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E:\R3メール\送信\10月\"/>
    </mc:Choice>
  </mc:AlternateContent>
  <xr:revisionPtr revIDLastSave="0" documentId="13_ncr:1_{87D10FD1-75AF-4D5D-B7CE-8D9240B31533}"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E34"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c r="BW35" i="10" s="1"/>
  <c r="BW36" i="10" s="1"/>
  <c r="BW37" i="10" s="1"/>
  <c r="BW38" i="10" s="1"/>
  <c r="BW39" i="10" s="1"/>
  <c r="BW40" i="10" s="1"/>
  <c r="BW41" i="10" s="1"/>
  <c r="BW42" i="10" s="1"/>
</calcChain>
</file>

<file path=xl/sharedStrings.xml><?xml version="1.0" encoding="utf-8"?>
<sst xmlns="http://schemas.openxmlformats.org/spreadsheetml/2006/main" count="1188" uniqueCount="615">
  <si>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</si>
  <si>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</si>
  <si>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</si>
  <si>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</si>
  <si>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</si>
  <si>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</si>
  <si>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</si>
  <si>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</si>
  <si>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</si>
  <si>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</si>
  <si>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</si>
  <si>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</si>
  <si>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</si>
  <si>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</si>
  <si>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</si>
  <si>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</si>
  <si>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</si>
  <si>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</si>
  <si>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</si>
  <si>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</si>
  <si>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</si>
  <si>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</si>
  <si>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</si>
  <si>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</si>
  <si>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</si>
  <si>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</si>
  <si>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</si>
  <si>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</si>
  <si>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</si>
  <si>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</si>
  <si>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</si>
  <si>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</si>
  <si>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</si>
  <si>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</si>
  <si>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</si>
  <si>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</si>
  <si>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</si>
  <si>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</si>
  <si>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</si>
  <si>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</si>
  <si>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</si>
  <si>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</si>
  <si>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</si>
  <si>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</si>
  <si>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</si>
  <si>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</si>
  <si>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</si>
  <si>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</si>
  <si>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</si>
  <si>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</si>
  <si>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</si>
  <si>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</si>
  <si>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</si>
  <si>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</si>
  <si>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</si>
  <si>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</si>
  <si>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</si>
  <si>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</si>
  <si>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</si>
  <si>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</si>
  <si>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</si>
  <si>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</si>
  <si>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</si>
  <si>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</si>
  <si>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</si>
  <si>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</si>
  <si>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</si>
  <si>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</si>
  <si>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</si>
  <si>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</si>
  <si>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</si>
  <si>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</si>
  <si>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</si>
  <si>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</si>
  <si>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</si>
  <si>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</si>
  <si>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</si>
  <si>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</si>
  <si>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</si>
  <si>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</si>
  <si>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</si>
  <si>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</si>
  <si>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</si>
  <si>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</si>
  <si>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</si>
  <si>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</si>
  <si>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</si>
  <si>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</si>
  <si>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</si>
  <si>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</si>
  <si>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</si>
  <si>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</si>
  <si>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</si>
  <si>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</si>
  <si>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</si>
  <si>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</si>
  <si>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</si>
  <si>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</si>
  <si>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</si>
  <si>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</si>
  <si>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</si>
  <si>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</si>
  <si>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</si>
  <si>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</si>
  <si>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</si>
  <si>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</si>
  <si>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</si>
  <si>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</si>
  <si>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</si>
  <si>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</si>
  <si>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</si>
  <si>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</si>
  <si>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</si>
  <si>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</si>
  <si>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</si>
  <si>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</si>
  <si>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</si>
  <si>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</si>
  <si>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</si>
  <si>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</si>
  <si>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</si>
  <si>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</si>
  <si>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</si>
  <si>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</si>
  <si>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</si>
  <si>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</si>
  <si>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</si>
  <si>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</si>
  <si>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</si>
  <si>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</si>
  <si>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</si>
  <si>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</si>
  <si>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</si>
  <si>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</si>
  <si>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</si>
  <si>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</si>
  <si>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</si>
  <si>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</si>
  <si>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</si>
  <si>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</si>
  <si>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</si>
  <si>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</si>
  <si>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</si>
  <si>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</si>
  <si>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</si>
  <si>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</si>
  <si>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</si>
  <si>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</si>
  <si>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</si>
  <si>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</si>
  <si>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</si>
  <si>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</si>
  <si>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</si>
  <si>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</si>
  <si>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</si>
  <si>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</si>
  <si>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</si>
  <si>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</si>
  <si>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</si>
  <si>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</si>
  <si>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</si>
  <si>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</si>
  <si>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</si>
  <si>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</si>
  <si>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</si>
  <si>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</si>
  <si>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</si>
  <si>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</si>
  <si>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</si>
  <si>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</si>
  <si>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</si>
  <si>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</si>
  <si>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</si>
  <si>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</si>
  <si>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</si>
  <si>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</si>
  <si>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</si>
  <si>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</si>
  <si>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</si>
  <si>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</si>
  <si>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</si>
  <si>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</si>
  <si>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</si>
  <si>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</si>
  <si>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</si>
  <si>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</si>
  <si>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</si>
  <si>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</si>
  <si>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</si>
  <si>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</si>
  <si>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</si>
  <si>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</si>
  <si>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</si>
  <si>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</si>
  <si>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</si>
  <si>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</si>
  <si>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</si>
  <si>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</si>
  <si>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</si>
  <si>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</si>
  <si>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</si>
  <si>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</si>
  <si>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</si>
  <si>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</si>
  <si>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</si>
  <si>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</si>
  <si>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</si>
  <si>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</si>
  <si>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</si>
  <si>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</si>
  <si>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</si>
  <si>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</si>
  <si>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</si>
  <si>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</si>
  <si>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</si>
  <si>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静岡県河津町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</si>
  <si>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</si>
  <si>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</si>
  <si>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</si>
  <si>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</si>
  <si>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</si>
  <si>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</si>
  <si>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</si>
  <si>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</si>
  <si>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</si>
  <si>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</si>
  <si>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</si>
  <si>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</si>
  <si>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</si>
  <si>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</si>
  <si>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</si>
  <si>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</si>
  <si>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</si>
  <si>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</si>
  <si>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</si>
  <si>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</si>
  <si>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</si>
  <si>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</si>
  <si>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</si>
  <si>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</si>
  <si>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</si>
  <si>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</si>
  <si>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</si>
  <si>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</si>
  <si>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</si>
  <si>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</si>
  <si>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</si>
  <si>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</si>
  <si>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</si>
  <si>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</si>
  <si>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</si>
  <si>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</si>
  <si>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</si>
  <si>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</si>
  <si>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</si>
  <si>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</si>
  <si>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</si>
  <si>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</si>
  <si>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</si>
  <si>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</si>
  <si>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</si>
  <si>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</si>
  <si>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</si>
  <si>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</si>
  <si>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</si>
  <si>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</si>
  <si>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</si>
  <si>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</si>
  <si>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</si>
  <si>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</si>
  <si>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</si>
  <si>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</si>
  <si>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</si>
  <si>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</si>
  <si>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</si>
  <si>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</si>
  <si>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</si>
  <si>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</si>
  <si>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</si>
  <si>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</si>
  <si>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</si>
  <si>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</si>
  <si>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</si>
  <si>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</si>
  <si>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</si>
  <si>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</si>
  <si>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</si>
  <si>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</si>
  <si>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</si>
  <si>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</si>
  <si>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</si>
  <si>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</si>
  <si>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</si>
  <si>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</si>
  <si>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</si>
  <si>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</si>
  <si>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</si>
  <si>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</si>
  <si>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</si>
  <si>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</si>
  <si>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</si>
  <si>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</si>
  <si>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</si>
  <si>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</si>
  <si>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</si>
  <si>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</si>
  <si>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</si>
  <si>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</si>
  <si>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</si>
  <si>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</si>
  <si>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</si>
  <si>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</si>
  <si>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</si>
  <si>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</si>
  <si>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</si>
  <si>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</si>
  <si>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</si>
  <si>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</si>
  <si>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</si>
  <si>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</si>
  <si>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</si>
  <si>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</si>
  <si>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</si>
  <si>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</si>
  <si>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</si>
  <si>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</si>
  <si>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</si>
  <si>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</si>
  <si>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</si>
  <si>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</si>
  <si>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</si>
  <si>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</si>
  <si>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</si>
  <si>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</si>
  <si>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</si>
  <si>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</si>
  <si>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</si>
  <si>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</si>
  <si>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</si>
  <si>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</si>
  <si>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</si>
  <si>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</si>
  <si>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</si>
  <si>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</si>
  <si>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</si>
  <si>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</si>
  <si>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</si>
  <si>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</si>
  <si>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</si>
  <si>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</si>
  <si>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</si>
  <si>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</si>
  <si>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</si>
  <si>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</si>
  <si>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</si>
  <si>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</si>
  <si>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</si>
  <si>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</si>
  <si>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</si>
  <si>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</si>
  <si>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</si>
  <si>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</si>
  <si>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</si>
  <si>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</si>
  <si>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</si>
  <si>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</si>
  <si>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</si>
  <si>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</si>
  <si>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</si>
  <si>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静岡県河津町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</si>
  <si>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</si>
  <si>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</si>
  <si>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</si>
  <si>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</si>
  <si>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</si>
  <si>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</si>
  <si>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</si>
  <si>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</si>
  <si>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</si>
  <si>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</si>
  <si>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</si>
  <si>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</si>
  <si>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</si>
  <si>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</si>
  <si>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</si>
  <si>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</si>
  <si>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</si>
  <si>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</si>
  <si>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</si>
  <si>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</si>
  <si>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河津駅前広場整備事業特別会計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</si>
  <si>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</si>
  <si>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</si>
  <si>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</si>
  <si>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</si>
  <si>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</si>
  <si>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</si>
  <si>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</si>
  <si>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</si>
  <si>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</si>
  <si>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</si>
  <si>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</si>
  <si>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</si>
  <si>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</si>
  <si>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</si>
  <si>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</si>
  <si>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</si>
  <si>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</si>
  <si>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</si>
  <si>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</si>
  <si>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</si>
  <si>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</si>
  <si>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</si>
  <si>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</si>
  <si>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</si>
  <si>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</si>
  <si>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</si>
  <si>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</si>
  <si>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</si>
  <si>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</si>
  <si>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</si>
  <si>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</si>
  <si>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</si>
  <si>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</si>
  <si>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</si>
  <si>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</si>
  <si>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</si>
  <si>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</si>
  <si>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</si>
  <si>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</si>
  <si>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</si>
  <si>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</si>
  <si>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</si>
  <si>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</si>
  <si>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</si>
  <si>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</si>
  <si>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</si>
  <si>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</si>
  <si>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</si>
  <si>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</si>
  <si>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</si>
  <si>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</si>
  <si>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</si>
  <si>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</si>
  <si>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</si>
  <si>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</si>
  <si>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</si>
  <si>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</si>
  <si>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</si>
  <si>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</si>
  <si>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</si>
  <si>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</si>
  <si>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</si>
  <si>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</si>
  <si>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</si>
  <si>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</si>
  <si>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</si>
  <si>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</si>
  <si>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</si>
  <si>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</si>
  <si>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</si>
  <si>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</si>
  <si>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</si>
  <si>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</si>
  <si>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</si>
  <si>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</si>
  <si>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</si>
  <si>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</si>
  <si>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</si>
  <si>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</si>
  <si>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</si>
  <si>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</si>
  <si>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</si>
  <si>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温泉事業会計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</si>
  <si>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</si>
  <si>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</si>
  <si>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</si>
  <si>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</si>
  <si>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</si>
  <si>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</si>
  <si>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</si>
  <si>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</si>
  <si>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</si>
  <si>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</si>
  <si>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</si>
  <si>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</si>
  <si>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</si>
  <si>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</si>
  <si>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</si>
  <si>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</si>
  <si>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</si>
  <si>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</si>
  <si>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</si>
  <si>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</si>
  <si>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</si>
  <si>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</si>
  <si>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</si>
  <si>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</si>
  <si>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</si>
  <si>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</si>
  <si>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</si>
  <si>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</si>
  <si>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</si>
  <si>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</si>
  <si>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</si>
  <si>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</si>
  <si>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</si>
  <si>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</si>
  <si>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</si>
  <si>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</si>
  <si>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</si>
  <si>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</si>
  <si>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</si>
  <si>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</si>
  <si>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</si>
  <si>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</si>
  <si>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</si>
  <si>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</si>
  <si>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</si>
  <si>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</si>
  <si>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</si>
  <si>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</si>
  <si>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</si>
  <si>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</si>
  <si>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</si>
  <si>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</si>
  <si>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</si>
  <si>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</si>
  <si>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</si>
  <si>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</si>
  <si>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</si>
  <si>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</si>
  <si>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</si>
  <si>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</si>
  <si>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</si>
  <si>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</si>
  <si>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</si>
  <si>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</si>
  <si>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</si>
  <si>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</si>
  <si>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</si>
  <si>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</si>
  <si>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</si>
  <si>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</si>
  <si>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</si>
  <si>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</si>
  <si>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</si>
  <si>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</si>
  <si>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</si>
  <si>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</si>
  <si>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</si>
  <si>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</si>
  <si>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</si>
  <si>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</si>
  <si>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</si>
  <si>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</si>
  <si>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</si>
  <si>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</si>
  <si>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</si>
  <si>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</si>
  <si>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</si>
  <si>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</si>
  <si>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7.88</t>
  </si>
  <si>
    <t>▲ 10.70</t>
  </si>
  <si>
    <t>▲ 0.06</t>
  </si>
  <si>
    <t>▲ 4.83</t>
  </si>
  <si>
    <t>温泉事業会計</t>
  </si>
  <si>
    <t>一般会計</t>
  </si>
  <si>
    <t>介護保険特別会計</t>
  </si>
  <si>
    <t>水道事業会計</t>
  </si>
  <si>
    <t>国民健康保険特別会計</t>
  </si>
  <si>
    <t>河津駅前広場整備事業特別会計</t>
  </si>
  <si>
    <t>土地取得特別会計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</si>
  <si>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</si>
  <si>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</si>
  <si>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</si>
  <si>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</si>
  <si>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</si>
  <si>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</si>
  <si>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</si>
  <si>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</si>
  <si>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</si>
  <si>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静岡県市町総合事務組合</t>
    <rPh sb="0" eb="3">
      <t>シズオカケン</t>
    </rPh>
    <rPh sb="3" eb="4">
      <t>シ</t>
    </rPh>
    <rPh sb="4" eb="5">
      <t>マチ</t>
    </rPh>
    <rPh sb="5" eb="7">
      <t>ソウゴウ</t>
    </rPh>
    <rPh sb="7" eb="9">
      <t>ジム</t>
    </rPh>
    <rPh sb="9" eb="11">
      <t>クミアイ</t>
    </rPh>
    <phoneticPr fontId="2"/>
  </si>
  <si>
    <t>東河環境センター</t>
    <rPh sb="0" eb="2">
      <t>トウガ</t>
    </rPh>
    <rPh sb="2" eb="4">
      <t>カンキョウ</t>
    </rPh>
    <phoneticPr fontId="2"/>
  </si>
  <si>
    <t>伊豆斎場組合</t>
    <rPh sb="0" eb="2">
      <t>イズ</t>
    </rPh>
    <rPh sb="2" eb="4">
      <t>サイジョウ</t>
    </rPh>
    <rPh sb="4" eb="6">
      <t>クミアイ</t>
    </rPh>
    <phoneticPr fontId="2"/>
  </si>
  <si>
    <t>下田地区消防組合</t>
    <rPh sb="0" eb="2">
      <t>シモダ</t>
    </rPh>
    <rPh sb="2" eb="4">
      <t>チク</t>
    </rPh>
    <rPh sb="4" eb="6">
      <t>ショウボウ</t>
    </rPh>
    <rPh sb="6" eb="8">
      <t>クミアイ</t>
    </rPh>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</si>
  <si>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</si>
  <si>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</si>
  <si>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</si>
  <si>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</si>
  <si>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4">
      <t>チホウ</t>
    </rPh>
    <rPh sb="4" eb="5">
      <t>ゼイ</t>
    </rPh>
    <rPh sb="5" eb="7">
      <t>タイノウ</t>
    </rPh>
    <rPh sb="7" eb="9">
      <t>セイリ</t>
    </rPh>
    <rPh sb="9" eb="11">
      <t>キコウ</t>
    </rPh>
    <phoneticPr fontId="2"/>
  </si>
  <si>
    <t>河津町公共施設整備基金</t>
    <rPh sb="0" eb="3">
      <t>カワヅチョウ</t>
    </rPh>
    <rPh sb="3" eb="5">
      <t>コウキョウ</t>
    </rPh>
    <rPh sb="5" eb="7">
      <t>シセツ</t>
    </rPh>
    <rPh sb="7" eb="9">
      <t>セイビ</t>
    </rPh>
    <rPh sb="9" eb="11">
      <t>キキン</t>
    </rPh>
    <phoneticPr fontId="5"/>
  </si>
  <si>
    <t>河津町ふるさと基金</t>
    <rPh sb="0" eb="3">
      <t>カワヅチョウ</t>
    </rPh>
    <rPh sb="7" eb="9">
      <t>キキン</t>
    </rPh>
    <phoneticPr fontId="5"/>
  </si>
  <si>
    <t>河津町いきいき福祉基金</t>
    <rPh sb="0" eb="3">
      <t>カワヅチョウ</t>
    </rPh>
    <rPh sb="7" eb="9">
      <t>フクシ</t>
    </rPh>
    <rPh sb="9" eb="11">
      <t>キキン</t>
    </rPh>
    <phoneticPr fontId="5"/>
  </si>
  <si>
    <t>河津駅前広場運営基金</t>
    <rPh sb="0" eb="2">
      <t>カワヅ</t>
    </rPh>
    <rPh sb="2" eb="4">
      <t>エキマエ</t>
    </rPh>
    <rPh sb="4" eb="6">
      <t>ヒロバ</t>
    </rPh>
    <rPh sb="6" eb="8">
      <t>ウンエイ</t>
    </rPh>
    <rPh sb="8" eb="10">
      <t>キキン</t>
    </rPh>
    <phoneticPr fontId="5"/>
  </si>
  <si>
    <t>河津町教育振興基金</t>
    <rPh sb="0" eb="3">
      <t>カワヅチョウ</t>
    </rPh>
    <rPh sb="3" eb="4">
      <t>キョウ</t>
    </rPh>
    <rPh sb="4" eb="5">
      <t>イク</t>
    </rPh>
    <rPh sb="5" eb="7">
      <t>シンコウ</t>
    </rPh>
    <rPh sb="7" eb="9">
      <t>キキン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</si>
  <si>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</si>
  <si>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</si>
  <si>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</si>
  <si>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</si>
  <si>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</si>
  <si>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</si>
  <si>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</si>
  <si>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</si>
  <si>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</si>
  <si>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</si>
  <si>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</si>
  <si>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</si>
  <si>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</si>
  <si>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</si>
  <si>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</si>
  <si>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</si>
  <si>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</si>
  <si>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町の将来負担比率は前年度から3.8％上昇し、実質公債費比率は前年度から0.2％低下し、類似団体内平均値を2.9％下回っています。これらの主な要因として、将来負担比率については、一部事務組合東河環境センターにおいて、施設の長寿命化事業に伴う新規起債により、組合等負担等見込額が増加したことで上昇し、実質公債費比率については、算定基礎となる地方債の元利償還金が平成11年度減税補てん債を含む５件の償還が終了したものの、平成27年度臨時財政対策債を含む６件の償還が始まったことで前年度から９百万円増となり、標準税収入額等の減により標準財政規模が低下したことで、単年度実質公債費比率は前年度から0.2％増加したが、３ヶ年平均では0.2％低下しています。</t>
    <rPh sb="0" eb="2">
      <t>トウチョウ</t>
    </rPh>
    <rPh sb="3" eb="9">
      <t>ショウライフタンヒリツ</t>
    </rPh>
    <rPh sb="19" eb="21">
      <t>ジョウショウ</t>
    </rPh>
    <rPh sb="23" eb="25">
      <t>ジッシツ</t>
    </rPh>
    <rPh sb="25" eb="28">
      <t>コウサイヒ</t>
    </rPh>
    <rPh sb="28" eb="30">
      <t>ヒリツ</t>
    </rPh>
    <rPh sb="31" eb="34">
      <t>ゼンネンド</t>
    </rPh>
    <rPh sb="40" eb="42">
      <t>テイカ</t>
    </rPh>
    <rPh sb="44" eb="49">
      <t>ルイジダンタイナイ</t>
    </rPh>
    <rPh sb="49" eb="52">
      <t>ヘイキンチ</t>
    </rPh>
    <rPh sb="57" eb="59">
      <t>シタマワ</t>
    </rPh>
    <rPh sb="69" eb="70">
      <t>オモ</t>
    </rPh>
    <rPh sb="71" eb="73">
      <t>ヨウイン</t>
    </rPh>
    <rPh sb="77" eb="83">
      <t>ショウライフタンヒリツ</t>
    </rPh>
    <rPh sb="120" eb="122">
      <t>シンキ</t>
    </rPh>
    <rPh sb="122" eb="124">
      <t>キサイ</t>
    </rPh>
    <rPh sb="149" eb="151">
      <t>ジッシツ</t>
    </rPh>
    <rPh sb="151" eb="154">
      <t>コウサイヒ</t>
    </rPh>
    <rPh sb="154" eb="156">
      <t>ヒリツ</t>
    </rPh>
    <rPh sb="162" eb="166">
      <t>サンテイキソ</t>
    </rPh>
    <rPh sb="169" eb="172">
      <t>チホウサイ</t>
    </rPh>
    <rPh sb="237" eb="240">
      <t>ゼンネンド</t>
    </rPh>
    <rPh sb="243" eb="246">
      <t>ヒャクマンエン</t>
    </rPh>
    <rPh sb="270" eb="272">
      <t>テイカ</t>
    </rPh>
    <rPh sb="319" eb="320">
      <t>ゲンテイカ</t>
    </rPh>
    <phoneticPr fontId="5"/>
  </si>
  <si>
    <t>本町の将来負担比率は前年度から3.8％上昇し、有形固定資産減価償却率は前年度から2.8％低下しました。これらの主な要因として、一部事務組合東河環境センターにおいて、施設の長寿命化事業に伴う新規起債により、組合等負担等見込額が増加したことで将来負担比率が上昇し、施設の長寿命化が図られたことで、有形固定資産減価償却率は低下したものと考えられます。
将来負担比率は類似団体内平均値を大きく上回っており、今後も施設の長寿命化整備などの増加が見込まれ、地方債発行額が増加することにより、将来負担比率の上昇が想定されるため、地方債発行額の抑制や充当可能基金の増額を図るなど計画的な財政運営に努め、公共施設等総合管理計画に沿って施設管理を進めていきます。</t>
    <rPh sb="0" eb="2">
      <t>ホンチョウ</t>
    </rPh>
    <rPh sb="3" eb="9">
      <t>ショウライフタンヒリツ</t>
    </rPh>
    <rPh sb="10" eb="13">
      <t>ゼンネンド</t>
    </rPh>
    <rPh sb="19" eb="21">
      <t>ジョウショウ</t>
    </rPh>
    <rPh sb="23" eb="27">
      <t>ゾウカケイコウ</t>
    </rPh>
    <rPh sb="28" eb="34">
      <t>ユウケイコテイシサン</t>
    </rPh>
    <rPh sb="40" eb="43">
      <t>ゼンネンド</t>
    </rPh>
    <rPh sb="49" eb="51">
      <t>テイカ</t>
    </rPh>
    <rPh sb="55" eb="56">
      <t>オモ</t>
    </rPh>
    <rPh sb="57" eb="59">
      <t>ヨウイン</t>
    </rPh>
    <rPh sb="63" eb="69">
      <t>イチブジムクミアイ</t>
    </rPh>
    <rPh sb="94" eb="96">
      <t>シンキ</t>
    </rPh>
    <rPh sb="96" eb="98">
      <t>キサイ</t>
    </rPh>
    <rPh sb="112" eb="114">
      <t>ゾウカ</t>
    </rPh>
    <rPh sb="123" eb="125">
      <t>ヒリツ</t>
    </rPh>
    <rPh sb="126" eb="128">
      <t>ジョウショウ</t>
    </rPh>
    <rPh sb="130" eb="132">
      <t>シセツ</t>
    </rPh>
    <rPh sb="133" eb="137">
      <t>チョウジュミョウカ</t>
    </rPh>
    <rPh sb="138" eb="139">
      <t>ハカ</t>
    </rPh>
    <rPh sb="146" eb="152">
      <t>ユウケイコテイシサン</t>
    </rPh>
    <rPh sb="152" eb="157">
      <t>ゲンカショウキャクリツ</t>
    </rPh>
    <rPh sb="158" eb="160">
      <t>テイカ</t>
    </rPh>
    <rPh sb="165" eb="166">
      <t>カンガ</t>
    </rPh>
    <rPh sb="178" eb="184">
      <t>ショウライフタンヒリツ</t>
    </rPh>
    <rPh sb="185" eb="190">
      <t>ルイジダンタイナイ</t>
    </rPh>
    <rPh sb="190" eb="193">
      <t>ヘイキンチ</t>
    </rPh>
    <rPh sb="194" eb="195">
      <t>オオ</t>
    </rPh>
    <rPh sb="197" eb="199">
      <t>ウワマワ</t>
    </rPh>
    <rPh sb="204" eb="206">
      <t>コンゴ</t>
    </rPh>
    <rPh sb="207" eb="209">
      <t>シセツ</t>
    </rPh>
    <rPh sb="210" eb="214">
      <t>チョウジュミョウカ</t>
    </rPh>
    <rPh sb="214" eb="216">
      <t>セイビ</t>
    </rPh>
    <rPh sb="219" eb="221">
      <t>ゾウカ</t>
    </rPh>
    <rPh sb="222" eb="224">
      <t>ミコ</t>
    </rPh>
    <rPh sb="227" eb="230">
      <t>チホウサイ</t>
    </rPh>
    <rPh sb="230" eb="233">
      <t>ハッコウガク</t>
    </rPh>
    <rPh sb="234" eb="236">
      <t>ゾウカ</t>
    </rPh>
    <rPh sb="254" eb="256">
      <t>ソウテイ</t>
    </rPh>
    <rPh sb="262" eb="265">
      <t>チホウサイ</t>
    </rPh>
    <rPh sb="265" eb="268">
      <t>ハッコウガク</t>
    </rPh>
    <rPh sb="269" eb="271">
      <t>ヨクセイ</t>
    </rPh>
    <rPh sb="272" eb="278">
      <t>ジュウトウカノウキキン</t>
    </rPh>
    <rPh sb="279" eb="281">
      <t>ゾウガク</t>
    </rPh>
    <rPh sb="282" eb="283">
      <t>ハカ</t>
    </rPh>
    <rPh sb="286" eb="289">
      <t>ケイカクテキ</t>
    </rPh>
    <rPh sb="290" eb="294">
      <t>ザイセイウンエイ</t>
    </rPh>
    <rPh sb="295" eb="296">
      <t>ツト</t>
    </rPh>
    <rPh sb="298" eb="302">
      <t>コウキョウシセツ</t>
    </rPh>
    <rPh sb="302" eb="303">
      <t>トウ</t>
    </rPh>
    <rPh sb="303" eb="309">
      <t>ソウゴウカンリケイカク</t>
    </rPh>
    <rPh sb="310" eb="311">
      <t>ソ</t>
    </rPh>
    <rPh sb="313" eb="317">
      <t>シセツカンリ</t>
    </rPh>
    <rPh sb="318" eb="31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</si>
</sst>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9D28E1E-5509-4FFC-860B-D58A95835AA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C13E-4732-81CE-FE9A84C045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64234</c:v>
                </c:pt>
                <c:pt idx="1">
                  <c:v>53528</c:v>
                </c:pt>
                <c:pt idx="2">
                  <c:v>44732</c:v>
                </c:pt>
                <c:pt idx="3">
                  <c:v>44345</c:v>
                </c:pt>
                <c:pt idx="4">
                  <c:v>33822</c:v>
                </c:pt>
              </c:numCache>
            </c:numRef>
          </c:val>
          <c:smooth val="0"/>
          <c:extLst>
            <c:ext xmlns:c16="http://schemas.microsoft.com/office/drawing/2014/chart" uri="{C3380CC4-5D6E-409C-BE32-E72D297353CC}">
              <c16:uniqueId val="{00000001-C13E-4732-81CE-FE9A84C045C8}"/>
            </c:ext>
          </c:extLst>
        </c:ser>
        <c:dLbls>
          <c:showLegendKey val="0"/>
          <c:showVal val="0"/>
          <c:showCatName val="0"/>
          <c:showSerName val="0"/>
          <c:showPercent val="0"/>
          <c:showBubbleSize val="0"/>
        </c:dLbls>
        <c:marker val="1"/>
        <c:smooth val="0"/>
        <c:axId val="227642296"/>
        <c:axId val="348941888"/>
      </c:lineChart>
      <c:catAx>
        <c:axId val="227642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941888"/>
        <c:crosses val="autoZero"/>
        <c:auto val="1"/>
        <c:lblAlgn val="ctr"/>
        <c:lblOffset val="100"/>
        <c:tickLblSkip val="1"/>
        <c:tickMarkSkip val="1"/>
        <c:noMultiLvlLbl val="0"/>
      </c:catAx>
      <c:valAx>
        <c:axId val="3489418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642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11.46</c:v>
                </c:pt>
                <c:pt idx="1">
                  <c:v>5.73</c:v>
                </c:pt>
                <c:pt idx="2">
                  <c:v>7.5</c:v>
                </c:pt>
                <c:pt idx="3">
                  <c:v>7.45</c:v>
                </c:pt>
                <c:pt idx="4">
                  <c:v>2.63</c:v>
                </c:pt>
              </c:numCache>
            </c:numRef>
          </c:val>
          <c:extLst>
            <c:ext xmlns:c16="http://schemas.microsoft.com/office/drawing/2014/chart" uri="{C3380CC4-5D6E-409C-BE32-E72D297353CC}">
              <c16:uniqueId val="{00000000-9D9C-4071-AC82-7C440FEA9D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33.03</c:v>
                </c:pt>
                <c:pt idx="1">
                  <c:v>28.76</c:v>
                </c:pt>
                <c:pt idx="2">
                  <c:v>31.51</c:v>
                </c:pt>
                <c:pt idx="3">
                  <c:v>31.55</c:v>
                </c:pt>
                <c:pt idx="4">
                  <c:v>31.64</c:v>
                </c:pt>
              </c:numCache>
            </c:numRef>
          </c:val>
          <c:extLst>
            <c:ext xmlns:c16="http://schemas.microsoft.com/office/drawing/2014/chart" uri="{C3380CC4-5D6E-409C-BE32-E72D297353CC}">
              <c16:uniqueId val="{00000001-9D9C-4071-AC82-7C440FEA9D60}"/>
            </c:ext>
          </c:extLst>
        </c:ser>
        <c:dLbls>
          <c:showLegendKey val="0"/>
          <c:showVal val="0"/>
          <c:showCatName val="0"/>
          <c:showSerName val="0"/>
          <c:showPercent val="0"/>
          <c:showBubbleSize val="0"/>
        </c:dLbls>
        <c:gapWidth val="250"/>
        <c:overlap val="100"/>
        <c:axId val="395185080"/>
        <c:axId val="395185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-7.88</c:v>
                </c:pt>
                <c:pt idx="1">
                  <c:v>-10.7</c:v>
                </c:pt>
                <c:pt idx="2">
                  <c:v>3.67</c:v>
                </c:pt>
                <c:pt idx="3">
                  <c:v>-0.06</c:v>
                </c:pt>
                <c:pt idx="4">
                  <c:v>-4.83</c:v>
                </c:pt>
              </c:numCache>
            </c:numRef>
          </c:val>
          <c:smooth val="0"/>
          <c:extLst>
            <c:ext xmlns:c16="http://schemas.microsoft.com/office/drawing/2014/chart" uri="{C3380CC4-5D6E-409C-BE32-E72D297353CC}">
              <c16:uniqueId val="{00000002-9D9C-4071-AC82-7C440FEA9D60}"/>
            </c:ext>
          </c:extLst>
        </c:ser>
        <c:dLbls>
          <c:showLegendKey val="0"/>
          <c:showVal val="0"/>
          <c:showCatName val="0"/>
          <c:showSerName val="0"/>
          <c:showPercent val="0"/>
          <c:showBubbleSize val="0"/>
        </c:dLbls>
        <c:marker val="1"/>
        <c:smooth val="0"/>
        <c:axId val="395185080"/>
        <c:axId val="395185472"/>
      </c:lineChart>
      <c:catAx>
        <c:axId val="395185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5185472"/>
        <c:crosses val="autoZero"/>
        <c:auto val="1"/>
        <c:lblAlgn val="ctr"/>
        <c:lblOffset val="100"/>
        <c:tickLblSkip val="1"/>
        <c:tickMarkSkip val="1"/>
        <c:noMultiLvlLbl val="0"/>
      </c:catAx>
      <c:valAx>
        <c:axId val="39518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185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E5-4E8B-9BA8-8EA2AA44C6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E5-4E8B-9BA8-8EA2AA44C65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0.12</c:v>
                </c:pt>
                <c:pt idx="6">
                  <c:v>#N/A</c:v>
                </c:pt>
                <c:pt idx="7">
                  <c:v>0.01</c:v>
                </c:pt>
                <c:pt idx="8">
                  <c:v>#N/A</c:v>
                </c:pt>
                <c:pt idx="9">
                  <c:v>0</c:v>
                </c:pt>
              </c:numCache>
            </c:numRef>
          </c:val>
          <c:extLst>
            <c:ext xmlns:c16="http://schemas.microsoft.com/office/drawing/2014/chart" uri="{C3380CC4-5D6E-409C-BE32-E72D297353CC}">
              <c16:uniqueId val="{00000002-7CE5-4E8B-9BA8-8EA2AA44C656}"/>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7CE5-4E8B-9BA8-8EA2AA44C656}"/>
            </c:ext>
          </c:extLst>
        </c:ser>
        <c:ser>
          <c:idx val="4"/>
          <c:order val="4"/>
          <c:tx>
            <c:strRef>
              <c:f>データシート!$A$31</c:f>
              <c:strCache>
                <c:ptCount val="1"/>
                <c:pt idx="0">
                  <c:v>河津駅前広場整備事業特別会計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7CE5-4E8B-9BA8-8EA2AA44C65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3.56</c:v>
                </c:pt>
                <c:pt idx="2">
                  <c:v>#N/A</c:v>
                </c:pt>
                <c:pt idx="3">
                  <c:v>4.18</c:v>
                </c:pt>
                <c:pt idx="4">
                  <c:v>#N/A</c:v>
                </c:pt>
                <c:pt idx="5">
                  <c:v>3.21</c:v>
                </c:pt>
                <c:pt idx="6">
                  <c:v>#N/A</c:v>
                </c:pt>
                <c:pt idx="7">
                  <c:v>2.0499999999999998</c:v>
                </c:pt>
                <c:pt idx="8">
                  <c:v>#N/A</c:v>
                </c:pt>
                <c:pt idx="9">
                  <c:v>2.5099999999999998</c:v>
                </c:pt>
              </c:numCache>
            </c:numRef>
          </c:val>
          <c:extLst>
            <c:ext xmlns:c16="http://schemas.microsoft.com/office/drawing/2014/chart" uri="{C3380CC4-5D6E-409C-BE32-E72D297353CC}">
              <c16:uniqueId val="{00000005-7CE5-4E8B-9BA8-8EA2AA44C656}"/>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4.18</c:v>
                </c:pt>
                <c:pt idx="2">
                  <c:v>#N/A</c:v>
                </c:pt>
                <c:pt idx="3">
                  <c:v>3.63</c:v>
                </c:pt>
                <c:pt idx="4">
                  <c:v>#N/A</c:v>
                </c:pt>
                <c:pt idx="5">
                  <c:v>4.3899999999999997</c:v>
                </c:pt>
                <c:pt idx="6">
                  <c:v>#N/A</c:v>
                </c:pt>
                <c:pt idx="7">
                  <c:v>4.1500000000000004</c:v>
                </c:pt>
                <c:pt idx="8">
                  <c:v>#N/A</c:v>
                </c:pt>
                <c:pt idx="9">
                  <c:v>3.87</c:v>
                </c:pt>
              </c:numCache>
            </c:numRef>
          </c:val>
          <c:extLst>
            <c:ext xmlns:c16="http://schemas.microsoft.com/office/drawing/2014/chart" uri="{C3380CC4-5D6E-409C-BE32-E72D297353CC}">
              <c16:uniqueId val="{00000006-7CE5-4E8B-9BA8-8EA2AA44C65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1.98</c:v>
                </c:pt>
                <c:pt idx="2">
                  <c:v>#N/A</c:v>
                </c:pt>
                <c:pt idx="3">
                  <c:v>1.81</c:v>
                </c:pt>
                <c:pt idx="4">
                  <c:v>#N/A</c:v>
                </c:pt>
                <c:pt idx="5">
                  <c:v>1.37</c:v>
                </c:pt>
                <c:pt idx="6">
                  <c:v>#N/A</c:v>
                </c:pt>
                <c:pt idx="7">
                  <c:v>2.56</c:v>
                </c:pt>
                <c:pt idx="8">
                  <c:v>#N/A</c:v>
                </c:pt>
                <c:pt idx="9">
                  <c:v>3.98</c:v>
                </c:pt>
              </c:numCache>
            </c:numRef>
          </c:val>
          <c:extLst>
            <c:ext xmlns:c16="http://schemas.microsoft.com/office/drawing/2014/chart" uri="{C3380CC4-5D6E-409C-BE32-E72D297353CC}">
              <c16:uniqueId val="{00000007-7CE5-4E8B-9BA8-8EA2AA44C6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11.42</c:v>
                </c:pt>
                <c:pt idx="2">
                  <c:v>#N/A</c:v>
                </c:pt>
                <c:pt idx="3">
                  <c:v>5.7</c:v>
                </c:pt>
                <c:pt idx="4">
                  <c:v>#N/A</c:v>
                </c:pt>
                <c:pt idx="5">
                  <c:v>7.47</c:v>
                </c:pt>
                <c:pt idx="6">
                  <c:v>#N/A</c:v>
                </c:pt>
                <c:pt idx="7">
                  <c:v>7.42</c:v>
                </c:pt>
                <c:pt idx="8">
                  <c:v>#N/A</c:v>
                </c:pt>
                <c:pt idx="9">
                  <c:v>4.2699999999999996</c:v>
                </c:pt>
              </c:numCache>
            </c:numRef>
          </c:val>
          <c:extLst>
            <c:ext xmlns:c16="http://schemas.microsoft.com/office/drawing/2014/chart" uri="{C3380CC4-5D6E-409C-BE32-E72D297353CC}">
              <c16:uniqueId val="{00000008-7CE5-4E8B-9BA8-8EA2AA44C656}"/>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12.06</c:v>
                </c:pt>
                <c:pt idx="2">
                  <c:v>#N/A</c:v>
                </c:pt>
                <c:pt idx="3">
                  <c:v>12.98</c:v>
                </c:pt>
                <c:pt idx="4">
                  <c:v>#N/A</c:v>
                </c:pt>
                <c:pt idx="5">
                  <c:v>18.25</c:v>
                </c:pt>
                <c:pt idx="6">
                  <c:v>#N/A</c:v>
                </c:pt>
                <c:pt idx="7">
                  <c:v>19.649999999999999</c:v>
                </c:pt>
                <c:pt idx="8">
                  <c:v>#N/A</c:v>
                </c:pt>
                <c:pt idx="9">
                  <c:v>20.79</c:v>
                </c:pt>
              </c:numCache>
            </c:numRef>
          </c:val>
          <c:extLst>
            <c:ext xmlns:c16="http://schemas.microsoft.com/office/drawing/2014/chart" uri="{C3380CC4-5D6E-409C-BE32-E72D297353CC}">
              <c16:uniqueId val="{00000009-7CE5-4E8B-9BA8-8EA2AA44C656}"/>
            </c:ext>
          </c:extLst>
        </c:ser>
        <c:dLbls>
          <c:showLegendKey val="0"/>
          <c:showVal val="0"/>
          <c:showCatName val="0"/>
          <c:showSerName val="0"/>
          <c:showPercent val="0"/>
          <c:showBubbleSize val="0"/>
        </c:dLbls>
        <c:gapWidth val="150"/>
        <c:overlap val="100"/>
        <c:axId val="395186256"/>
        <c:axId val="395186648"/>
      </c:barChart>
      <c:catAx>
        <c:axId val="39518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186648"/>
        <c:crosses val="autoZero"/>
        <c:auto val="1"/>
        <c:lblAlgn val="ctr"/>
        <c:lblOffset val="100"/>
        <c:tickLblSkip val="1"/>
        <c:tickMarkSkip val="1"/>
        <c:noMultiLvlLbl val="0"/>
      </c:catAx>
      <c:valAx>
        <c:axId val="395186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18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310</c:v>
                </c:pt>
                <c:pt idx="5">
                  <c:v>252</c:v>
                </c:pt>
                <c:pt idx="8">
                  <c:v>231</c:v>
                </c:pt>
                <c:pt idx="11">
                  <c:v>228</c:v>
                </c:pt>
                <c:pt idx="14">
                  <c:v>231</c:v>
                </c:pt>
              </c:numCache>
            </c:numRef>
          </c:val>
          <c:extLst>
            <c:ext xmlns:c16="http://schemas.microsoft.com/office/drawing/2014/chart" uri="{C3380CC4-5D6E-409C-BE32-E72D297353CC}">
              <c16:uniqueId val="{00000000-0EAD-43D9-84F7-265D9317C3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AD-43D9-84F7-265D9317C3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EAD-43D9-84F7-265D9317C3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94</c:v>
                </c:pt>
                <c:pt idx="3">
                  <c:v>71</c:v>
                </c:pt>
                <c:pt idx="6">
                  <c:v>38</c:v>
                </c:pt>
                <c:pt idx="9">
                  <c:v>17</c:v>
                </c:pt>
                <c:pt idx="12">
                  <c:v>15</c:v>
                </c:pt>
              </c:numCache>
            </c:numRef>
          </c:val>
          <c:extLst>
            <c:ext xmlns:c16="http://schemas.microsoft.com/office/drawing/2014/chart" uri="{C3380CC4-5D6E-409C-BE32-E72D297353CC}">
              <c16:uniqueId val="{00000003-0EAD-43D9-84F7-265D9317C3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c:v>
                </c:pt>
                <c:pt idx="3">
                  <c:v>2</c:v>
                </c:pt>
                <c:pt idx="6">
                  <c:v>2</c:v>
                </c:pt>
                <c:pt idx="9">
                  <c:v>5</c:v>
                </c:pt>
                <c:pt idx="12">
                  <c:v>4</c:v>
                </c:pt>
              </c:numCache>
            </c:numRef>
          </c:val>
          <c:extLst>
            <c:ext xmlns:c16="http://schemas.microsoft.com/office/drawing/2014/chart" uri="{C3380CC4-5D6E-409C-BE32-E72D297353CC}">
              <c16:uniqueId val="{00000004-0EAD-43D9-84F7-265D9317C3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AD-43D9-84F7-265D9317C3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AD-43D9-84F7-265D9317C3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349</c:v>
                </c:pt>
                <c:pt idx="3">
                  <c:v>326</c:v>
                </c:pt>
                <c:pt idx="6">
                  <c:v>329</c:v>
                </c:pt>
                <c:pt idx="9">
                  <c:v>333</c:v>
                </c:pt>
                <c:pt idx="12">
                  <c:v>342</c:v>
                </c:pt>
              </c:numCache>
            </c:numRef>
          </c:val>
          <c:extLst>
            <c:ext xmlns:c16="http://schemas.microsoft.com/office/drawing/2014/chart" uri="{C3380CC4-5D6E-409C-BE32-E72D297353CC}">
              <c16:uniqueId val="{00000007-0EAD-43D9-84F7-265D9317C316}"/>
            </c:ext>
          </c:extLst>
        </c:ser>
        <c:dLbls>
          <c:showLegendKey val="0"/>
          <c:showVal val="0"/>
          <c:showCatName val="0"/>
          <c:showSerName val="0"/>
          <c:showPercent val="0"/>
          <c:showBubbleSize val="0"/>
        </c:dLbls>
        <c:gapWidth val="100"/>
        <c:overlap val="100"/>
        <c:axId val="395187432"/>
        <c:axId val="39518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134</c:v>
                </c:pt>
                <c:pt idx="2">
                  <c:v>#N/A</c:v>
                </c:pt>
                <c:pt idx="3">
                  <c:v>#N/A</c:v>
                </c:pt>
                <c:pt idx="4">
                  <c:v>147</c:v>
                </c:pt>
                <c:pt idx="5">
                  <c:v>#N/A</c:v>
                </c:pt>
                <c:pt idx="6">
                  <c:v>#N/A</c:v>
                </c:pt>
                <c:pt idx="7">
                  <c:v>138</c:v>
                </c:pt>
                <c:pt idx="8">
                  <c:v>#N/A</c:v>
                </c:pt>
                <c:pt idx="9">
                  <c:v>#N/A</c:v>
                </c:pt>
                <c:pt idx="10">
                  <c:v>127</c:v>
                </c:pt>
                <c:pt idx="11">
                  <c:v>#N/A</c:v>
                </c:pt>
                <c:pt idx="12">
                  <c:v>#N/A</c:v>
                </c:pt>
                <c:pt idx="13">
                  <c:v>130</c:v>
                </c:pt>
                <c:pt idx="14">
                  <c:v>#N/A</c:v>
                </c:pt>
              </c:numCache>
            </c:numRef>
          </c:val>
          <c:smooth val="0"/>
          <c:extLst>
            <c:ext xmlns:c16="http://schemas.microsoft.com/office/drawing/2014/chart" uri="{C3380CC4-5D6E-409C-BE32-E72D297353CC}">
              <c16:uniqueId val="{00000008-0EAD-43D9-84F7-265D9317C316}"/>
            </c:ext>
          </c:extLst>
        </c:ser>
        <c:dLbls>
          <c:showLegendKey val="0"/>
          <c:showVal val="0"/>
          <c:showCatName val="0"/>
          <c:showSerName val="0"/>
          <c:showPercent val="0"/>
          <c:showBubbleSize val="0"/>
        </c:dLbls>
        <c:marker val="1"/>
        <c:smooth val="0"/>
        <c:axId val="395187432"/>
        <c:axId val="395187824"/>
      </c:lineChart>
      <c:catAx>
        <c:axId val="39518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187824"/>
        <c:crosses val="autoZero"/>
        <c:auto val="1"/>
        <c:lblAlgn val="ctr"/>
        <c:lblOffset val="100"/>
        <c:tickLblSkip val="1"/>
        <c:tickMarkSkip val="1"/>
        <c:noMultiLvlLbl val="0"/>
      </c:catAx>
      <c:valAx>
        <c:axId val="39518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187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2763</c:v>
                </c:pt>
                <c:pt idx="5">
                  <c:v>2700</c:v>
                </c:pt>
                <c:pt idx="8">
                  <c:v>2608</c:v>
                </c:pt>
                <c:pt idx="11">
                  <c:v>2701</c:v>
                </c:pt>
                <c:pt idx="14">
                  <c:v>2724</c:v>
                </c:pt>
              </c:numCache>
            </c:numRef>
          </c:val>
          <c:extLst>
            <c:ext xmlns:c16="http://schemas.microsoft.com/office/drawing/2014/chart" uri="{C3380CC4-5D6E-409C-BE32-E72D297353CC}">
              <c16:uniqueId val="{00000000-1265-4A1F-8D86-F539CF93C1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265-4A1F-8D86-F539CF93C1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956</c:v>
                </c:pt>
                <c:pt idx="5">
                  <c:v>836</c:v>
                </c:pt>
                <c:pt idx="8">
                  <c:v>886</c:v>
                </c:pt>
                <c:pt idx="11">
                  <c:v>886</c:v>
                </c:pt>
                <c:pt idx="14">
                  <c:v>886</c:v>
                </c:pt>
              </c:numCache>
            </c:numRef>
          </c:val>
          <c:extLst>
            <c:ext xmlns:c16="http://schemas.microsoft.com/office/drawing/2014/chart" uri="{C3380CC4-5D6E-409C-BE32-E72D297353CC}">
              <c16:uniqueId val="{00000002-1265-4A1F-8D86-F539CF93C1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65-4A1F-8D86-F539CF93C1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65-4A1F-8D86-F539CF93C1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65-4A1F-8D86-F539CF93C1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493</c:v>
                </c:pt>
                <c:pt idx="3">
                  <c:v>469</c:v>
                </c:pt>
                <c:pt idx="6">
                  <c:v>476</c:v>
                </c:pt>
                <c:pt idx="9">
                  <c:v>857</c:v>
                </c:pt>
                <c:pt idx="12">
                  <c:v>823</c:v>
                </c:pt>
              </c:numCache>
            </c:numRef>
          </c:val>
          <c:extLst>
            <c:ext xmlns:c16="http://schemas.microsoft.com/office/drawing/2014/chart" uri="{C3380CC4-5D6E-409C-BE32-E72D297353CC}">
              <c16:uniqueId val="{00000006-1265-4A1F-8D86-F539CF93C1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247</c:v>
                </c:pt>
                <c:pt idx="3">
                  <c:v>213</c:v>
                </c:pt>
                <c:pt idx="6">
                  <c:v>231</c:v>
                </c:pt>
                <c:pt idx="9">
                  <c:v>553</c:v>
                </c:pt>
                <c:pt idx="12">
                  <c:v>843</c:v>
                </c:pt>
              </c:numCache>
            </c:numRef>
          </c:val>
          <c:extLst>
            <c:ext xmlns:c16="http://schemas.microsoft.com/office/drawing/2014/chart" uri="{C3380CC4-5D6E-409C-BE32-E72D297353CC}">
              <c16:uniqueId val="{00000007-1265-4A1F-8D86-F539CF93C1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265-4A1F-8D86-F539CF93C1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265-4A1F-8D86-F539CF93C1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3317</c:v>
                </c:pt>
                <c:pt idx="3">
                  <c:v>3171</c:v>
                </c:pt>
                <c:pt idx="6">
                  <c:v>3081</c:v>
                </c:pt>
                <c:pt idx="9">
                  <c:v>3055</c:v>
                </c:pt>
                <c:pt idx="12">
                  <c:v>2902</c:v>
                </c:pt>
              </c:numCache>
            </c:numRef>
          </c:val>
          <c:extLst>
            <c:ext xmlns:c16="http://schemas.microsoft.com/office/drawing/2014/chart" uri="{C3380CC4-5D6E-409C-BE32-E72D297353CC}">
              <c16:uniqueId val="{0000000A-1265-4A1F-8D86-F539CF93C141}"/>
            </c:ext>
          </c:extLst>
        </c:ser>
        <c:dLbls>
          <c:showLegendKey val="0"/>
          <c:showVal val="0"/>
          <c:showCatName val="0"/>
          <c:showSerName val="0"/>
          <c:showPercent val="0"/>
          <c:showBubbleSize val="0"/>
        </c:dLbls>
        <c:gapWidth val="100"/>
        <c:overlap val="100"/>
        <c:axId val="403206424"/>
        <c:axId val="403206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338</c:v>
                </c:pt>
                <c:pt idx="2">
                  <c:v>#N/A</c:v>
                </c:pt>
                <c:pt idx="3">
                  <c:v>#N/A</c:v>
                </c:pt>
                <c:pt idx="4">
                  <c:v>317</c:v>
                </c:pt>
                <c:pt idx="5">
                  <c:v>#N/A</c:v>
                </c:pt>
                <c:pt idx="6">
                  <c:v>#N/A</c:v>
                </c:pt>
                <c:pt idx="7">
                  <c:v>294</c:v>
                </c:pt>
                <c:pt idx="8">
                  <c:v>#N/A</c:v>
                </c:pt>
                <c:pt idx="9">
                  <c:v>#N/A</c:v>
                </c:pt>
                <c:pt idx="10">
                  <c:v>878</c:v>
                </c:pt>
                <c:pt idx="11">
                  <c:v>#N/A</c:v>
                </c:pt>
                <c:pt idx="12">
                  <c:v>#N/A</c:v>
                </c:pt>
                <c:pt idx="13">
                  <c:v>958</c:v>
                </c:pt>
                <c:pt idx="14">
                  <c:v>#N/A</c:v>
                </c:pt>
              </c:numCache>
            </c:numRef>
          </c:val>
          <c:smooth val="0"/>
          <c:extLst>
            <c:ext xmlns:c16="http://schemas.microsoft.com/office/drawing/2014/chart" uri="{C3380CC4-5D6E-409C-BE32-E72D297353CC}">
              <c16:uniqueId val="{0000000B-1265-4A1F-8D86-F539CF93C141}"/>
            </c:ext>
          </c:extLst>
        </c:ser>
        <c:dLbls>
          <c:showLegendKey val="0"/>
          <c:showVal val="0"/>
          <c:showCatName val="0"/>
          <c:showSerName val="0"/>
          <c:showPercent val="0"/>
          <c:showBubbleSize val="0"/>
        </c:dLbls>
        <c:marker val="1"/>
        <c:smooth val="0"/>
        <c:axId val="403206424"/>
        <c:axId val="403206816"/>
      </c:lineChart>
      <c:catAx>
        <c:axId val="40320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206816"/>
        <c:crosses val="autoZero"/>
        <c:auto val="1"/>
        <c:lblAlgn val="ctr"/>
        <c:lblOffset val="100"/>
        <c:tickLblSkip val="1"/>
        <c:tickMarkSkip val="1"/>
        <c:noMultiLvlLbl val="0"/>
      </c:catAx>
      <c:valAx>
        <c:axId val="40320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20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774</c:v>
                </c:pt>
                <c:pt idx="1">
                  <c:v>774</c:v>
                </c:pt>
                <c:pt idx="2">
                  <c:v>774</c:v>
                </c:pt>
              </c:numCache>
            </c:numRef>
          </c:val>
          <c:extLst>
            <c:ext xmlns:c16="http://schemas.microsoft.com/office/drawing/2014/chart" uri="{C3380CC4-5D6E-409C-BE32-E72D297353CC}">
              <c16:uniqueId val="{00000000-6B19-4DA0-9BDA-B24DB7FA1A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112</c:v>
                </c:pt>
                <c:pt idx="1">
                  <c:v>112</c:v>
                </c:pt>
                <c:pt idx="2">
                  <c:v>112</c:v>
                </c:pt>
              </c:numCache>
            </c:numRef>
          </c:val>
          <c:extLst>
            <c:ext xmlns:c16="http://schemas.microsoft.com/office/drawing/2014/chart" uri="{C3380CC4-5D6E-409C-BE32-E72D297353CC}">
              <c16:uniqueId val="{00000001-6B19-4DA0-9BDA-B24DB7FA1A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875</c:v>
                </c:pt>
                <c:pt idx="1">
                  <c:v>864</c:v>
                </c:pt>
                <c:pt idx="2">
                  <c:v>841</c:v>
                </c:pt>
              </c:numCache>
            </c:numRef>
          </c:val>
          <c:extLst>
            <c:ext xmlns:c16="http://schemas.microsoft.com/office/drawing/2014/chart" uri="{C3380CC4-5D6E-409C-BE32-E72D297353CC}">
              <c16:uniqueId val="{00000002-6B19-4DA0-9BDA-B24DB7FA1A37}"/>
            </c:ext>
          </c:extLst>
        </c:ser>
        <c:dLbls>
          <c:showLegendKey val="0"/>
          <c:showVal val="0"/>
          <c:showCatName val="0"/>
          <c:showSerName val="0"/>
          <c:showPercent val="0"/>
          <c:showBubbleSize val="0"/>
        </c:dLbls>
        <c:gapWidth val="120"/>
        <c:overlap val="100"/>
        <c:axId val="403208384"/>
        <c:axId val="403208776"/>
      </c:barChart>
      <c:catAx>
        <c:axId val="40320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208776"/>
        <c:crosses val="autoZero"/>
        <c:auto val="1"/>
        <c:lblAlgn val="ctr"/>
        <c:lblOffset val="100"/>
        <c:tickLblSkip val="1"/>
        <c:tickMarkSkip val="1"/>
        <c:noMultiLvlLbl val="0"/>
      </c:catAx>
      <c:valAx>
        <c:axId val="403208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20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{C2CB6000-E216-429C-A23F-28600B58FC8D}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5E8-486C-BED3-5DF4B18257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{27C595B8-6EE8-4807-A566-0A092D5E9062}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E8-486C-BED3-5DF4B18257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{F68F028A-A027-478A-8FEF-A1F33189B883}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E8-486C-BED3-5DF4B18257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{8AD1FF25-916D-4B05-AB4C-8EEAD424660D}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E8-486C-BED3-5DF4B18257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{D782C7E0-0762-4D09-B6D2-8DE400511E96}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E8-486C-BED3-5DF4B182570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{AE0FC17F-0703-41A7-ABBF-49AC5B047834}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5E8-486C-BED3-5DF4B182570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{4947C655-A5FA-436C-9FBF-C9DD3EBAE885}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5E8-486C-BED3-5DF4B182570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{F05484D8-820E-4295-8E9C-82A509389E7B}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5E8-486C-BED3-5DF4B182570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{AE5F48F4-C268-4AB6-8498-D5C7F843F3FF}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5E8-486C-BED3-5DF4B18257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56.2</c:v>
                </c:pt>
                <c:pt idx="16">
                  <c:v>57.7</c:v>
                </c:pt>
                <c:pt idx="24">
                  <c:v>59.3</c:v>
                </c:pt>
                <c:pt idx="32">
                  <c:v>56.5</c:v>
                </c:pt>
              </c:numCache>
            </c:numRef>
          </c:xVal>
          <c:yVal>
            <c:numRef>
              <c:f>公会計指標分析・財政指標組合せ分析表!$BP$51:$DC$51</c:f>
              <c:numCache>
                <c:formatCode>#,##0.0;"▲ "#,##0.0</c:formatCode>
                <c:ptCount val="40"/>
                <c:pt idx="8">
                  <c:v>14</c:v>
                </c:pt>
                <c:pt idx="16">
                  <c:v>13.2</c:v>
                </c:pt>
                <c:pt idx="24">
                  <c:v>39.4</c:v>
                </c:pt>
                <c:pt idx="32">
                  <c:v>43.2</c:v>
                </c:pt>
              </c:numCache>
            </c:numRef>
          </c:yVal>
          <c:smooth val="0"/>
          <c:extLst>
            <c:ext xmlns:c16="http://schemas.microsoft.com/office/drawing/2014/chart" uri="{C3380CC4-5D6E-409C-BE32-E72D297353CC}">
              <c16:uniqueId val="{00000009-25E8-486C-BED3-5DF4B18257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{258F1953-230C-4A47-9AFA-94F503164CF1}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5E8-486C-BED3-5DF4B18257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{B662E31E-0651-4C89-9E40-6B2BB3E362F1}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E8-486C-BED3-5DF4B18257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{F7733717-3D2E-4843-9279-8CBBCDCAF9F4}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E8-486C-BED3-5DF4B18257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{EA4548F2-1E52-476E-B5B7-46353A026300}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E8-486C-BED3-5DF4B18257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{D7DD36FF-3A57-4063-9A8A-72692F7F4F40}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E8-486C-BED3-5DF4B182570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{AE9FB451-9ACD-4C8A-B8BB-18BBF703C216}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5E8-486C-BED3-5DF4B182570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{7D707B09-7107-42B9-BDEC-50A044B51619}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5E8-486C-BED3-5DF4B182570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{1CE192EE-5EDC-41AC-B4A2-B7CDF230FFCD}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5E8-486C-BED3-5DF4B182570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{21CD1902-62A0-4CD8-A289-2867422C5919}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5E8-486C-BED3-5DF4B18257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c:ext xmlns:c16="http://schemas.microsoft.com/office/drawing/2014/chart" uri="{C3380CC4-5D6E-409C-BE32-E72D297353CC}">
              <c16:uniqueId val="{00000013-25E8-486C-BED3-5DF4B1825705}"/>
            </c:ext>
          </c:extLst>
        </c:ser>
        <c:dLbls>
          <c:showLegendKey val="0"/>
          <c:showVal val="1"/>
          <c:showCatName val="0"/>
          <c:showSerName val="0"/>
          <c:showPercent val="0"/>
          <c:showBubbleSize val="0"/>
        </c:dLbls>
        <c:axId val="297007480"/>
        <c:axId val="96985008"/>
      </c:scatterChart>
      <c:valAx>
        <c:axId val="297007480"/>
        <c:scaling>
          <c:orientation val="minMax"/>
          <c:max val="6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985008"/>
        <c:crosses val="autoZero"/>
        <c:crossBetween val="midCat"/>
      </c:valAx>
      <c:valAx>
        <c:axId val="96985008"/>
        <c:scaling>
          <c:orientation val="minMax"/>
          <c:max val="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007480"/>
        <c:crosses val="autoZero"/>
        <c:crossBetween val="midCat"/>
        <c:majorUnit val="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1129304811881773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{AB32A486-945E-4C65-A56E-143BE6A25716}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6A9-43BE-9E32-556B9454E5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{900466F9-23D9-479D-AF10-C260331BECF8}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A9-43BE-9E32-556B9454E5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{D0C06552-1F4A-498A-A33D-58E1FD2B0E80}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A9-43BE-9E32-556B9454E5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{07CD7C96-AADB-4649-A8F3-C66854131E13}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A9-43BE-9E32-556B9454E5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{04B501B7-1896-4F3F-BC29-4A8FCBD33139}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A9-43BE-9E32-556B9454E538}"/>
                </c:ext>
              </c:extLst>
            </c:dLbl>
            <c:dLbl>
              <c:idx val="8"/>
              <c:layout>
                <c:manualLayout>
                  <c:x val="0"/>
                  <c:y val="1.112930481188185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{A76C660C-0C41-4774-B164-36B40FB9B5C1}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6A9-43BE-9E32-556B9454E53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{3C80C8BD-87B8-4705-BB47-C02C82E0CB0D}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6A9-43BE-9E32-556B9454E53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{222254EF-2E7D-4EA7-98F4-3AF6081DD330}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6A9-43BE-9E32-556B9454E53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{37E76E36-41F4-49F4-8FFC-B8EA00CB6389}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6A9-43BE-9E32-556B9454E5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5.8</c:v>
                </c:pt>
                <c:pt idx="16">
                  <c:v>6.2</c:v>
                </c:pt>
                <c:pt idx="24">
                  <c:v>6.1</c:v>
                </c:pt>
                <c:pt idx="32">
                  <c:v>5.9</c:v>
                </c:pt>
              </c:numCache>
            </c:numRef>
          </c:xVal>
          <c:yVal>
            <c:numRef>
              <c:f>公会計指標分析・財政指標組合せ分析表!$BP$73:$DC$73</c:f>
              <c:numCache>
                <c:formatCode>#,##0.0;"▲ "#,##0.0</c:formatCode>
                <c:ptCount val="40"/>
                <c:pt idx="0">
                  <c:v>15</c:v>
                </c:pt>
                <c:pt idx="8">
                  <c:v>14</c:v>
                </c:pt>
                <c:pt idx="16">
                  <c:v>13.2</c:v>
                </c:pt>
                <c:pt idx="24">
                  <c:v>39.4</c:v>
                </c:pt>
                <c:pt idx="32">
                  <c:v>43.2</c:v>
                </c:pt>
              </c:numCache>
            </c:numRef>
          </c:yVal>
          <c:smooth val="0"/>
          <c:extLst>
            <c:ext xmlns:c16="http://schemas.microsoft.com/office/drawing/2014/chart" uri="{C3380CC4-5D6E-409C-BE32-E72D297353CC}">
              <c16:uniqueId val="{00000009-D6A9-43BE-9E32-556B9454E5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7370928422152916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{D352ECE3-0273-45D9-A2A2-ABC760E87591}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6A9-43BE-9E32-556B9454E5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{A1D0F5FD-2EAE-4817-9A79-6A2EBA18429E}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A9-43BE-9E32-556B9454E5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{BB9F07D1-D467-44FE-B381-B8E9E7A5123E}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A9-43BE-9E32-556B9454E5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{DB062458-708A-4F33-9F18-45D486612101}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A9-43BE-9E32-556B9454E5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{C1A7F627-2964-478F-9BA1-DA7AAE55D422}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A9-43BE-9E32-556B9454E538}"/>
                </c:ext>
              </c:extLst>
            </c:dLbl>
            <c:dLbl>
              <c:idx val="8"/>
              <c:layout>
                <c:manualLayout>
                  <c:x val="0"/>
                  <c:y val="1.5305769477096829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{9A55C3D7-896D-44C4-95F0-13DB7B7C5318}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6A9-43BE-9E32-556B9454E538}"/>
                </c:ext>
              </c:extLst>
            </c:dLbl>
            <c:dLbl>
              <c:idx val="16"/>
              <c:layout>
                <c:manualLayout>
                  <c:x val="0"/>
                  <c:y val="8.2063446507209016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{116A72E4-6317-44AD-A66F-B5CE647B601C}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6A9-43BE-9E32-556B9454E53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{B808E4BA-6C9B-4184-9CB8-069C3A1B196E}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6A9-43BE-9E32-556B9454E53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{181C88D9-EA76-4757-AD53-9ED07AC6587D}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6A9-43BE-9E32-556B9454E5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D6A9-43BE-9E32-556B9454E538}"/>
            </c:ext>
          </c:extLst>
        </c:ser>
        <c:dLbls>
          <c:showLegendKey val="0"/>
          <c:showVal val="1"/>
          <c:showCatName val="0"/>
          <c:showSerName val="0"/>
          <c:showPercent val="0"/>
          <c:showBubbleSize val="0"/>
        </c:dLbls>
        <c:axId val="389880432"/>
        <c:axId val="389880816"/>
      </c:scatterChart>
      <c:valAx>
        <c:axId val="389880432"/>
        <c:scaling>
          <c:orientation val="minMax"/>
          <c:max val="9.1"/>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880816"/>
        <c:crosses val="autoZero"/>
        <c:crossBetween val="midCat"/>
      </c:valAx>
      <c:valAx>
        <c:axId val="389880816"/>
        <c:scaling>
          <c:orientation val="minMax"/>
          <c:max val="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880432"/>
        <c:crosses val="autoZero"/>
        <c:crossBetween val="midCat"/>
        <c:majorUnit val="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も繰上償還等の特別な理由はないが、平成３０年度末で平成１１年度減税補てん債や平成１６年度臨時地方道整備事業債を含む５件の償還が終了した。一方で令和元年度は新たに平成２７年度臨時財政対策債や平成３０年度学校教育施設等整備事業債を含む６件の償還が始まったことにより、元利償還金は前年度から９百万円増の３４２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今後予定されている大型事業においても、地方債の活用は不可欠であるため、事業の取捨選択を行いつつ、新たな地方債発行を抑制し、より一層の財政健全化に努めていく。</a:t>
          </a:r>
          <a:endParaRPr kumimoji="1" lang="en-US" altLang="ja-JP" sz="12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満期一括償還地方債は利用していない。</a:t>
          </a:r>
          <a:endParaRPr kumimoji="1" lang="en-US" altLang="ja-JP" sz="12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昨年度から１５３百万円減少したが、一部事務組合東河環境センターにおいて、施設の長寿命化事業に伴う借入をしたため、組合等負担等見込額が昨年度から２９０百万円増加したことにより、将来負担額は前年度に比べ１０３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一方、充当可能財源等では、基準財政需要額算入見込額は２３百万円増となったが、充当可能基金に変動はなかった。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このことから、将来負担比率の分子は前年度から８０百万円増となった。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今後は決算状況を確認しながら、財政調整基金の増額に努めるとともに、計画的な地方債発行及び償還によって、数値の改善を図っていく。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財政調整基金と減債基金については変動がなかった。その他特定目的基金をそれぞれの使用目的に充当し、２３百万円の減少となった。各基金ごとの増減理由詳細については、以下のとおりである。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突発的な支出に対応するための資金として、１０億円程度を目標に決算状況を確認しながら積み立てを行っていく。その他特定目的基金については、その目的に沿った事業計画のもと、基金の積立金額を設定し、積立運用を行っていく。各基金ごとの今後の方針は以下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・河津町公共施設整備基金・・・公共施設整備に要する資金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・河津町ふるさと基金・・・・・地域の活性化に要する資金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・河津町いきいき福祉基金・・・高齢者の保健・福祉事業の推進に要する資金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・河津駅前広場運営基金・・・・伊豆急行河津駅周辺の施設整備運用に要する資金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・河津町教育振興基金・・・・・教育振興に要する資金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・河津町公共施設整備基金・・・子ども子育て支援施設建設事業及び防災公園整備事業へ充当　▲９百万円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・河津町ふるさと基金・・・・・有害鳥獣駆除等農業振興事業へ充当　▲６百万円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・河津町いきいき福祉基金・・・老人保護措置費、敬老事業費、シルバー人材センター事業費へ充当　▲１３百万円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・河津駅前広場運営基金・・・・伊豆急行河津駅トイレ改修事業費へ充当　▲２百万円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・河津町公共施設整備基金・・・子育て支援施設建設事業及び防災公園整備事業への充当により基金残高は大幅減となるため、決算状況を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確認しながら基金残高増額に努める。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・河津町ふるさと基金・・・・・有害鳥獣駆除等農業振興事業へ充当（現時点では新たな積立予定なし）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・河津町いきいき福祉基金・・・老人保護措置費、敬老事業費、シルバー人材センター事業費へ充当（現時点では新たな積立予定なし）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・河津駅前広場運営基金・・・・駅前広場の整備に要する事業費へ充当（現時点では新たな積立予定なし）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・河津町教育振興基金・・・・・学校教育振興事業へ充当（現時点では新たな積立予定なし）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取り崩し、積み立てともに行わなかったため増減はない。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自主財源の確保が厳しい状況下における行政サービスの維持と災害時などの突発的な支出に対応するため、当面１０億円程度を目標として決算状況を確認しながら積み立てを行っていく。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ここ数年は現基金額を維持運用している。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新規借入額が償還額を上回らないよう資金計画を立てながら事業を実施している。今後、災害等により多額の起債を行った場合、将来の償還資金不足時に充てられるよう現状の基金残高を維持していく。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383E4C5-6C8C-4C98-B7D9-9C4AAD9DF1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ADB59A9-36E4-4D3A-8E36-604F3250D6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1E79E4A-993E-485E-8AED-C1E1AD253D4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5BCBCB6-6AF7-4BFB-8435-C448F2F975A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91D1B2A-9FBE-48E3-AAA9-A601912674B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D9844E4-FE61-4E0D-9B3C-76C57D0B966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FA040F7-6233-41B9-9FD5-FEC08BEDFE6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CA28FC7-1864-4BCF-B54F-693ED6F6D54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A9177DF-02AC-44A9-93AE-16660F42B4A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6F64549-FC0D-44D8-8D15-D06790F8EC9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55309A0-F44B-4093-A30A-E04062912AA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712D8A6-4D83-49F8-AE6F-197B4CB7D04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7,189
7,141
100.69
3,883,177
3,777,982
64,413
2,445,554
2,901,965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0F4F63F-AEC7-4108-881F-D48F2F999CD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0C1B908-A22C-440E-928D-4651F241FEE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10FCD13-4498-4235-9F0D-EF61EE39A7E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C9FAF17-107C-4C99-AD67-C9C2F4DDFA0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1C37AF3-EDE0-4538-92BD-6982C61D55C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E457194-F37D-4148-B6CC-A650DDFC67D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393473D-5B13-4225-9C44-E4186C75C5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A1C150F-EAF0-4F12-BDC0-3BD1EA2C6F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ADE4885-0BF3-4BCC-A08C-FDD8F26189D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67BD1D7-1FCB-4800-BF72-19F9703B1B7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975755D-198E-4BA2-AC13-2329DC8B14D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44A3576-61F9-45A3-A698-6ACFC7A820C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7D545F2-4B37-4849-BFBF-6F4615F53C1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11B12E3-742C-44CB-8ED9-8C64B834697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14634FC-68A5-4EC4-B4D6-649377404A0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4F64C1D-8A45-4D30-8B7C-E46D66B34C9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A9CDA38-76E4-499E-8FF2-4091CD891AF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78C2C35-6C03-4132-9398-19A0687F7AD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90033F9-9C89-4513-9DC5-9E019ABB5CD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CAAD738-33A6-4AE7-BEC9-3EC58949D04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4A9EFFE-1C20-4326-80A2-F577A4CAEF9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E001CCE-7046-4D2D-9193-AAE6864663B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194739F-8209-4A21-B804-9EC1E3A81A1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6AAB6AD-1A66-45DC-B02A-EADBCA8F743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4312618-AE75-48EC-A969-300C03FEEA0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3334F7C-0858-4E31-AB4E-7FCFC516F68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DC20A5F-0FE1-4B95-95F1-DFA98D74D17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ACAA9AD-10AF-417D-AE01-F85C93C197A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E194083-C8C2-47A5-A6A7-0379ECD218E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684C80B-AD26-48C1-B491-40839A857CE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2B37220-4B60-4F07-B039-719157DA9E2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B17488C-3126-464B-9A08-56F1F33B690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967D468-5732-44E3-B782-4B3153BD24B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E8DDD90-0584-42B0-BE0F-F51525A652B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96758A7-6DD0-4BEE-835B-ECA5753B37F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本町の令和元年度の有形固定資産減価償却率は</a:t>
          </a:r>
          <a:r>
            <a:rPr kumimoji="1" lang="en-US" altLang="ja-JP" sz="1000">
              <a:latin typeface="ＭＳ Ｐゴシック" panose="020B0600070205080204" pitchFamily="50" charset="-128"/>
              <a:ea typeface="ＭＳ Ｐゴシック" panose="020B0600070205080204" pitchFamily="50" charset="-128"/>
            </a:rPr>
            <a:t>56.5</a:t>
          </a:r>
          <a:r>
            <a:rPr kumimoji="1" lang="ja-JP" altLang="en-US" sz="1000">
              <a:latin typeface="ＭＳ Ｐゴシック" panose="020B0600070205080204" pitchFamily="50" charset="-128"/>
              <a:ea typeface="ＭＳ Ｐゴシック" panose="020B0600070205080204" pitchFamily="50" charset="-128"/>
            </a:rPr>
            <a:t>％で、類似団体内平均値と比べ</a:t>
          </a:r>
          <a:r>
            <a:rPr kumimoji="1" lang="en-US" altLang="ja-JP" sz="1000">
              <a:latin typeface="ＭＳ Ｐゴシック" panose="020B0600070205080204" pitchFamily="50" charset="-128"/>
              <a:ea typeface="ＭＳ Ｐゴシック" panose="020B0600070205080204" pitchFamily="50" charset="-128"/>
            </a:rPr>
            <a:t>6.6</a:t>
          </a:r>
          <a:r>
            <a:rPr kumimoji="1" lang="ja-JP" altLang="en-US" sz="1000">
              <a:latin typeface="ＭＳ Ｐゴシック" panose="020B0600070205080204" pitchFamily="50" charset="-128"/>
              <a:ea typeface="ＭＳ Ｐゴシック" panose="020B0600070205080204" pitchFamily="50" charset="-128"/>
            </a:rPr>
            <a:t>％下回っています。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経年比較で見た場合、前年度から</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％低下しており、要因としては、東伊豆町と一部事務組合で運営している、東河環境センター（一般廃棄物処理施設）の大規模改修が終了したことが、要因の一つとなっています。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他の施設については、類似団体内平均値を上回り、老朽化した施設が多いことから、公共施設等総合管理計画に沿った、計画的な予防修繕をはじめとした適正な管理に努めていく必要があります。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D90B436-0577-4789-9143-5740434C4B2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53927F3-05E3-48F7-843F-C791FB7A156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472E4CA-CFFF-47EB-B567-40ACF6D9650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F1796C8-96F1-4044-9F16-B427CF22512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6E0EEBD-1F41-4F1A-9094-2F09AC44649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D50B8046-C5FC-4011-B2E2-EB0D6E0A0CA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5754E77-CEEB-45C1-A23F-A861F163BFF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541146E-5A4F-46A6-BFE8-912C8FA637C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8C2A5A7F-8D15-401A-AA6E-AE2EC317EA8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D353D4C-0FC2-4D0C-AD72-8D731011005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29271DC3-A86A-4D48-8CFF-D673B136216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52170053-4001-41F4-8702-C33C1B9D833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83175E4-C77B-48DB-9A5A-9F524415FB4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7571E3E-373D-4C8A-B8EF-F180F66C5CD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94D77FC8-F876-49EA-B0E3-FE691E6E4DF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056B85C-BDE0-4D8B-91B9-E333C390F72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F0987CC-1888-4965-9751-6F96E28FB5E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F5C8172-9813-497A-A1B5-E4456F669B4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435DEB46-1B31-4D74-A007-947F96515A06}"/>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908743AA-DFBB-46EB-9627-52A801749DAF}"/>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9D0A4FE1-4D3B-4A02-8BF9-F05F6C66D532}"/>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id="{040718CA-1909-4CF4-BA50-B6D02133486D}"/>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id="{2E9B9EFA-049D-4DDB-9CED-D90516D44E46}"/>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id="{860315BA-75F7-42D2-8610-8C72B826F6E2}"/>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CBF054E1-E655-4C62-B89A-F356E5788A77}"/>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id="{455E4C9F-A333-41A6-B5F9-B6309B9EB823}"/>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id="{EE76CA6D-8672-440C-A671-A4F772AB0642}"/>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41D920D3-90B8-4247-B61F-5B9AA85C5552}"/>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id="{F28878A0-F8AB-4B4C-9415-E3D4374789D3}"/>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CFF5DE6-7E79-4807-A105-3ACA412A557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CF841A8-0B61-4921-A79C-7B0BF310D3B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B3E3834-3418-4229-B881-FDA665D2425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CEFB910-3AC0-4774-A4E5-AA25E236BF0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2F3F9E8-57A4-4F72-820C-D795906AC58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147411</xdr:rowOff>
    </xdr:from>
    <xdr:to>
      <xdr:col>23</xdr:col>
      <xdr:colOff>136525</xdr:colOff>
      <xdr:row>29</xdr:row>
      <xdr:rowOff>77561</xdr:rowOff>
    </xdr:to>
    <xdr:sp macro="" textlink="">
      <xdr:nvSpPr>
        <xdr:cNvPr id="83" name="楕円 82">
          <a:extLst>
            <a:ext uri="{FF2B5EF4-FFF2-40B4-BE49-F238E27FC236}">
              <a16:creationId xmlns:a16="http://schemas.microsoft.com/office/drawing/2014/main" id="{4032C231-9B6D-4EEC-ACB4-D12A54868EA8}"/>
            </a:ext>
          </a:extLst>
        </xdr:cNvPr>
        <xdr:cNvSpPr/>
      </xdr:nvSpPr>
      <xdr:spPr>
        <a:xfrm>
          <a:off x="47117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170288</xdr:rowOff>
    </xdr:from>
    <xdr:ext cx="405111" cy="259045"/>
    <xdr:sp macro="" textlink="">
      <xdr:nvSpPr>
        <xdr:cNvPr id="84" name="有形固定資産減価償却率該当値テキスト">
          <a:extLst>
            <a:ext uri="{FF2B5EF4-FFF2-40B4-BE49-F238E27FC236}">
              <a16:creationId xmlns:a16="http://schemas.microsoft.com/office/drawing/2014/main" id="{CC10F82D-7001-468D-BC90-3A917F9AD0AA}"/>
            </a:ext>
          </a:extLst>
        </xdr:cNvPr>
        <xdr:cNvSpPr txBox="1"/>
      </xdr:nvSpPr>
      <xdr:spPr>
        <a:xfrm>
          <a:off x="4813300" y="557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62321</xdr:rowOff>
    </xdr:from>
    <xdr:to>
      <xdr:col>19</xdr:col>
      <xdr:colOff>187325</xdr:colOff>
      <xdr:row>29</xdr:row>
      <xdr:rowOff>163921</xdr:rowOff>
    </xdr:to>
    <xdr:sp macro="" textlink="">
      <xdr:nvSpPr>
        <xdr:cNvPr id="85" name="楕円 84">
          <a:extLst>
            <a:ext uri="{FF2B5EF4-FFF2-40B4-BE49-F238E27FC236}">
              <a16:creationId xmlns:a16="http://schemas.microsoft.com/office/drawing/2014/main" id="{23C18ED1-09F3-41BD-AD6D-296D14243311}"/>
            </a:ext>
          </a:extLst>
        </xdr:cNvPr>
        <xdr:cNvSpPr/>
      </xdr:nvSpPr>
      <xdr:spPr>
        <a:xfrm>
          <a:off x="4000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26761</xdr:rowOff>
    </xdr:from>
    <xdr:to>
      <xdr:col>23</xdr:col>
      <xdr:colOff>85725</xdr:colOff>
      <xdr:row>29</xdr:row>
      <xdr:rowOff>113121</xdr:rowOff>
    </xdr:to>
    <xdr:cxnSp macro="">
      <xdr:nvCxnSpPr>
        <xdr:cNvPr id="86" name="直線コネクタ 85">
          <a:extLst>
            <a:ext uri="{FF2B5EF4-FFF2-40B4-BE49-F238E27FC236}">
              <a16:creationId xmlns:a16="http://schemas.microsoft.com/office/drawing/2014/main" id="{3427F959-8B3C-410E-8C0F-3479EF8550FA}"/>
            </a:ext>
          </a:extLst>
        </xdr:cNvPr>
        <xdr:cNvCxnSpPr/>
      </xdr:nvCxnSpPr>
      <xdr:spPr>
        <a:xfrm flipV="1">
          <a:off x="4051300" y="5770336"/>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12972</xdr:rowOff>
    </xdr:from>
    <xdr:to>
      <xdr:col>15</xdr:col>
      <xdr:colOff>187325</xdr:colOff>
      <xdr:row>29</xdr:row>
      <xdr:rowOff>114572</xdr:rowOff>
    </xdr:to>
    <xdr:sp macro="" textlink="">
      <xdr:nvSpPr>
        <xdr:cNvPr id="87" name="楕円 86">
          <a:extLst>
            <a:ext uri="{FF2B5EF4-FFF2-40B4-BE49-F238E27FC236}">
              <a16:creationId xmlns:a16="http://schemas.microsoft.com/office/drawing/2014/main" id="{7C066A69-6CC7-4D8A-A9C5-A5C372576620}"/>
            </a:ext>
          </a:extLst>
        </xdr:cNvPr>
        <xdr:cNvSpPr/>
      </xdr:nvSpPr>
      <xdr:spPr>
        <a:xfrm>
          <a:off x="3238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63772</xdr:rowOff>
    </xdr:from>
    <xdr:to>
      <xdr:col>19</xdr:col>
      <xdr:colOff>136525</xdr:colOff>
      <xdr:row>29</xdr:row>
      <xdr:rowOff>113121</xdr:rowOff>
    </xdr:to>
    <xdr:cxnSp macro="">
      <xdr:nvCxnSpPr>
        <xdr:cNvPr id="88" name="直線コネクタ 87">
          <a:extLst>
            <a:ext uri="{FF2B5EF4-FFF2-40B4-BE49-F238E27FC236}">
              <a16:creationId xmlns:a16="http://schemas.microsoft.com/office/drawing/2014/main" id="{BD41736D-AFE4-4FB9-B122-06A5A20DFE92}"/>
            </a:ext>
          </a:extLst>
        </xdr:cNvPr>
        <xdr:cNvCxnSpPr/>
      </xdr:nvCxnSpPr>
      <xdr:spPr>
        <a:xfrm>
          <a:off x="3289300" y="580734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138158</xdr:rowOff>
    </xdr:from>
    <xdr:to>
      <xdr:col>11</xdr:col>
      <xdr:colOff>187325</xdr:colOff>
      <xdr:row>29</xdr:row>
      <xdr:rowOff>68308</xdr:rowOff>
    </xdr:to>
    <xdr:sp macro="" textlink="">
      <xdr:nvSpPr>
        <xdr:cNvPr id="89" name="楕円 88">
          <a:extLst>
            <a:ext uri="{FF2B5EF4-FFF2-40B4-BE49-F238E27FC236}">
              <a16:creationId xmlns:a16="http://schemas.microsoft.com/office/drawing/2014/main" id="{3C62FDCA-93DE-4F83-B54C-5E832CCCE9D0}"/>
            </a:ext>
          </a:extLst>
        </xdr:cNvPr>
        <xdr:cNvSpPr/>
      </xdr:nvSpPr>
      <xdr:spPr>
        <a:xfrm>
          <a:off x="2476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17508</xdr:rowOff>
    </xdr:from>
    <xdr:to>
      <xdr:col>15</xdr:col>
      <xdr:colOff>136525</xdr:colOff>
      <xdr:row>29</xdr:row>
      <xdr:rowOff>63772</xdr:rowOff>
    </xdr:to>
    <xdr:cxnSp macro="">
      <xdr:nvCxnSpPr>
        <xdr:cNvPr id="90" name="直線コネクタ 89">
          <a:extLst>
            <a:ext uri="{FF2B5EF4-FFF2-40B4-BE49-F238E27FC236}">
              <a16:creationId xmlns:a16="http://schemas.microsoft.com/office/drawing/2014/main" id="{AF50A85C-CB8C-4DB7-A26B-03DDA3E6C8C2}"/>
            </a:ext>
          </a:extLst>
        </xdr:cNvPr>
        <xdr:cNvCxnSpPr/>
      </xdr:nvCxnSpPr>
      <xdr:spPr>
        <a:xfrm>
          <a:off x="2527300" y="576108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1" name="n_1aveValue有形固定資産減価償却率">
          <a:extLst>
            <a:ext uri="{FF2B5EF4-FFF2-40B4-BE49-F238E27FC236}">
              <a16:creationId xmlns:a16="http://schemas.microsoft.com/office/drawing/2014/main" id="{082B6426-D8FF-45E2-AE09-9FCEF61A3452}"/>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2" name="n_2aveValue有形固定資産減価償却率">
          <a:extLst>
            <a:ext uri="{FF2B5EF4-FFF2-40B4-BE49-F238E27FC236}">
              <a16:creationId xmlns:a16="http://schemas.microsoft.com/office/drawing/2014/main" id="{3C83231C-E467-4932-8576-553C8E4AFB9E}"/>
            </a:ext>
          </a:extLst>
        </xdr:cNvPr>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3" name="n_3aveValue有形固定資産減価償却率">
          <a:extLst>
            <a:ext uri="{FF2B5EF4-FFF2-40B4-BE49-F238E27FC236}">
              <a16:creationId xmlns:a16="http://schemas.microsoft.com/office/drawing/2014/main" id="{7288DE98-91EE-40EA-871D-9CBEE0186602}"/>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4" name="n_4aveValue有形固定資産減価償却率">
          <a:extLst>
            <a:ext uri="{FF2B5EF4-FFF2-40B4-BE49-F238E27FC236}">
              <a16:creationId xmlns:a16="http://schemas.microsoft.com/office/drawing/2014/main" id="{31754ABA-FDDB-4235-8C1B-BB07B400E55D}"/>
            </a:ext>
          </a:extLst>
        </xdr:cNvPr>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8998</xdr:rowOff>
    </xdr:from>
    <xdr:ext cx="405111" cy="259045"/>
    <xdr:sp macro="" textlink="">
      <xdr:nvSpPr>
        <xdr:cNvPr id="95" name="n_1mainValue有形固定資産減価償却率">
          <a:extLst>
            <a:ext uri="{FF2B5EF4-FFF2-40B4-BE49-F238E27FC236}">
              <a16:creationId xmlns:a16="http://schemas.microsoft.com/office/drawing/2014/main" id="{5C5B8634-FB23-442D-8681-848B3BD2AD46}"/>
            </a:ext>
          </a:extLst>
        </xdr:cNvPr>
        <xdr:cNvSpPr txBox="1"/>
      </xdr:nvSpPr>
      <xdr:spPr>
        <a:xfrm>
          <a:off x="38360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131099</xdr:rowOff>
    </xdr:from>
    <xdr:ext cx="405111" cy="259045"/>
    <xdr:sp macro="" textlink="">
      <xdr:nvSpPr>
        <xdr:cNvPr id="96" name="n_2mainValue有形固定資産減価償却率">
          <a:extLst>
            <a:ext uri="{FF2B5EF4-FFF2-40B4-BE49-F238E27FC236}">
              <a16:creationId xmlns:a16="http://schemas.microsoft.com/office/drawing/2014/main" id="{309DBF1A-95F4-43AD-AC42-A5A32C2C389D}"/>
            </a:ext>
          </a:extLst>
        </xdr:cNvPr>
        <xdr:cNvSpPr txBox="1"/>
      </xdr:nvSpPr>
      <xdr:spPr>
        <a:xfrm>
          <a:off x="3086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84835</xdr:rowOff>
    </xdr:from>
    <xdr:ext cx="405111" cy="259045"/>
    <xdr:sp macro="" textlink="">
      <xdr:nvSpPr>
        <xdr:cNvPr id="97" name="n_3mainValue有形固定資産減価償却率">
          <a:extLst>
            <a:ext uri="{FF2B5EF4-FFF2-40B4-BE49-F238E27FC236}">
              <a16:creationId xmlns:a16="http://schemas.microsoft.com/office/drawing/2014/main" id="{D091F58E-8E0C-4D93-B962-9243F53073A3}"/>
            </a:ext>
          </a:extLst>
        </xdr:cNvPr>
        <xdr:cNvSpPr txBox="1"/>
      </xdr:nvSpPr>
      <xdr:spPr>
        <a:xfrm>
          <a:off x="2324744" y="548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54721BD7-4CA6-4183-A04E-5546E4C7BAF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25732326-D510-4622-91C7-BFA82B2EF51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D635E326-1DFE-4CE0-BAB7-64291FC1F4B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A9E539A-B04B-4880-8D1D-F02FD5DE49E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C6E5A382-960D-4B04-9C83-FBC591B830C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1E83DE2E-5211-4134-820D-4E0F93BED37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489B4414-4B70-4EEB-8DD0-69063EC9FF1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CD76EB46-F493-44F9-84EA-9B4535BE7EF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E1045D0-D143-4A97-BD75-1C8A2E8B3E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70764683-1AD1-4BDB-A1A4-F1DFBD630E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4531FC29-9DDE-4247-86A3-6846F1741F9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4B990001-A036-4810-A63E-2DB7241AEDC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D336524B-FEC2-40F3-81DC-4B9EEB00349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令和元年度の債務償還比率は、前年度から</a:t>
          </a:r>
          <a:r>
            <a:rPr kumimoji="1" lang="en-US" altLang="ja-JP" sz="1100">
              <a:latin typeface="ＭＳ Ｐゴシック" panose="020B0600070205080204" pitchFamily="50" charset="-128"/>
              <a:ea typeface="ＭＳ Ｐゴシック" panose="020B0600070205080204" pitchFamily="50" charset="-128"/>
            </a:rPr>
            <a:t>33.1</a:t>
          </a:r>
          <a:r>
            <a:rPr kumimoji="1" lang="ja-JP" altLang="en-US" sz="1100">
              <a:latin typeface="ＭＳ Ｐゴシック" panose="020B0600070205080204" pitchFamily="50" charset="-128"/>
              <a:ea typeface="ＭＳ Ｐゴシック" panose="020B0600070205080204" pitchFamily="50" charset="-128"/>
            </a:rPr>
            <a:t>％上昇して</a:t>
          </a:r>
          <a:r>
            <a:rPr kumimoji="1" lang="en-US" altLang="ja-JP" sz="1100">
              <a:latin typeface="ＭＳ Ｐゴシック" panose="020B0600070205080204" pitchFamily="50" charset="-128"/>
              <a:ea typeface="ＭＳ Ｐゴシック" panose="020B0600070205080204" pitchFamily="50" charset="-128"/>
            </a:rPr>
            <a:t>584.4</a:t>
          </a:r>
          <a:r>
            <a:rPr kumimoji="1" lang="ja-JP" altLang="en-US" sz="1100">
              <a:latin typeface="ＭＳ Ｐゴシック" panose="020B0600070205080204" pitchFamily="50" charset="-128"/>
              <a:ea typeface="ＭＳ Ｐゴシック" panose="020B0600070205080204" pitchFamily="50" charset="-128"/>
            </a:rPr>
            <a:t>％となり、類似団体内平均値と比較して</a:t>
          </a:r>
          <a:r>
            <a:rPr kumimoji="1" lang="en-US" altLang="ja-JP" sz="1100">
              <a:latin typeface="ＭＳ Ｐゴシック" panose="020B0600070205080204" pitchFamily="50" charset="-128"/>
              <a:ea typeface="ＭＳ Ｐゴシック" panose="020B0600070205080204" pitchFamily="50" charset="-128"/>
            </a:rPr>
            <a:t>80.9</a:t>
          </a:r>
          <a:r>
            <a:rPr kumimoji="1" lang="ja-JP" altLang="en-US" sz="1100">
              <a:latin typeface="ＭＳ Ｐゴシック" panose="020B0600070205080204" pitchFamily="50" charset="-128"/>
              <a:ea typeface="ＭＳ Ｐゴシック" panose="020B0600070205080204" pitchFamily="50" charset="-128"/>
            </a:rPr>
            <a:t>％高くなっています。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比率が上昇した要因としては、将来負担額が前年度に比べ</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百万円増加したこと等によります。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増加傾向にある将来負担額の軽減の観点から、町債発行と償還のバランスを取りつつ、同時に物件費を中心とした経常経費削減に努めていきます。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6135D32B-9533-4C74-9152-2535DFBECE2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AE18475D-0934-4B4D-BC4A-BD87B218699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B1B64E3F-5886-4386-ABE5-4066E6BB849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0BDBB35C-93B9-4882-A0C6-B1867E102A4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C4BC05F6-451F-4695-B564-2C2BB4E2485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CE7CFF95-77C2-4E50-A4C1-D4EF130FD14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075CCBD6-7692-44F7-81FB-444D167DB31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DACDE09B-4673-4688-A3BE-9D83292D74E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A1674EC8-D268-4F16-A718-B5415C6B684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76E1A5E9-6BEA-4F0E-8B3F-9F3835ABF44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5EAD0AE5-6B2D-497B-B66E-ECAB4C4FB67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9B70261D-7C81-4BFB-923D-83B6BE82C78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6C23D302-235E-45AF-A009-3BA38E9B28E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93642DA2-E271-4796-AE1F-E6447220444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E941F9EB-5CC4-45AC-AD12-2987D21E133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E4095FA3-4BCD-4CBB-9DE9-48DDEE46F2F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D3974798-7244-427A-842D-9588712E7E9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8" name="直線コネクタ 127">
          <a:extLst>
            <a:ext uri="{FF2B5EF4-FFF2-40B4-BE49-F238E27FC236}">
              <a16:creationId xmlns:a16="http://schemas.microsoft.com/office/drawing/2014/main" id="{6BECC938-5C05-4562-8B6C-62A0B7AC3950}"/>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9" name="債務償還比率最小値テキスト">
          <a:extLst>
            <a:ext uri="{FF2B5EF4-FFF2-40B4-BE49-F238E27FC236}">
              <a16:creationId xmlns:a16="http://schemas.microsoft.com/office/drawing/2014/main" id="{DA32F08D-DBCF-4BB3-928F-F0AB74322122}"/>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0" name="直線コネクタ 129">
          <a:extLst>
            <a:ext uri="{FF2B5EF4-FFF2-40B4-BE49-F238E27FC236}">
              <a16:creationId xmlns:a16="http://schemas.microsoft.com/office/drawing/2014/main" id="{017E5B3A-F591-40B4-8BAC-445D4DAC32F3}"/>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6DA5ACB1-C85C-49F6-9E36-1B4BE712326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AED3DFB2-08B2-4499-8420-AD562C0BDC4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3" name="債務償還比率平均値テキスト">
          <a:extLst>
            <a:ext uri="{FF2B5EF4-FFF2-40B4-BE49-F238E27FC236}">
              <a16:creationId xmlns:a16="http://schemas.microsoft.com/office/drawing/2014/main" id="{13871FF2-CAE4-40F2-A83F-08F228D703DC}"/>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4" name="フローチャート: 判断 133">
          <a:extLst>
            <a:ext uri="{FF2B5EF4-FFF2-40B4-BE49-F238E27FC236}">
              <a16:creationId xmlns:a16="http://schemas.microsoft.com/office/drawing/2014/main" id="{FC19B063-4F2C-4464-96D0-AF2342ABBACF}"/>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5" name="フローチャート: 判断 134">
          <a:extLst>
            <a:ext uri="{FF2B5EF4-FFF2-40B4-BE49-F238E27FC236}">
              <a16:creationId xmlns:a16="http://schemas.microsoft.com/office/drawing/2014/main" id="{FA839C6B-D6C9-4F76-9470-CC3DDF893133}"/>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6" name="フローチャート: 判断 135">
          <a:extLst>
            <a:ext uri="{FF2B5EF4-FFF2-40B4-BE49-F238E27FC236}">
              <a16:creationId xmlns:a16="http://schemas.microsoft.com/office/drawing/2014/main" id="{EBFF202E-280A-4DE5-80C3-05E944D7F4C8}"/>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7" name="フローチャート: 判断 136">
          <a:extLst>
            <a:ext uri="{FF2B5EF4-FFF2-40B4-BE49-F238E27FC236}">
              <a16:creationId xmlns:a16="http://schemas.microsoft.com/office/drawing/2014/main" id="{7999DC8F-59EE-47AF-8476-8F558CBAF08E}"/>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8" name="フローチャート: 判断 137">
          <a:extLst>
            <a:ext uri="{FF2B5EF4-FFF2-40B4-BE49-F238E27FC236}">
              <a16:creationId xmlns:a16="http://schemas.microsoft.com/office/drawing/2014/main" id="{3C14056E-4559-4BFF-B41A-627ACEF67726}"/>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2968112-ADD3-4AE5-A39B-27E06531B17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E0016A4-5F76-402C-9DF3-9512E4F637F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170FB21-095D-45E1-B6B0-40797FB4013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FD3B9CA-41A6-40B9-A932-FC24FB7848E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7DBC854-14C7-446A-B17A-05FD44B7D57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67873</xdr:rowOff>
    </xdr:from>
    <xdr:to>
      <xdr:col>76</xdr:col>
      <xdr:colOff>73025</xdr:colOff>
      <xdr:row>29</xdr:row>
      <xdr:rowOff>169473</xdr:rowOff>
    </xdr:to>
    <xdr:sp macro="" textlink="">
      <xdr:nvSpPr>
        <xdr:cNvPr id="144" name="楕円 143">
          <a:extLst>
            <a:ext uri="{FF2B5EF4-FFF2-40B4-BE49-F238E27FC236}">
              <a16:creationId xmlns:a16="http://schemas.microsoft.com/office/drawing/2014/main" id="{B15E0FA2-C4FF-4037-9360-BE924654A16A}"/>
            </a:ext>
          </a:extLst>
        </xdr:cNvPr>
        <xdr:cNvSpPr/>
      </xdr:nvSpPr>
      <xdr:spPr>
        <a:xfrm>
          <a:off x="14744700" y="5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46300</xdr:rowOff>
    </xdr:from>
    <xdr:ext cx="469744" cy="259045"/>
    <xdr:sp macro="" textlink="">
      <xdr:nvSpPr>
        <xdr:cNvPr id="145" name="債務償還比率該当値テキスト">
          <a:extLst>
            <a:ext uri="{FF2B5EF4-FFF2-40B4-BE49-F238E27FC236}">
              <a16:creationId xmlns:a16="http://schemas.microsoft.com/office/drawing/2014/main" id="{096F741E-32A7-4D17-83DB-AC643285FEC8}"/>
            </a:ext>
          </a:extLst>
        </xdr:cNvPr>
        <xdr:cNvSpPr txBox="1"/>
      </xdr:nvSpPr>
      <xdr:spPr>
        <a:xfrm>
          <a:off x="14846300" y="578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33843</xdr:rowOff>
    </xdr:from>
    <xdr:to>
      <xdr:col>72</xdr:col>
      <xdr:colOff>123825</xdr:colOff>
      <xdr:row>29</xdr:row>
      <xdr:rowOff>135443</xdr:rowOff>
    </xdr:to>
    <xdr:sp macro="" textlink="">
      <xdr:nvSpPr>
        <xdr:cNvPr id="146" name="楕円 145">
          <a:extLst>
            <a:ext uri="{FF2B5EF4-FFF2-40B4-BE49-F238E27FC236}">
              <a16:creationId xmlns:a16="http://schemas.microsoft.com/office/drawing/2014/main" id="{21732089-2984-4384-9429-EE571FBF74CA}"/>
            </a:ext>
          </a:extLst>
        </xdr:cNvPr>
        <xdr:cNvSpPr/>
      </xdr:nvSpPr>
      <xdr:spPr>
        <a:xfrm>
          <a:off x="14033500" y="57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84643</xdr:rowOff>
    </xdr:from>
    <xdr:to>
      <xdr:col>76</xdr:col>
      <xdr:colOff>22225</xdr:colOff>
      <xdr:row>29</xdr:row>
      <xdr:rowOff>118673</xdr:rowOff>
    </xdr:to>
    <xdr:cxnSp macro="">
      <xdr:nvCxnSpPr>
        <xdr:cNvPr id="147" name="直線コネクタ 146">
          <a:extLst>
            <a:ext uri="{FF2B5EF4-FFF2-40B4-BE49-F238E27FC236}">
              <a16:creationId xmlns:a16="http://schemas.microsoft.com/office/drawing/2014/main" id="{65106C3E-1BFA-44A7-B0ED-12D707543459}"/>
            </a:ext>
          </a:extLst>
        </xdr:cNvPr>
        <xdr:cNvCxnSpPr/>
      </xdr:nvCxnSpPr>
      <xdr:spPr>
        <a:xfrm>
          <a:off x="14084300" y="5828218"/>
          <a:ext cx="711200" cy="3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49433</xdr:rowOff>
    </xdr:from>
    <xdr:to>
      <xdr:col>68</xdr:col>
      <xdr:colOff>123825</xdr:colOff>
      <xdr:row>28</xdr:row>
      <xdr:rowOff>151033</xdr:rowOff>
    </xdr:to>
    <xdr:sp macro="" textlink="">
      <xdr:nvSpPr>
        <xdr:cNvPr id="148" name="楕円 147">
          <a:extLst>
            <a:ext uri="{FF2B5EF4-FFF2-40B4-BE49-F238E27FC236}">
              <a16:creationId xmlns:a16="http://schemas.microsoft.com/office/drawing/2014/main" id="{6540042D-D434-499C-B2E9-4D463F9265AE}"/>
            </a:ext>
          </a:extLst>
        </xdr:cNvPr>
        <xdr:cNvSpPr/>
      </xdr:nvSpPr>
      <xdr:spPr>
        <a:xfrm>
          <a:off x="13271500" y="56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100233</xdr:rowOff>
    </xdr:from>
    <xdr:to>
      <xdr:col>72</xdr:col>
      <xdr:colOff>73025</xdr:colOff>
      <xdr:row>29</xdr:row>
      <xdr:rowOff>84643</xdr:rowOff>
    </xdr:to>
    <xdr:cxnSp macro="">
      <xdr:nvCxnSpPr>
        <xdr:cNvPr id="149" name="直線コネクタ 148">
          <a:extLst>
            <a:ext uri="{FF2B5EF4-FFF2-40B4-BE49-F238E27FC236}">
              <a16:creationId xmlns:a16="http://schemas.microsoft.com/office/drawing/2014/main" id="{0AB468B0-E4D5-4EC0-AD33-7EC6FFD42A7B}"/>
            </a:ext>
          </a:extLst>
        </xdr:cNvPr>
        <xdr:cNvCxnSpPr/>
      </xdr:nvCxnSpPr>
      <xdr:spPr>
        <a:xfrm>
          <a:off x="13322300" y="5672358"/>
          <a:ext cx="762000" cy="1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46966</xdr:rowOff>
    </xdr:from>
    <xdr:to>
      <xdr:col>64</xdr:col>
      <xdr:colOff>123825</xdr:colOff>
      <xdr:row>28</xdr:row>
      <xdr:rowOff>148566</xdr:rowOff>
    </xdr:to>
    <xdr:sp macro="" textlink="">
      <xdr:nvSpPr>
        <xdr:cNvPr id="150" name="楕円 149">
          <a:extLst>
            <a:ext uri="{FF2B5EF4-FFF2-40B4-BE49-F238E27FC236}">
              <a16:creationId xmlns:a16="http://schemas.microsoft.com/office/drawing/2014/main" id="{8698D794-54D7-4D8A-A7B2-B81D0BC34BFD}"/>
            </a:ext>
          </a:extLst>
        </xdr:cNvPr>
        <xdr:cNvSpPr/>
      </xdr:nvSpPr>
      <xdr:spPr>
        <a:xfrm>
          <a:off x="12509500" y="56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97766</xdr:rowOff>
    </xdr:from>
    <xdr:to>
      <xdr:col>68</xdr:col>
      <xdr:colOff>73025</xdr:colOff>
      <xdr:row>28</xdr:row>
      <xdr:rowOff>100233</xdr:rowOff>
    </xdr:to>
    <xdr:cxnSp macro="">
      <xdr:nvCxnSpPr>
        <xdr:cNvPr id="151" name="直線コネクタ 150">
          <a:extLst>
            <a:ext uri="{FF2B5EF4-FFF2-40B4-BE49-F238E27FC236}">
              <a16:creationId xmlns:a16="http://schemas.microsoft.com/office/drawing/2014/main" id="{9F8ABA12-25C8-4AE2-B2C0-209C55219B80}"/>
            </a:ext>
          </a:extLst>
        </xdr:cNvPr>
        <xdr:cNvCxnSpPr/>
      </xdr:nvCxnSpPr>
      <xdr:spPr>
        <a:xfrm>
          <a:off x="12560300" y="5669891"/>
          <a:ext cx="762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26198</xdr:rowOff>
    </xdr:from>
    <xdr:to>
      <xdr:col>60</xdr:col>
      <xdr:colOff>123825</xdr:colOff>
      <xdr:row>28</xdr:row>
      <xdr:rowOff>127798</xdr:rowOff>
    </xdr:to>
    <xdr:sp macro="" textlink="">
      <xdr:nvSpPr>
        <xdr:cNvPr id="152" name="楕円 151">
          <a:extLst>
            <a:ext uri="{FF2B5EF4-FFF2-40B4-BE49-F238E27FC236}">
              <a16:creationId xmlns:a16="http://schemas.microsoft.com/office/drawing/2014/main" id="{59CB5DBE-8BCF-458E-982F-D9425421C47C}"/>
            </a:ext>
          </a:extLst>
        </xdr:cNvPr>
        <xdr:cNvSpPr/>
      </xdr:nvSpPr>
      <xdr:spPr>
        <a:xfrm>
          <a:off x="11747500" y="55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76998</xdr:rowOff>
    </xdr:from>
    <xdr:to>
      <xdr:col>64</xdr:col>
      <xdr:colOff>73025</xdr:colOff>
      <xdr:row>28</xdr:row>
      <xdr:rowOff>97766</xdr:rowOff>
    </xdr:to>
    <xdr:cxnSp macro="">
      <xdr:nvCxnSpPr>
        <xdr:cNvPr id="153" name="直線コネクタ 152">
          <a:extLst>
            <a:ext uri="{FF2B5EF4-FFF2-40B4-BE49-F238E27FC236}">
              <a16:creationId xmlns:a16="http://schemas.microsoft.com/office/drawing/2014/main" id="{CFBE164E-298A-4132-B7AA-C056591F8B95}"/>
            </a:ext>
          </a:extLst>
        </xdr:cNvPr>
        <xdr:cNvCxnSpPr/>
      </xdr:nvCxnSpPr>
      <xdr:spPr>
        <a:xfrm>
          <a:off x="11798300" y="5649123"/>
          <a:ext cx="762000" cy="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4" name="n_1aveValue債務償還比率">
          <a:extLst>
            <a:ext uri="{FF2B5EF4-FFF2-40B4-BE49-F238E27FC236}">
              <a16:creationId xmlns:a16="http://schemas.microsoft.com/office/drawing/2014/main" id="{B767E2CD-F1D3-4A45-9320-DCA6A1E59A7F}"/>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5" name="n_2aveValue債務償還比率">
          <a:extLst>
            <a:ext uri="{FF2B5EF4-FFF2-40B4-BE49-F238E27FC236}">
              <a16:creationId xmlns:a16="http://schemas.microsoft.com/office/drawing/2014/main" id="{0375D377-C758-470E-99BA-BA97581581EB}"/>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56" name="n_3aveValue債務償還比率">
          <a:extLst>
            <a:ext uri="{FF2B5EF4-FFF2-40B4-BE49-F238E27FC236}">
              <a16:creationId xmlns:a16="http://schemas.microsoft.com/office/drawing/2014/main" id="{ED235162-4FDE-432E-901F-7767123CEC3D}"/>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57" name="n_4aveValue債務償還比率">
          <a:extLst>
            <a:ext uri="{FF2B5EF4-FFF2-40B4-BE49-F238E27FC236}">
              <a16:creationId xmlns:a16="http://schemas.microsoft.com/office/drawing/2014/main" id="{857E09E3-39D5-4C29-B411-BB84D3730B6F}"/>
            </a:ext>
          </a:extLst>
        </xdr:cNvPr>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126570</xdr:rowOff>
    </xdr:from>
    <xdr:ext cx="469744" cy="259045"/>
    <xdr:sp macro="" textlink="">
      <xdr:nvSpPr>
        <xdr:cNvPr id="158" name="n_1mainValue債務償還比率">
          <a:extLst>
            <a:ext uri="{FF2B5EF4-FFF2-40B4-BE49-F238E27FC236}">
              <a16:creationId xmlns:a16="http://schemas.microsoft.com/office/drawing/2014/main" id="{32CB2C7F-08A6-4C66-88FC-208755F7DDD6}"/>
            </a:ext>
          </a:extLst>
        </xdr:cNvPr>
        <xdr:cNvSpPr txBox="1"/>
      </xdr:nvSpPr>
      <xdr:spPr>
        <a:xfrm>
          <a:off x="13836727" y="58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167560</xdr:rowOff>
    </xdr:from>
    <xdr:ext cx="469744" cy="259045"/>
    <xdr:sp macro="" textlink="">
      <xdr:nvSpPr>
        <xdr:cNvPr id="159" name="n_2mainValue債務償還比率">
          <a:extLst>
            <a:ext uri="{FF2B5EF4-FFF2-40B4-BE49-F238E27FC236}">
              <a16:creationId xmlns:a16="http://schemas.microsoft.com/office/drawing/2014/main" id="{3FDEF32D-7863-4233-B941-5A5B5A5ED714}"/>
            </a:ext>
          </a:extLst>
        </xdr:cNvPr>
        <xdr:cNvSpPr txBox="1"/>
      </xdr:nvSpPr>
      <xdr:spPr>
        <a:xfrm>
          <a:off x="13087427" y="53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165093</xdr:rowOff>
    </xdr:from>
    <xdr:ext cx="469744" cy="259045"/>
    <xdr:sp macro="" textlink="">
      <xdr:nvSpPr>
        <xdr:cNvPr id="160" name="n_3mainValue債務償還比率">
          <a:extLst>
            <a:ext uri="{FF2B5EF4-FFF2-40B4-BE49-F238E27FC236}">
              <a16:creationId xmlns:a16="http://schemas.microsoft.com/office/drawing/2014/main" id="{00741A88-5769-4E45-8699-CEC13994E2FE}"/>
            </a:ext>
          </a:extLst>
        </xdr:cNvPr>
        <xdr:cNvSpPr txBox="1"/>
      </xdr:nvSpPr>
      <xdr:spPr>
        <a:xfrm>
          <a:off x="12325427" y="53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144325</xdr:rowOff>
    </xdr:from>
    <xdr:ext cx="469744" cy="259045"/>
    <xdr:sp macro="" textlink="">
      <xdr:nvSpPr>
        <xdr:cNvPr id="161" name="n_4mainValue債務償還比率">
          <a:extLst>
            <a:ext uri="{FF2B5EF4-FFF2-40B4-BE49-F238E27FC236}">
              <a16:creationId xmlns:a16="http://schemas.microsoft.com/office/drawing/2014/main" id="{1C5A06D1-01BE-4EF0-B7AB-4A181DD52FC9}"/>
            </a:ext>
          </a:extLst>
        </xdr:cNvPr>
        <xdr:cNvSpPr txBox="1"/>
      </xdr:nvSpPr>
      <xdr:spPr>
        <a:xfrm>
          <a:off x="11563427" y="53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9223A028-769D-4986-997C-5808AE58AF0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961484C-2507-4879-920D-0848E953026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89FD4000-B5C7-4F6F-B6ED-DEA9E1306AB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B898C841-03F9-40FE-85CA-81450F18C96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F4E582D5-7CC9-408C-8C40-8C7CD44BC7A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272C7330-26EC-4640-ADCC-B927C37B640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18F721-BD6E-42DA-A1BF-C89AACD2701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05F375-44D3-471F-801B-1ECA931BDC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E83B27-68BD-428C-A3A2-BB00CE4AB5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E39B79-E213-4B67-8FFC-16104F4B2DB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5D5351-7FD2-4097-8533-FA5D7A8C13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E1055A-2284-4F84-80B2-F4EE9D6B11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B4D17B-BBC0-4280-9A42-2F25AFFBBF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274FF78-0F3A-4AA1-B737-B038C8C9FC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75D359-8394-4F72-998D-287A255F76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1ADDCEF-F6A3-44EF-910F-70D6D934F3C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7,189
7,141
100.69
3,883,177
3,777,982
64,413
2,445,554
2,901,965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75D608-F893-46DD-B988-9CC0C40C3BF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EE5AAF-303E-4A6E-9168-435C83AF63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CCE4FE-7744-4615-87EC-49C3853D0E7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0C9357-7B3A-4F4A-AF24-1CCC614913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05D85A-E596-467C-A18E-9D012C1C5D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0C73D0E-CB20-4EC9-A3C0-B8CE04E4BC5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F31B9B-817A-4034-AB86-AF79FAAF4A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B9FF4F-26FA-4B41-8926-EDE09118EA7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74D66D-0870-41D4-AC5E-671EDFD9B0D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8754E8-DFD2-4366-A2B8-80EB664329A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44A406-B2C5-4DB7-A0A3-73EAD04718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F7B530B-469E-4DB7-A886-AC44A0B235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A26328-14E1-40DF-929E-ADECD8DBF9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58D909-ADE4-4EBB-8DBF-D669206E98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AB0ACD-0334-4FE6-A5B9-E6423D92A78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0017C1-8A76-4858-86B0-2FEF183A88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CFA27E-3462-4E0C-9769-279E688EBC5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A7581B-89DB-4534-8602-0865152CFA4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C1A5825-0A98-431E-BCD7-A2FA9C01AFF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DE36565-3B74-47E3-8FAF-E92C3BF5E34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19BF67A-1F9E-4942-84D7-8CEE56305B9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47AECB-BF50-4EFC-B0A9-5E5DE744A7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78E3A3B-0FC9-4E68-BFA8-0E825ECDF1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C5DC136-C61F-48C2-AC59-378B1AF91A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2757E79-1DFC-4EF5-9DDB-77A68C8FC57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7A382A1-3DAD-407A-B45E-66D519EEEBD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99BC116-E6FF-44AE-B7DB-C9B09928EF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F586AF-5966-4C48-A9E1-AE580DC791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6C2085-1305-4DF2-A10F-ED0BA091050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39E163-E7D5-4898-9E43-99F80CE698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DDACF7-2B1F-4C02-89CF-878038D00C4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DA32004-2433-44B7-AB2A-F9A3A40F7EA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6DF67FD-BEDE-4648-A232-0FE89FEFE49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CF6E809-A315-404F-8EAC-7507662B5AD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EDD1333-40B2-41F8-9059-3DBD60391D3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024DE7D-ABEF-4562-90C8-0C6D19BE203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582245C-00B0-4262-B4FD-EC669C86182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115D6AD-13B1-47D1-B39F-6D322DFB7F3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760F383-A2B5-46BB-9F10-078C19EBCE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C16D165-A46A-4335-BA33-2D0C4383389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039DEE2-F31A-442E-B472-3E7FD23001A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6E8F28E-67AB-4CF3-AD0E-FD9D0146354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E7DB828-34BB-48F5-8782-1E16083EC40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2554226-BFC3-4621-BBEA-CF6B3E4881A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C7A0F67-083D-4018-82AC-E8DA12CC71C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52E31C2-D819-469D-8B56-535AB054C47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49B50A8E-76F5-4D3A-BC83-5D9793FC9655}"/>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4C7BB134-EA5D-4C8A-9124-C71218E45335}"/>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E046B199-2E23-467F-8C4D-0C3791910921}"/>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F1604757-E972-47B7-9E55-ACDDE0DFA28C}"/>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F851F629-BF17-41F8-B6FA-768012F84F3D}"/>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786024FB-9DFE-4EB0-B38E-2A908DFF474D}"/>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D0F5DECF-FBC4-46BD-B270-D15F110FECF1}"/>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C4487159-4C23-4439-B4E7-BAB9FF6515C5}"/>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BB3AC6B9-A5EF-4220-BDA3-473144A2C9D4}"/>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09F8C094-097C-4BCF-8D84-AC6A899D58A5}"/>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E16BE984-C667-4990-BEF3-7B729EBDF82A}"/>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A3B7E7E-F4B2-4CA9-AF99-C068664A7D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B3AE4A2-E424-4AD7-BF8B-8C80F1CC2CE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2DD4E20-E234-40D2-9ED6-6D69A5031EF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5B1B548-9D2C-47BB-8F39-F1EAF7AFE28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929E8D3-4C65-4887-A3D4-7CC29BAB772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4173</xdr:rowOff>
    </xdr:from>
    <xdr:to>
      <xdr:col>24</xdr:col>
      <xdr:colOff>114300</xdr:colOff>
      <xdr:row>38</xdr:row>
      <xdr:rowOff>105773</xdr:rowOff>
    </xdr:to>
    <xdr:sp macro="" textlink="">
      <xdr:nvSpPr>
        <xdr:cNvPr id="74" name="楕円 73">
          <a:extLst>
            <a:ext uri="{FF2B5EF4-FFF2-40B4-BE49-F238E27FC236}">
              <a16:creationId xmlns:a16="http://schemas.microsoft.com/office/drawing/2014/main" id="{465D66CD-DC89-4027-AEBF-84A53757042A}"/>
            </a:ext>
          </a:extLst>
        </xdr:cNvPr>
        <xdr:cNvSpPr/>
      </xdr:nvSpPr>
      <xdr:spPr>
        <a:xfrm>
          <a:off x="4584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27050</xdr:rowOff>
    </xdr:from>
    <xdr:ext cx="405111" cy="259045"/>
    <xdr:sp macro="" textlink="">
      <xdr:nvSpPr>
        <xdr:cNvPr id="75" name="【道路】&#10;有形固定資産減価償却率該当値テキスト">
          <a:extLst>
            <a:ext uri="{FF2B5EF4-FFF2-40B4-BE49-F238E27FC236}">
              <a16:creationId xmlns:a16="http://schemas.microsoft.com/office/drawing/2014/main" id="{6A5F1BE1-E744-4948-8A40-A5F9A74CC38C}"/>
            </a:ext>
          </a:extLst>
        </xdr:cNvPr>
        <xdr:cNvSpPr txBox="1"/>
      </xdr:nvSpPr>
      <xdr:spPr>
        <a:xfrm>
          <a:off x="4673600" y="637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a:extLst>
            <a:ext uri="{FF2B5EF4-FFF2-40B4-BE49-F238E27FC236}">
              <a16:creationId xmlns:a16="http://schemas.microsoft.com/office/drawing/2014/main" id="{B4D86A25-3A7F-4CBB-AA4D-64FA4AD87781}"/>
            </a:ext>
          </a:extLst>
        </xdr:cNvPr>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54973</xdr:rowOff>
    </xdr:from>
    <xdr:to>
      <xdr:col>24</xdr:col>
      <xdr:colOff>63500</xdr:colOff>
      <xdr:row>38</xdr:row>
      <xdr:rowOff>100693</xdr:rowOff>
    </xdr:to>
    <xdr:cxnSp macro="">
      <xdr:nvCxnSpPr>
        <xdr:cNvPr id="77" name="直線コネクタ 76">
          <a:extLst>
            <a:ext uri="{FF2B5EF4-FFF2-40B4-BE49-F238E27FC236}">
              <a16:creationId xmlns:a16="http://schemas.microsoft.com/office/drawing/2014/main" id="{70870D4C-A74D-470F-ABF4-60FE1FBC44CB}"/>
            </a:ext>
          </a:extLst>
        </xdr:cNvPr>
        <xdr:cNvCxnSpPr/>
      </xdr:nvCxnSpPr>
      <xdr:spPr>
        <a:xfrm flipV="1">
          <a:off x="3797300" y="657007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a:extLst>
            <a:ext uri="{FF2B5EF4-FFF2-40B4-BE49-F238E27FC236}">
              <a16:creationId xmlns:a16="http://schemas.microsoft.com/office/drawing/2014/main" id="{9714BFDC-3718-40A2-8919-4569D228E534}"/>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100693</xdr:rowOff>
    </xdr:to>
    <xdr:cxnSp macro="">
      <xdr:nvCxnSpPr>
        <xdr:cNvPr id="79" name="直線コネクタ 78">
          <a:extLst>
            <a:ext uri="{FF2B5EF4-FFF2-40B4-BE49-F238E27FC236}">
              <a16:creationId xmlns:a16="http://schemas.microsoft.com/office/drawing/2014/main" id="{9D5859F6-7F52-4F95-A79E-C6FF2BB305C5}"/>
            </a:ext>
          </a:extLst>
        </xdr:cNvPr>
        <xdr:cNvCxnSpPr/>
      </xdr:nvCxnSpPr>
      <xdr:spPr>
        <a:xfrm>
          <a:off x="2908300" y="65913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a:extLst>
            <a:ext uri="{FF2B5EF4-FFF2-40B4-BE49-F238E27FC236}">
              <a16:creationId xmlns:a16="http://schemas.microsoft.com/office/drawing/2014/main" id="{5C778C31-5128-4808-9211-485F3CC87549}"/>
            </a:ext>
          </a:extLst>
        </xdr:cNvPr>
        <xdr:cNvSpPr/>
      </xdr:nvSpPr>
      <xdr:spPr>
        <a:xfrm>
          <a:off x="1968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76200</xdr:rowOff>
    </xdr:to>
    <xdr:cxnSp macro="">
      <xdr:nvCxnSpPr>
        <xdr:cNvPr id="81" name="直線コネクタ 80">
          <a:extLst>
            <a:ext uri="{FF2B5EF4-FFF2-40B4-BE49-F238E27FC236}">
              <a16:creationId xmlns:a16="http://schemas.microsoft.com/office/drawing/2014/main" id="{295D7D3C-785C-4E12-9F96-C5152C0BA168}"/>
            </a:ext>
          </a:extLst>
        </xdr:cNvPr>
        <xdr:cNvCxnSpPr/>
      </xdr:nvCxnSpPr>
      <xdr:spPr>
        <a:xfrm>
          <a:off x="2019300" y="6558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2" name="n_1aveValue【道路】&#10;有形固定資産減価償却率">
          <a:extLst>
            <a:ext uri="{FF2B5EF4-FFF2-40B4-BE49-F238E27FC236}">
              <a16:creationId xmlns:a16="http://schemas.microsoft.com/office/drawing/2014/main" id="{5263597D-8FA5-4BC3-9CDA-A405EECED6B4}"/>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3" name="n_2aveValue【道路】&#10;有形固定資産減価償却率">
          <a:extLst>
            <a:ext uri="{FF2B5EF4-FFF2-40B4-BE49-F238E27FC236}">
              <a16:creationId xmlns:a16="http://schemas.microsoft.com/office/drawing/2014/main" id="{0FBFA2B0-F277-49C4-A338-EFDBCE43C6F9}"/>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4" name="n_3aveValue【道路】&#10;有形固定資産減価償却率">
          <a:extLst>
            <a:ext uri="{FF2B5EF4-FFF2-40B4-BE49-F238E27FC236}">
              <a16:creationId xmlns:a16="http://schemas.microsoft.com/office/drawing/2014/main" id="{CFCD97F4-70A1-4D0A-A338-0E29FC73968A}"/>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61A0F840-B9CB-46E1-BB17-2F5D33A7AD90}"/>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168020</xdr:rowOff>
    </xdr:from>
    <xdr:ext cx="405111" cy="259045"/>
    <xdr:sp macro="" textlink="">
      <xdr:nvSpPr>
        <xdr:cNvPr id="86" name="n_1mainValue【道路】&#10;有形固定資産減価償却率">
          <a:extLst>
            <a:ext uri="{FF2B5EF4-FFF2-40B4-BE49-F238E27FC236}">
              <a16:creationId xmlns:a16="http://schemas.microsoft.com/office/drawing/2014/main" id="{02D8A43D-5E1A-43C4-A685-D8BB217CF0DF}"/>
            </a:ext>
          </a:extLst>
        </xdr:cNvPr>
        <xdr:cNvSpPr txBox="1"/>
      </xdr:nvSpPr>
      <xdr:spPr>
        <a:xfrm>
          <a:off x="3582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7" name="n_2mainValue【道路】&#10;有形固定資産減価償却率">
          <a:extLst>
            <a:ext uri="{FF2B5EF4-FFF2-40B4-BE49-F238E27FC236}">
              <a16:creationId xmlns:a16="http://schemas.microsoft.com/office/drawing/2014/main" id="{2569D09E-BBE3-4B52-8ACD-F6B32778A63C}"/>
            </a:ext>
          </a:extLst>
        </xdr:cNvPr>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110870</xdr:rowOff>
    </xdr:from>
    <xdr:ext cx="405111" cy="259045"/>
    <xdr:sp macro="" textlink="">
      <xdr:nvSpPr>
        <xdr:cNvPr id="88" name="n_3mainValue【道路】&#10;有形固定資産減価償却率">
          <a:extLst>
            <a:ext uri="{FF2B5EF4-FFF2-40B4-BE49-F238E27FC236}">
              <a16:creationId xmlns:a16="http://schemas.microsoft.com/office/drawing/2014/main" id="{DC1DC06D-4227-4876-B899-15DF40D496A6}"/>
            </a:ext>
          </a:extLst>
        </xdr:cNvPr>
        <xdr:cNvSpPr txBox="1"/>
      </xdr:nvSpPr>
      <xdr:spPr>
        <a:xfrm>
          <a:off x="1816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511EB97-9535-40F7-B7F7-2C0876E3B8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4053E7E-DBD8-456B-8998-E7E77F74E51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6B88529-3074-41C9-8A51-97731B82B45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ED36EBC-E52A-4E9E-B7A3-35AF271AF07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E33E65A-81F1-4FEF-9C82-DF2CECC92F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4CF0BA1-3A4F-4F0E-A66B-7388F0B2160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217D97E-6CD7-45A6-956B-4FE12B234C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29BEA7C-D0F8-47AA-8A32-D6653AE50EE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B4C82AC-4498-4F31-A0F3-9596BE3092A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C7B5738-65C1-42F0-9874-6DD99F371AF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8E4EF01A-1BF1-4250-87AE-FF06153EDE2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620D6C57-5365-4C28-A6B4-BB2D10C80A4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803FC5E5-5E32-4BFF-943B-E2A6A4B6928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87720473-6EE9-46D6-8402-50CD13DA2517}"/>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EAE8D738-B77D-4429-9F5D-AA8D6A1A616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B448F7A1-4742-47B5-A56F-32A3F682FDE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D6B334FA-64CE-4DAB-B93A-BA61B3659DC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ABC8C98-614E-4884-A09F-2B4AB8BAC71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F457C35-0500-45C0-9C55-CE24252C04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C668CE3D-013A-4B32-B1EF-02944232DDA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13374BC0-7A2B-48EB-B86C-BF33BB620DE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a:extLst>
            <a:ext uri="{FF2B5EF4-FFF2-40B4-BE49-F238E27FC236}">
              <a16:creationId xmlns:a16="http://schemas.microsoft.com/office/drawing/2014/main" id="{7881CA5B-04DB-4712-AF46-520CCE2D134E}"/>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a:extLst>
            <a:ext uri="{FF2B5EF4-FFF2-40B4-BE49-F238E27FC236}">
              <a16:creationId xmlns:a16="http://schemas.microsoft.com/office/drawing/2014/main" id="{C3EFE7B2-CBF5-410B-9888-DF9C287F5F11}"/>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a:extLst>
            <a:ext uri="{FF2B5EF4-FFF2-40B4-BE49-F238E27FC236}">
              <a16:creationId xmlns:a16="http://schemas.microsoft.com/office/drawing/2014/main" id="{52B967AE-A79F-4DBD-8200-0B8BC2A44607}"/>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a:extLst>
            <a:ext uri="{FF2B5EF4-FFF2-40B4-BE49-F238E27FC236}">
              <a16:creationId xmlns:a16="http://schemas.microsoft.com/office/drawing/2014/main" id="{B3BD50EB-848B-409D-8633-4B6DFA6B13C6}"/>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a:extLst>
            <a:ext uri="{FF2B5EF4-FFF2-40B4-BE49-F238E27FC236}">
              <a16:creationId xmlns:a16="http://schemas.microsoft.com/office/drawing/2014/main" id="{939B2197-DEB3-41A5-981B-2D2251044E48}"/>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5" name="【道路】&#10;一人当たり延長平均値テキスト">
          <a:extLst>
            <a:ext uri="{FF2B5EF4-FFF2-40B4-BE49-F238E27FC236}">
              <a16:creationId xmlns:a16="http://schemas.microsoft.com/office/drawing/2014/main" id="{BF4D9B3E-E402-4014-89AE-A4C7D590C794}"/>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a:extLst>
            <a:ext uri="{FF2B5EF4-FFF2-40B4-BE49-F238E27FC236}">
              <a16:creationId xmlns:a16="http://schemas.microsoft.com/office/drawing/2014/main" id="{F6321719-9D2D-4846-9813-174061F11FE3}"/>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a:extLst>
            <a:ext uri="{FF2B5EF4-FFF2-40B4-BE49-F238E27FC236}">
              <a16:creationId xmlns:a16="http://schemas.microsoft.com/office/drawing/2014/main" id="{6D88EACD-FF28-4734-B734-2F5068A020DF}"/>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a:extLst>
            <a:ext uri="{FF2B5EF4-FFF2-40B4-BE49-F238E27FC236}">
              <a16:creationId xmlns:a16="http://schemas.microsoft.com/office/drawing/2014/main" id="{D25E784C-2962-4D32-9205-F35256FA42C3}"/>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a:extLst>
            <a:ext uri="{FF2B5EF4-FFF2-40B4-BE49-F238E27FC236}">
              <a16:creationId xmlns:a16="http://schemas.microsoft.com/office/drawing/2014/main" id="{92B0EEA3-09AB-4EFF-B687-F93F19E4FE5D}"/>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a:extLst>
            <a:ext uri="{FF2B5EF4-FFF2-40B4-BE49-F238E27FC236}">
              <a16:creationId xmlns:a16="http://schemas.microsoft.com/office/drawing/2014/main" id="{4BAAC09C-D100-4E76-81FB-A4C5360842F8}"/>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3802587-41E3-4652-9FC2-785AB055FD4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7F98E4C-9247-4487-93DC-E97FEEDD1B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2AA4BF7-B25C-4989-B1A1-E3D1E157AA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8D7DEF6-6823-4359-8339-7A3804CEDC5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3B9D2BA-4F45-492B-A789-B51C86DC80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12726</xdr:rowOff>
    </xdr:from>
    <xdr:to>
      <xdr:col>55</xdr:col>
      <xdr:colOff>50800</xdr:colOff>
      <xdr:row>40</xdr:row>
      <xdr:rowOff>114326</xdr:rowOff>
    </xdr:to>
    <xdr:sp macro="" textlink="">
      <xdr:nvSpPr>
        <xdr:cNvPr id="126" name="楕円 125">
          <a:extLst>
            <a:ext uri="{FF2B5EF4-FFF2-40B4-BE49-F238E27FC236}">
              <a16:creationId xmlns:a16="http://schemas.microsoft.com/office/drawing/2014/main" id="{BFC798D4-FB4C-491D-889A-32D519E67516}"/>
            </a:ext>
          </a:extLst>
        </xdr:cNvPr>
        <xdr:cNvSpPr/>
      </xdr:nvSpPr>
      <xdr:spPr>
        <a:xfrm>
          <a:off x="10426700" y="68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162603</xdr:rowOff>
    </xdr:from>
    <xdr:ext cx="534377" cy="259045"/>
    <xdr:sp macro="" textlink="">
      <xdr:nvSpPr>
        <xdr:cNvPr id="127" name="【道路】&#10;一人当たり延長該当値テキスト">
          <a:extLst>
            <a:ext uri="{FF2B5EF4-FFF2-40B4-BE49-F238E27FC236}">
              <a16:creationId xmlns:a16="http://schemas.microsoft.com/office/drawing/2014/main" id="{79C2AA25-EB72-4B36-A389-4FFE7414584C}"/>
            </a:ext>
          </a:extLst>
        </xdr:cNvPr>
        <xdr:cNvSpPr txBox="1"/>
      </xdr:nvSpPr>
      <xdr:spPr>
        <a:xfrm>
          <a:off x="10515600" y="68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15973</xdr:rowOff>
    </xdr:from>
    <xdr:to>
      <xdr:col>50</xdr:col>
      <xdr:colOff>165100</xdr:colOff>
      <xdr:row>40</xdr:row>
      <xdr:rowOff>117573</xdr:rowOff>
    </xdr:to>
    <xdr:sp macro="" textlink="">
      <xdr:nvSpPr>
        <xdr:cNvPr id="128" name="楕円 127">
          <a:extLst>
            <a:ext uri="{FF2B5EF4-FFF2-40B4-BE49-F238E27FC236}">
              <a16:creationId xmlns:a16="http://schemas.microsoft.com/office/drawing/2014/main" id="{7CEE8EE6-0642-497B-BA61-D3AFA4C0C2DB}"/>
            </a:ext>
          </a:extLst>
        </xdr:cNvPr>
        <xdr:cNvSpPr/>
      </xdr:nvSpPr>
      <xdr:spPr>
        <a:xfrm>
          <a:off x="9588500" y="68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63526</xdr:rowOff>
    </xdr:from>
    <xdr:to>
      <xdr:col>55</xdr:col>
      <xdr:colOff>0</xdr:colOff>
      <xdr:row>40</xdr:row>
      <xdr:rowOff>66773</xdr:rowOff>
    </xdr:to>
    <xdr:cxnSp macro="">
      <xdr:nvCxnSpPr>
        <xdr:cNvPr id="129" name="直線コネクタ 128">
          <a:extLst>
            <a:ext uri="{FF2B5EF4-FFF2-40B4-BE49-F238E27FC236}">
              <a16:creationId xmlns:a16="http://schemas.microsoft.com/office/drawing/2014/main" id="{27CEE86E-8424-4E27-B47C-A6E1E5078B78}"/>
            </a:ext>
          </a:extLst>
        </xdr:cNvPr>
        <xdr:cNvCxnSpPr/>
      </xdr:nvCxnSpPr>
      <xdr:spPr>
        <a:xfrm flipV="1">
          <a:off x="9639300" y="6921526"/>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20672</xdr:rowOff>
    </xdr:from>
    <xdr:to>
      <xdr:col>46</xdr:col>
      <xdr:colOff>38100</xdr:colOff>
      <xdr:row>40</xdr:row>
      <xdr:rowOff>122272</xdr:rowOff>
    </xdr:to>
    <xdr:sp macro="" textlink="">
      <xdr:nvSpPr>
        <xdr:cNvPr id="130" name="楕円 129">
          <a:extLst>
            <a:ext uri="{FF2B5EF4-FFF2-40B4-BE49-F238E27FC236}">
              <a16:creationId xmlns:a16="http://schemas.microsoft.com/office/drawing/2014/main" id="{CE68AFB2-048D-4BAA-8F87-75336B5FD702}"/>
            </a:ext>
          </a:extLst>
        </xdr:cNvPr>
        <xdr:cNvSpPr/>
      </xdr:nvSpPr>
      <xdr:spPr>
        <a:xfrm>
          <a:off x="8699500" y="68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66773</xdr:rowOff>
    </xdr:from>
    <xdr:to>
      <xdr:col>50</xdr:col>
      <xdr:colOff>114300</xdr:colOff>
      <xdr:row>40</xdr:row>
      <xdr:rowOff>71472</xdr:rowOff>
    </xdr:to>
    <xdr:cxnSp macro="">
      <xdr:nvCxnSpPr>
        <xdr:cNvPr id="131" name="直線コネクタ 130">
          <a:extLst>
            <a:ext uri="{FF2B5EF4-FFF2-40B4-BE49-F238E27FC236}">
              <a16:creationId xmlns:a16="http://schemas.microsoft.com/office/drawing/2014/main" id="{D4CF0EF7-158F-4DB6-8601-02D9DFE15CC8}"/>
            </a:ext>
          </a:extLst>
        </xdr:cNvPr>
        <xdr:cNvCxnSpPr/>
      </xdr:nvCxnSpPr>
      <xdr:spPr>
        <a:xfrm flipV="1">
          <a:off x="8750300" y="692477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23406</xdr:rowOff>
    </xdr:from>
    <xdr:to>
      <xdr:col>41</xdr:col>
      <xdr:colOff>101600</xdr:colOff>
      <xdr:row>40</xdr:row>
      <xdr:rowOff>125006</xdr:rowOff>
    </xdr:to>
    <xdr:sp macro="" textlink="">
      <xdr:nvSpPr>
        <xdr:cNvPr id="132" name="楕円 131">
          <a:extLst>
            <a:ext uri="{FF2B5EF4-FFF2-40B4-BE49-F238E27FC236}">
              <a16:creationId xmlns:a16="http://schemas.microsoft.com/office/drawing/2014/main" id="{0B3ACB57-FF0B-400F-80A7-A0BCDACEA8F7}"/>
            </a:ext>
          </a:extLst>
        </xdr:cNvPr>
        <xdr:cNvSpPr/>
      </xdr:nvSpPr>
      <xdr:spPr>
        <a:xfrm>
          <a:off x="7810500" y="68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71472</xdr:rowOff>
    </xdr:from>
    <xdr:to>
      <xdr:col>45</xdr:col>
      <xdr:colOff>177800</xdr:colOff>
      <xdr:row>40</xdr:row>
      <xdr:rowOff>74206</xdr:rowOff>
    </xdr:to>
    <xdr:cxnSp macro="">
      <xdr:nvCxnSpPr>
        <xdr:cNvPr id="133" name="直線コネクタ 132">
          <a:extLst>
            <a:ext uri="{FF2B5EF4-FFF2-40B4-BE49-F238E27FC236}">
              <a16:creationId xmlns:a16="http://schemas.microsoft.com/office/drawing/2014/main" id="{6A783E13-82F6-403F-A8EE-29C362644A50}"/>
            </a:ext>
          </a:extLst>
        </xdr:cNvPr>
        <xdr:cNvCxnSpPr/>
      </xdr:nvCxnSpPr>
      <xdr:spPr>
        <a:xfrm flipV="1">
          <a:off x="7861300" y="6929472"/>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4" name="n_1aveValue【道路】&#10;一人当たり延長">
          <a:extLst>
            <a:ext uri="{FF2B5EF4-FFF2-40B4-BE49-F238E27FC236}">
              <a16:creationId xmlns:a16="http://schemas.microsoft.com/office/drawing/2014/main" id="{C1AFD933-FF13-4945-A08B-F340E00687C2}"/>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35" name="n_2aveValue【道路】&#10;一人当たり延長">
          <a:extLst>
            <a:ext uri="{FF2B5EF4-FFF2-40B4-BE49-F238E27FC236}">
              <a16:creationId xmlns:a16="http://schemas.microsoft.com/office/drawing/2014/main" id="{593D81F2-E7FA-4977-A798-8EF8F56FCDD3}"/>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36" name="n_3aveValue【道路】&#10;一人当たり延長">
          <a:extLst>
            <a:ext uri="{FF2B5EF4-FFF2-40B4-BE49-F238E27FC236}">
              <a16:creationId xmlns:a16="http://schemas.microsoft.com/office/drawing/2014/main" id="{6DA9A65A-BC35-4812-80F6-DDCB668F172E}"/>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7" name="n_4aveValue【道路】&#10;一人当たり延長">
          <a:extLst>
            <a:ext uri="{FF2B5EF4-FFF2-40B4-BE49-F238E27FC236}">
              <a16:creationId xmlns:a16="http://schemas.microsoft.com/office/drawing/2014/main" id="{9B4191B4-E148-4706-A89E-DA0E0D23B0E0}"/>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108700</xdr:rowOff>
    </xdr:from>
    <xdr:ext cx="534377" cy="259045"/>
    <xdr:sp macro="" textlink="">
      <xdr:nvSpPr>
        <xdr:cNvPr id="138" name="n_1mainValue【道路】&#10;一人当たり延長">
          <a:extLst>
            <a:ext uri="{FF2B5EF4-FFF2-40B4-BE49-F238E27FC236}">
              <a16:creationId xmlns:a16="http://schemas.microsoft.com/office/drawing/2014/main" id="{E772BB6B-ED8B-4504-A6D1-7BBC91307795}"/>
            </a:ext>
          </a:extLst>
        </xdr:cNvPr>
        <xdr:cNvSpPr txBox="1"/>
      </xdr:nvSpPr>
      <xdr:spPr>
        <a:xfrm>
          <a:off x="9359411" y="69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113399</xdr:rowOff>
    </xdr:from>
    <xdr:ext cx="534377" cy="259045"/>
    <xdr:sp macro="" textlink="">
      <xdr:nvSpPr>
        <xdr:cNvPr id="139" name="n_2mainValue【道路】&#10;一人当たり延長">
          <a:extLst>
            <a:ext uri="{FF2B5EF4-FFF2-40B4-BE49-F238E27FC236}">
              <a16:creationId xmlns:a16="http://schemas.microsoft.com/office/drawing/2014/main" id="{7CF681EA-4702-4F8F-A032-E553D390F872}"/>
            </a:ext>
          </a:extLst>
        </xdr:cNvPr>
        <xdr:cNvSpPr txBox="1"/>
      </xdr:nvSpPr>
      <xdr:spPr>
        <a:xfrm>
          <a:off x="8483111" y="697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116133</xdr:rowOff>
    </xdr:from>
    <xdr:ext cx="534377" cy="259045"/>
    <xdr:sp macro="" textlink="">
      <xdr:nvSpPr>
        <xdr:cNvPr id="140" name="n_3mainValue【道路】&#10;一人当たり延長">
          <a:extLst>
            <a:ext uri="{FF2B5EF4-FFF2-40B4-BE49-F238E27FC236}">
              <a16:creationId xmlns:a16="http://schemas.microsoft.com/office/drawing/2014/main" id="{811F54CB-7A5F-448A-99C0-DA57719D18A1}"/>
            </a:ext>
          </a:extLst>
        </xdr:cNvPr>
        <xdr:cNvSpPr txBox="1"/>
      </xdr:nvSpPr>
      <xdr:spPr>
        <a:xfrm>
          <a:off x="7594111" y="69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A19BE946-B6CE-426D-B628-D3533CB355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CC7450BF-B323-4AFB-9E29-A8539568722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AEA2327B-CA21-4A60-80FC-EC8A9B9B38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D80BCECD-EDB2-42BA-A400-F088018BDFD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F68709AC-B1D2-41A6-BBB9-590C850037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12B4C6F9-B0CB-41F2-8FBA-5F986C812C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7EEEDED8-D428-4DC9-B590-069C7BC454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99EC9E0D-78D6-4C31-97B6-266F5E1DA4C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90F36E01-66C5-44D1-ACCD-5B3EECC9ED6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378898B5-2106-4C46-9073-A4053A4EFA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46502895-12D8-41C0-9575-271FAA25EAE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DC01CD6C-19D1-4369-A0A4-B7B55B87126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A3045B46-EBE4-46AF-A2F3-BA67071B64B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73282F98-E283-4036-9B9E-C8BFAFEFA3F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FF71AD35-0C57-4CCD-B7DB-F5E79984DC1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98D4898F-5A51-4885-B26D-251648F7642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F76A37A3-151E-41C8-8962-D2D35D94910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14CEDAB3-FBFA-4813-821D-7A6E7723538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6975275E-6B73-4CCC-8DB7-1C564885A0D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C48595BE-5D6E-4A5D-8B28-47B64B4A932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316E05FB-D13E-488E-B52B-6DD3DD14B65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1CB64DCC-7629-46C6-B191-EAEEDC4671C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332FCFF4-D833-46A6-817D-AF50715C77C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9332460-7C65-401D-8F8C-A27BA57407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1328255B-CFE1-45F7-9019-5D384CCCED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a:extLst>
            <a:ext uri="{FF2B5EF4-FFF2-40B4-BE49-F238E27FC236}">
              <a16:creationId xmlns:a16="http://schemas.microsoft.com/office/drawing/2014/main" id="{99E25266-B955-4B8A-9538-E36B0ADA4FDD}"/>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ED489A58-73B9-4E49-B8F2-59FFFD998643}"/>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a:extLst>
            <a:ext uri="{FF2B5EF4-FFF2-40B4-BE49-F238E27FC236}">
              <a16:creationId xmlns:a16="http://schemas.microsoft.com/office/drawing/2014/main" id="{D5020917-3E90-4FBF-9D02-2802B91763E6}"/>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71D67009-51B1-463D-A04C-A463EFD7AC84}"/>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9D483927-F6AD-4A86-BC26-EF23C62341DA}"/>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E5DFB9C4-A851-493F-8487-32F696B2491C}"/>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a:extLst>
            <a:ext uri="{FF2B5EF4-FFF2-40B4-BE49-F238E27FC236}">
              <a16:creationId xmlns:a16="http://schemas.microsoft.com/office/drawing/2014/main" id="{B6904A8B-750B-42DF-97BD-828D4A6BBDA0}"/>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a:extLst>
            <a:ext uri="{FF2B5EF4-FFF2-40B4-BE49-F238E27FC236}">
              <a16:creationId xmlns:a16="http://schemas.microsoft.com/office/drawing/2014/main" id="{E3D18D2C-06F9-4A9B-BFC6-B666770FA819}"/>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id="{A2838D7C-9294-43FA-8009-FCC083561CC7}"/>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a:extLst>
            <a:ext uri="{FF2B5EF4-FFF2-40B4-BE49-F238E27FC236}">
              <a16:creationId xmlns:a16="http://schemas.microsoft.com/office/drawing/2014/main" id="{6403B183-1A0E-49B0-B465-9641639C345B}"/>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a:extLst>
            <a:ext uri="{FF2B5EF4-FFF2-40B4-BE49-F238E27FC236}">
              <a16:creationId xmlns:a16="http://schemas.microsoft.com/office/drawing/2014/main" id="{95D18B28-DF44-4870-9C01-68ECDFFE3005}"/>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0C5F6CB-8640-4780-9D60-62BC260A1C8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B3669E6-C79C-436D-9A6B-CAFA71606EF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9487B34-BC89-43B6-9DCD-13D1879F75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A5EE536-CCB9-46E1-8EDC-DFE3FF5E0B4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AD335E1-68D5-49E6-9428-A293FB3CF6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2" name="楕円 181">
          <a:extLst>
            <a:ext uri="{FF2B5EF4-FFF2-40B4-BE49-F238E27FC236}">
              <a16:creationId xmlns:a16="http://schemas.microsoft.com/office/drawing/2014/main" id="{D53293D9-D1B3-4B8E-A8D3-A14950D80F62}"/>
            </a:ext>
          </a:extLst>
        </xdr:cNvPr>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32493</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E2A96559-96B2-427C-8C8F-36CBB0F4244D}"/>
            </a:ext>
          </a:extLst>
        </xdr:cNvPr>
        <xdr:cNvSpPr txBox="1"/>
      </xdr:nvSpPr>
      <xdr:spPr>
        <a:xfrm>
          <a:off x="4673600" y="10319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169635</xdr:rowOff>
    </xdr:from>
    <xdr:to>
      <xdr:col>20</xdr:col>
      <xdr:colOff>38100</xdr:colOff>
      <xdr:row>61</xdr:row>
      <xdr:rowOff>99785</xdr:rowOff>
    </xdr:to>
    <xdr:sp macro="" textlink="">
      <xdr:nvSpPr>
        <xdr:cNvPr id="184" name="楕円 183">
          <a:extLst>
            <a:ext uri="{FF2B5EF4-FFF2-40B4-BE49-F238E27FC236}">
              <a16:creationId xmlns:a16="http://schemas.microsoft.com/office/drawing/2014/main" id="{E2A65E21-B1C6-4078-9325-1E00CE6FAA8B}"/>
            </a:ext>
          </a:extLst>
        </xdr:cNvPr>
        <xdr:cNvSpPr/>
      </xdr:nvSpPr>
      <xdr:spPr>
        <a:xfrm>
          <a:off x="3746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48985</xdr:rowOff>
    </xdr:from>
    <xdr:to>
      <xdr:col>24</xdr:col>
      <xdr:colOff>63500</xdr:colOff>
      <xdr:row>61</xdr:row>
      <xdr:rowOff>60416</xdr:rowOff>
    </xdr:to>
    <xdr:cxnSp macro="">
      <xdr:nvCxnSpPr>
        <xdr:cNvPr id="185" name="直線コネクタ 184">
          <a:extLst>
            <a:ext uri="{FF2B5EF4-FFF2-40B4-BE49-F238E27FC236}">
              <a16:creationId xmlns:a16="http://schemas.microsoft.com/office/drawing/2014/main" id="{94911246-8E7F-4BAD-9AE8-006593326784}"/>
            </a:ext>
          </a:extLst>
        </xdr:cNvPr>
        <xdr:cNvCxnSpPr/>
      </xdr:nvCxnSpPr>
      <xdr:spPr>
        <a:xfrm>
          <a:off x="3797300" y="1050743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153307</xdr:rowOff>
    </xdr:from>
    <xdr:to>
      <xdr:col>15</xdr:col>
      <xdr:colOff>101600</xdr:colOff>
      <xdr:row>61</xdr:row>
      <xdr:rowOff>83457</xdr:rowOff>
    </xdr:to>
    <xdr:sp macro="" textlink="">
      <xdr:nvSpPr>
        <xdr:cNvPr id="186" name="楕円 185">
          <a:extLst>
            <a:ext uri="{FF2B5EF4-FFF2-40B4-BE49-F238E27FC236}">
              <a16:creationId xmlns:a16="http://schemas.microsoft.com/office/drawing/2014/main" id="{79D33194-99CF-43A5-86CE-629E374413C6}"/>
            </a:ext>
          </a:extLst>
        </xdr:cNvPr>
        <xdr:cNvSpPr/>
      </xdr:nvSpPr>
      <xdr:spPr>
        <a:xfrm>
          <a:off x="2857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48985</xdr:rowOff>
    </xdr:to>
    <xdr:cxnSp macro="">
      <xdr:nvCxnSpPr>
        <xdr:cNvPr id="187" name="直線コネクタ 186">
          <a:extLst>
            <a:ext uri="{FF2B5EF4-FFF2-40B4-BE49-F238E27FC236}">
              <a16:creationId xmlns:a16="http://schemas.microsoft.com/office/drawing/2014/main" id="{7B98231E-32E9-4931-96D7-A1CA984B3A9F}"/>
            </a:ext>
          </a:extLst>
        </xdr:cNvPr>
        <xdr:cNvCxnSpPr/>
      </xdr:nvCxnSpPr>
      <xdr:spPr>
        <a:xfrm>
          <a:off x="2908300" y="1049110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88" name="楕円 187">
          <a:extLst>
            <a:ext uri="{FF2B5EF4-FFF2-40B4-BE49-F238E27FC236}">
              <a16:creationId xmlns:a16="http://schemas.microsoft.com/office/drawing/2014/main" id="{DCC966B9-7BCB-4ADD-B5D5-8A5AB7BBB5BB}"/>
            </a:ext>
          </a:extLst>
        </xdr:cNvPr>
        <xdr:cNvSpPr/>
      </xdr:nvSpPr>
      <xdr:spPr>
        <a:xfrm>
          <a:off x="1968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32657</xdr:rowOff>
    </xdr:to>
    <xdr:cxnSp macro="">
      <xdr:nvCxnSpPr>
        <xdr:cNvPr id="189" name="直線コネクタ 188">
          <a:extLst>
            <a:ext uri="{FF2B5EF4-FFF2-40B4-BE49-F238E27FC236}">
              <a16:creationId xmlns:a16="http://schemas.microsoft.com/office/drawing/2014/main" id="{5297CAD9-6C78-4114-8B97-87D683934E73}"/>
            </a:ext>
          </a:extLst>
        </xdr:cNvPr>
        <xdr:cNvCxnSpPr/>
      </xdr:nvCxnSpPr>
      <xdr:spPr>
        <a:xfrm>
          <a:off x="2019300" y="104666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D1E60883-69F2-455B-9887-16C941E113F2}"/>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FAD90D49-F41D-4BD2-98F8-89CEC1FDE708}"/>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A7F2EA29-07DD-44E3-98F0-4D76FCB3993E}"/>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821DAD69-B9EA-4145-B1B6-C48845F1A7D7}"/>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116312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52E0390C-3554-492A-8ACE-85522D5FBD19}"/>
            </a:ext>
          </a:extLst>
        </xdr:cNvPr>
        <xdr:cNvSpPr txBox="1"/>
      </xdr:nvSpPr>
      <xdr:spPr>
        <a:xfrm>
          <a:off x="3582044" y="1023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99984</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AF960D8C-3A69-4045-83AE-FCAEB37EA5B4}"/>
            </a:ext>
          </a:extLst>
        </xdr:cNvPr>
        <xdr:cNvSpPr txBox="1"/>
      </xdr:nvSpPr>
      <xdr:spPr>
        <a:xfrm>
          <a:off x="2705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75492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DDEDB88A-3D4B-4DAA-8CB8-5020AD1E58B8}"/>
            </a:ext>
          </a:extLst>
        </xdr:cNvPr>
        <xdr:cNvSpPr txBox="1"/>
      </xdr:nvSpPr>
      <xdr:spPr>
        <a:xfrm>
          <a:off x="1816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41322E2-D45F-4AA3-9F98-EDA27C08CF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71336D46-A6C3-4A7A-8491-69AA51D97A9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28FCCDEB-9774-46A8-AF3F-021E05605D0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3CB5469F-9AF2-4722-BCB9-8B20559FE1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700D0AD5-0EF7-463B-917B-0DBCE9CDBE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9A5F862B-EE11-42AC-9257-4D557E8AD28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D138E8E6-8E3E-4AD6-A9DB-E935E653405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D2D5ADEF-54C8-459F-AC26-231ECAACAF5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43B20FEC-D175-4A5B-9550-B27D3AB1A6C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6FA0C45E-15C5-447B-A5ED-6027B998BC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A3407ECC-06B2-4ECE-8B23-4DBD151818E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D8B21B3D-6B8C-4CE1-A3B8-44AA3F75EF5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BB513C60-4BF7-40C8-9F8D-C79C935B196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51CFD06D-A747-4B89-92EC-BB7D5847B58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4EC07D49-702D-4FA4-B929-F8AAF41ECB2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269DBC19-0BB7-4996-8FAC-1663B4236C2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771D7B05-56D3-427B-8026-10CA058CB46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A108DEB7-ED4A-44A8-A55B-946F11F829E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558C3257-B9CA-4B13-AC58-47E5468414B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a:extLst>
            <a:ext uri="{FF2B5EF4-FFF2-40B4-BE49-F238E27FC236}">
              <a16:creationId xmlns:a16="http://schemas.microsoft.com/office/drawing/2014/main" id="{4933DADD-DA44-4BC5-B9D1-D64A0935420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E4B8D81D-EF6A-4417-8AA0-6C4470AF63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A1AAB912-7029-45C5-9525-DF29497C8E2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659C6441-3BCD-47FF-833E-A56E120D47B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a:extLst>
            <a:ext uri="{FF2B5EF4-FFF2-40B4-BE49-F238E27FC236}">
              <a16:creationId xmlns:a16="http://schemas.microsoft.com/office/drawing/2014/main" id="{1BD03C6F-0404-4681-B6CB-D5ED3C56D2DF}"/>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366B3250-AC86-46EF-BD1A-52A3CCA26AC4}"/>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a:extLst>
            <a:ext uri="{FF2B5EF4-FFF2-40B4-BE49-F238E27FC236}">
              <a16:creationId xmlns:a16="http://schemas.microsoft.com/office/drawing/2014/main" id="{652A3884-5D61-4390-A4F8-1C40FF5B4D27}"/>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F6F17574-AEBA-4F77-880F-57575CCA8B46}"/>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a:extLst>
            <a:ext uri="{FF2B5EF4-FFF2-40B4-BE49-F238E27FC236}">
              <a16:creationId xmlns:a16="http://schemas.microsoft.com/office/drawing/2014/main" id="{86D27E04-9919-4F85-8119-4D956CD9539F}"/>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64846B21-8E4A-4825-A2C3-692432B7B771}"/>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a:extLst>
            <a:ext uri="{FF2B5EF4-FFF2-40B4-BE49-F238E27FC236}">
              <a16:creationId xmlns:a16="http://schemas.microsoft.com/office/drawing/2014/main" id="{4084BA3E-CCBE-4DBB-A93B-C57C1D0D8165}"/>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a:extLst>
            <a:ext uri="{FF2B5EF4-FFF2-40B4-BE49-F238E27FC236}">
              <a16:creationId xmlns:a16="http://schemas.microsoft.com/office/drawing/2014/main" id="{83F8A053-DC28-4FC5-BCE9-BEBD29183809}"/>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a:extLst>
            <a:ext uri="{FF2B5EF4-FFF2-40B4-BE49-F238E27FC236}">
              <a16:creationId xmlns:a16="http://schemas.microsoft.com/office/drawing/2014/main" id="{CEAD5A4F-D94C-44D1-BA64-0E8CA1E2DD09}"/>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a:extLst>
            <a:ext uri="{FF2B5EF4-FFF2-40B4-BE49-F238E27FC236}">
              <a16:creationId xmlns:a16="http://schemas.microsoft.com/office/drawing/2014/main" id="{5488EFD3-2B21-462A-A3A4-6EE66C590A0E}"/>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a:extLst>
            <a:ext uri="{FF2B5EF4-FFF2-40B4-BE49-F238E27FC236}">
              <a16:creationId xmlns:a16="http://schemas.microsoft.com/office/drawing/2014/main" id="{FEA2F6C0-12A9-43A9-A5E3-3C596C252CC8}"/>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F5C9DBA-D336-45EE-A00D-35E9767C68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A22A447-8D31-466C-97D4-6B141146F69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B4B5D209-1CEF-448B-86E3-5ED41EF70F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23990A1-0E1B-4230-8CDC-7B00ABAFE8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78C16D4-58FA-4B55-909C-C3F0F36B99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140622</xdr:rowOff>
    </xdr:from>
    <xdr:to>
      <xdr:col>55</xdr:col>
      <xdr:colOff>50800</xdr:colOff>
      <xdr:row>63</xdr:row>
      <xdr:rowOff>70772</xdr:rowOff>
    </xdr:to>
    <xdr:sp macro="" textlink="">
      <xdr:nvSpPr>
        <xdr:cNvPr id="236" name="楕円 235">
          <a:extLst>
            <a:ext uri="{FF2B5EF4-FFF2-40B4-BE49-F238E27FC236}">
              <a16:creationId xmlns:a16="http://schemas.microsoft.com/office/drawing/2014/main" id="{BE5B4E3C-3DFD-4E57-B485-B2A627A2EC15}"/>
            </a:ext>
          </a:extLst>
        </xdr:cNvPr>
        <xdr:cNvSpPr/>
      </xdr:nvSpPr>
      <xdr:spPr>
        <a:xfrm>
          <a:off x="10426700" y="107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163499</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65B5BEDD-B044-4B6C-8F7F-C431D939A5AE}"/>
            </a:ext>
          </a:extLst>
        </xdr:cNvPr>
        <xdr:cNvSpPr txBox="1"/>
      </xdr:nvSpPr>
      <xdr:spPr>
        <a:xfrm>
          <a:off x="10515600" y="1062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144663</xdr:rowOff>
    </xdr:from>
    <xdr:to>
      <xdr:col>50</xdr:col>
      <xdr:colOff>165100</xdr:colOff>
      <xdr:row>63</xdr:row>
      <xdr:rowOff>74813</xdr:rowOff>
    </xdr:to>
    <xdr:sp macro="" textlink="">
      <xdr:nvSpPr>
        <xdr:cNvPr id="238" name="楕円 237">
          <a:extLst>
            <a:ext uri="{FF2B5EF4-FFF2-40B4-BE49-F238E27FC236}">
              <a16:creationId xmlns:a16="http://schemas.microsoft.com/office/drawing/2014/main" id="{0A16A96D-F2C1-4682-8C70-7995EC9C7E6B}"/>
            </a:ext>
          </a:extLst>
        </xdr:cNvPr>
        <xdr:cNvSpPr/>
      </xdr:nvSpPr>
      <xdr:spPr>
        <a:xfrm>
          <a:off x="9588500" y="107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19972</xdr:rowOff>
    </xdr:from>
    <xdr:to>
      <xdr:col>55</xdr:col>
      <xdr:colOff>0</xdr:colOff>
      <xdr:row>63</xdr:row>
      <xdr:rowOff>24013</xdr:rowOff>
    </xdr:to>
    <xdr:cxnSp macro="">
      <xdr:nvCxnSpPr>
        <xdr:cNvPr id="239" name="直線コネクタ 238">
          <a:extLst>
            <a:ext uri="{FF2B5EF4-FFF2-40B4-BE49-F238E27FC236}">
              <a16:creationId xmlns:a16="http://schemas.microsoft.com/office/drawing/2014/main" id="{A1E55057-F7B4-492D-8694-23C230E561A0}"/>
            </a:ext>
          </a:extLst>
        </xdr:cNvPr>
        <xdr:cNvCxnSpPr/>
      </xdr:nvCxnSpPr>
      <xdr:spPr>
        <a:xfrm flipV="1">
          <a:off x="9639300" y="10821322"/>
          <a:ext cx="8382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150551</xdr:rowOff>
    </xdr:from>
    <xdr:to>
      <xdr:col>46</xdr:col>
      <xdr:colOff>38100</xdr:colOff>
      <xdr:row>63</xdr:row>
      <xdr:rowOff>80701</xdr:rowOff>
    </xdr:to>
    <xdr:sp macro="" textlink="">
      <xdr:nvSpPr>
        <xdr:cNvPr id="240" name="楕円 239">
          <a:extLst>
            <a:ext uri="{FF2B5EF4-FFF2-40B4-BE49-F238E27FC236}">
              <a16:creationId xmlns:a16="http://schemas.microsoft.com/office/drawing/2014/main" id="{201C806A-0AA9-4625-A304-999FC9E3198E}"/>
            </a:ext>
          </a:extLst>
        </xdr:cNvPr>
        <xdr:cNvSpPr/>
      </xdr:nvSpPr>
      <xdr:spPr>
        <a:xfrm>
          <a:off x="8699500" y="1078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24013</xdr:rowOff>
    </xdr:from>
    <xdr:to>
      <xdr:col>50</xdr:col>
      <xdr:colOff>114300</xdr:colOff>
      <xdr:row>63</xdr:row>
      <xdr:rowOff>29901</xdr:rowOff>
    </xdr:to>
    <xdr:cxnSp macro="">
      <xdr:nvCxnSpPr>
        <xdr:cNvPr id="241" name="直線コネクタ 240">
          <a:extLst>
            <a:ext uri="{FF2B5EF4-FFF2-40B4-BE49-F238E27FC236}">
              <a16:creationId xmlns:a16="http://schemas.microsoft.com/office/drawing/2014/main" id="{FC4F2F02-1CF8-4D09-834B-EF1653B6B0E3}"/>
            </a:ext>
          </a:extLst>
        </xdr:cNvPr>
        <xdr:cNvCxnSpPr/>
      </xdr:nvCxnSpPr>
      <xdr:spPr>
        <a:xfrm flipV="1">
          <a:off x="8750300" y="10825363"/>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152302</xdr:rowOff>
    </xdr:from>
    <xdr:to>
      <xdr:col>41</xdr:col>
      <xdr:colOff>101600</xdr:colOff>
      <xdr:row>63</xdr:row>
      <xdr:rowOff>82452</xdr:rowOff>
    </xdr:to>
    <xdr:sp macro="" textlink="">
      <xdr:nvSpPr>
        <xdr:cNvPr id="242" name="楕円 241">
          <a:extLst>
            <a:ext uri="{FF2B5EF4-FFF2-40B4-BE49-F238E27FC236}">
              <a16:creationId xmlns:a16="http://schemas.microsoft.com/office/drawing/2014/main" id="{6EFA4DD8-88D0-4D92-8E5C-D3480373D1DB}"/>
            </a:ext>
          </a:extLst>
        </xdr:cNvPr>
        <xdr:cNvSpPr/>
      </xdr:nvSpPr>
      <xdr:spPr>
        <a:xfrm>
          <a:off x="7810500" y="107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29901</xdr:rowOff>
    </xdr:from>
    <xdr:to>
      <xdr:col>45</xdr:col>
      <xdr:colOff>177800</xdr:colOff>
      <xdr:row>63</xdr:row>
      <xdr:rowOff>31652</xdr:rowOff>
    </xdr:to>
    <xdr:cxnSp macro="">
      <xdr:nvCxnSpPr>
        <xdr:cNvPr id="243" name="直線コネクタ 242">
          <a:extLst>
            <a:ext uri="{FF2B5EF4-FFF2-40B4-BE49-F238E27FC236}">
              <a16:creationId xmlns:a16="http://schemas.microsoft.com/office/drawing/2014/main" id="{3EC33CFC-4676-4B77-9B51-00FDC755CFC5}"/>
            </a:ext>
          </a:extLst>
        </xdr:cNvPr>
        <xdr:cNvCxnSpPr/>
      </xdr:nvCxnSpPr>
      <xdr:spPr>
        <a:xfrm flipV="1">
          <a:off x="7861300" y="10831251"/>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766C9232-3499-4FB6-8107-FE0DDEDF5558}"/>
            </a:ext>
          </a:extLst>
        </xdr:cNvPr>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96064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55092A86-4883-43F5-A239-F2E2CF9E0F67}"/>
            </a:ext>
          </a:extLst>
        </xdr:cNvPr>
        <xdr:cNvSpPr txBox="1"/>
      </xdr:nvSpPr>
      <xdr:spPr>
        <a:xfrm>
          <a:off x="8450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CEC0C39C-8B7A-48C0-AFD5-B7E3EC0F1743}"/>
            </a:ext>
          </a:extLst>
        </xdr:cNvPr>
        <xdr:cNvSpPr txBox="1"/>
      </xdr:nvSpPr>
      <xdr:spPr>
        <a:xfrm>
          <a:off x="7561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8E8A85B1-A93E-4F86-A83F-172A7CBCA8F6}"/>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91340</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570D0465-9F1D-413A-9FF6-E005916F9290}"/>
            </a:ext>
          </a:extLst>
        </xdr:cNvPr>
        <xdr:cNvSpPr txBox="1"/>
      </xdr:nvSpPr>
      <xdr:spPr>
        <a:xfrm>
          <a:off x="9327095" y="1054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97228</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8AE9B530-03C8-4FAF-A2F0-B09BED7A68DE}"/>
            </a:ext>
          </a:extLst>
        </xdr:cNvPr>
        <xdr:cNvSpPr txBox="1"/>
      </xdr:nvSpPr>
      <xdr:spPr>
        <a:xfrm>
          <a:off x="8450795" y="1055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98979</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D60A6F58-D4BD-4EB8-8B9B-3B3850E2C509}"/>
            </a:ext>
          </a:extLst>
        </xdr:cNvPr>
        <xdr:cNvSpPr txBox="1"/>
      </xdr:nvSpPr>
      <xdr:spPr>
        <a:xfrm>
          <a:off x="7561795" y="1055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C5B2A943-AF1E-4D2C-9ABC-A98EBCA96F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66118605-4944-4C26-9952-611C70D9E3E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D9C078C4-564F-484C-96F6-E5A80145A8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004CB47A-2A72-44F6-B0F5-7C7C5A4033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30F1768A-699B-44E2-8B6E-2D8589EBEF8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430F27CC-DD6F-4246-92B6-50A0AD51D0C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2F524E4B-A658-43C6-82F0-EF2E20FD85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9F54229D-8C5C-4309-9011-277AD3BD0F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C68D0B4D-526C-4C91-85BC-E4151AB363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1CFCC72E-9E78-4115-B447-FBB2A3D745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CDB86251-BE3B-4CB1-8329-C98A7A67C8F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398900C8-9D25-4D5E-9C23-4B6244CFE10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5274261B-0693-47AD-9278-C49616BA620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9BFDFB68-0859-4AB5-B04F-D3BEB763AAE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890D9EA9-6392-4804-BAE1-B7B1923480C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3C64C24E-6C59-4889-B12A-83664F8E924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1FF14ADE-F9DC-4A13-915F-CAA456730E7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1F9E9EC7-FD85-4064-A19B-9BD333F58E1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39DC5B04-4160-4E08-9885-A03FBE5A99B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3938ED30-7756-426B-AAE3-BAA1A91C5DD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E8CBAD57-7211-472C-9E22-20AC69243DC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3E82C0CE-A823-4E1A-9C06-EF7B7497C67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4413E03A-2833-478D-BE1B-784B4A57A3D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BF0AD8DA-704D-4378-812C-2B4559C35E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9A3599A4-111C-496C-9E81-88A47B88A5F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F4D57CF8-A55B-4D4C-B826-4BE137F68C7B}"/>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065D7ACD-7368-4D48-8432-D6D553C8504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53AE3E2B-8587-448E-920F-925A165A98E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a:extLst>
            <a:ext uri="{FF2B5EF4-FFF2-40B4-BE49-F238E27FC236}">
              <a16:creationId xmlns:a16="http://schemas.microsoft.com/office/drawing/2014/main" id="{CCBA1BCC-0AC5-46CF-89AA-5E7DA06C017B}"/>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a:extLst>
            <a:ext uri="{FF2B5EF4-FFF2-40B4-BE49-F238E27FC236}">
              <a16:creationId xmlns:a16="http://schemas.microsoft.com/office/drawing/2014/main" id="{F79E1408-E7DD-4A0D-8CD9-9E4A2D840603}"/>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903C35C4-8C8E-4C4B-AF4C-0C736892057B}"/>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a:extLst>
            <a:ext uri="{FF2B5EF4-FFF2-40B4-BE49-F238E27FC236}">
              <a16:creationId xmlns:a16="http://schemas.microsoft.com/office/drawing/2014/main" id="{B4584893-B738-476E-BCC4-80ABAC160ECE}"/>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a:extLst>
            <a:ext uri="{FF2B5EF4-FFF2-40B4-BE49-F238E27FC236}">
              <a16:creationId xmlns:a16="http://schemas.microsoft.com/office/drawing/2014/main" id="{D22CA49C-515C-4E50-A2C1-CD09D377C6B6}"/>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a:extLst>
            <a:ext uri="{FF2B5EF4-FFF2-40B4-BE49-F238E27FC236}">
              <a16:creationId xmlns:a16="http://schemas.microsoft.com/office/drawing/2014/main" id="{8926DFB2-DDFB-4CD9-84BE-83D0E9D7CFB1}"/>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a:extLst>
            <a:ext uri="{FF2B5EF4-FFF2-40B4-BE49-F238E27FC236}">
              <a16:creationId xmlns:a16="http://schemas.microsoft.com/office/drawing/2014/main" id="{80A35005-953E-4E5E-AABE-6DE97AE40BAC}"/>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a:extLst>
            <a:ext uri="{FF2B5EF4-FFF2-40B4-BE49-F238E27FC236}">
              <a16:creationId xmlns:a16="http://schemas.microsoft.com/office/drawing/2014/main" id="{46249F5A-AED8-4E04-A0AB-82BFF211FED9}"/>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4D35FC08-FBBC-4AEB-BD49-CD84DB96401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3DDBD22-F6BB-4D56-9032-372D545CF8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E8E61202-3E11-49FD-BDF3-07D60B9AD5B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B3DA100-6A1D-4E86-867F-16FB74C38E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B6C4CC4-7858-4A29-8B46-281DFD5DF79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92" name="楕円 291">
          <a:extLst>
            <a:ext uri="{FF2B5EF4-FFF2-40B4-BE49-F238E27FC236}">
              <a16:creationId xmlns:a16="http://schemas.microsoft.com/office/drawing/2014/main" id="{EFD7C6FF-1E1F-4CA4-BD62-C98ABC30588F}"/>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93" name="【公営住宅】&#10;有形固定資産減価償却率該当値テキスト">
          <a:extLst>
            <a:ext uri="{FF2B5EF4-FFF2-40B4-BE49-F238E27FC236}">
              <a16:creationId xmlns:a16="http://schemas.microsoft.com/office/drawing/2014/main" id="{FC5E2724-4636-48C8-A200-BCC4FAE78593}"/>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94" name="楕円 293">
          <a:extLst>
            <a:ext uri="{FF2B5EF4-FFF2-40B4-BE49-F238E27FC236}">
              <a16:creationId xmlns:a16="http://schemas.microsoft.com/office/drawing/2014/main" id="{6277E788-95AE-451F-B3C4-C01C98FA8F7E}"/>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95" name="直線コネクタ 294">
          <a:extLst>
            <a:ext uri="{FF2B5EF4-FFF2-40B4-BE49-F238E27FC236}">
              <a16:creationId xmlns:a16="http://schemas.microsoft.com/office/drawing/2014/main" id="{E0637543-0D9C-4D57-B4D6-8C809ED2DB1C}"/>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96" name="楕円 295">
          <a:extLst>
            <a:ext uri="{FF2B5EF4-FFF2-40B4-BE49-F238E27FC236}">
              <a16:creationId xmlns:a16="http://schemas.microsoft.com/office/drawing/2014/main" id="{33A4A14C-3B2C-4074-A078-5F60957C253D}"/>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97" name="直線コネクタ 296">
          <a:extLst>
            <a:ext uri="{FF2B5EF4-FFF2-40B4-BE49-F238E27FC236}">
              <a16:creationId xmlns:a16="http://schemas.microsoft.com/office/drawing/2014/main" id="{A9D5B90F-9592-4015-9CEA-0E7449D257E6}"/>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98" name="楕円 297">
          <a:extLst>
            <a:ext uri="{FF2B5EF4-FFF2-40B4-BE49-F238E27FC236}">
              <a16:creationId xmlns:a16="http://schemas.microsoft.com/office/drawing/2014/main" id="{F2D6493C-F19A-4CA8-A688-0239B762803F}"/>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299" name="直線コネクタ 298">
          <a:extLst>
            <a:ext uri="{FF2B5EF4-FFF2-40B4-BE49-F238E27FC236}">
              <a16:creationId xmlns:a16="http://schemas.microsoft.com/office/drawing/2014/main" id="{F202E9A8-3623-4A2C-8E4D-5A19FD248F6F}"/>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00" name="n_1aveValue【公営住宅】&#10;有形固定資産減価償却率">
          <a:extLst>
            <a:ext uri="{FF2B5EF4-FFF2-40B4-BE49-F238E27FC236}">
              <a16:creationId xmlns:a16="http://schemas.microsoft.com/office/drawing/2014/main" id="{2F672251-EBB5-4FC6-9F15-2CAC36793DCA}"/>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01" name="n_2aveValue【公営住宅】&#10;有形固定資産減価償却率">
          <a:extLst>
            <a:ext uri="{FF2B5EF4-FFF2-40B4-BE49-F238E27FC236}">
              <a16:creationId xmlns:a16="http://schemas.microsoft.com/office/drawing/2014/main" id="{051A86A8-9480-4364-B217-954DB0C353B1}"/>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02" name="n_3aveValue【公営住宅】&#10;有形固定資産減価償却率">
          <a:extLst>
            <a:ext uri="{FF2B5EF4-FFF2-40B4-BE49-F238E27FC236}">
              <a16:creationId xmlns:a16="http://schemas.microsoft.com/office/drawing/2014/main" id="{63AC54FB-B68F-4008-959C-8E1506AA0AE4}"/>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03" name="n_4aveValue【公営住宅】&#10;有形固定資産減価償却率">
          <a:extLst>
            <a:ext uri="{FF2B5EF4-FFF2-40B4-BE49-F238E27FC236}">
              <a16:creationId xmlns:a16="http://schemas.microsoft.com/office/drawing/2014/main" id="{2CD67BC7-87D0-4F0A-BBA6-5A8CDD6C55F9}"/>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04" name="n_1mainValue【公営住宅】&#10;有形固定資産減価償却率">
          <a:extLst>
            <a:ext uri="{FF2B5EF4-FFF2-40B4-BE49-F238E27FC236}">
              <a16:creationId xmlns:a16="http://schemas.microsoft.com/office/drawing/2014/main" id="{7C8ABADF-0E82-4654-961A-021F13D5CF5B}"/>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05" name="n_2mainValue【公営住宅】&#10;有形固定資産減価償却率">
          <a:extLst>
            <a:ext uri="{FF2B5EF4-FFF2-40B4-BE49-F238E27FC236}">
              <a16:creationId xmlns:a16="http://schemas.microsoft.com/office/drawing/2014/main" id="{D7132E21-ED63-43E3-BBF1-A4B07E7F55FD}"/>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06" name="n_3mainValue【公営住宅】&#10;有形固定資産減価償却率">
          <a:extLst>
            <a:ext uri="{FF2B5EF4-FFF2-40B4-BE49-F238E27FC236}">
              <a16:creationId xmlns:a16="http://schemas.microsoft.com/office/drawing/2014/main" id="{58366217-E9D1-4174-955A-32485AFD0C74}"/>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6A38D835-68A7-4D37-82B1-0833C4C4D0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A57B9FFB-86AE-4D1D-B284-0BF040E9E93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AE49CADD-ED12-4877-8068-FAEFEA1962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FABD713A-76BE-46F3-9EDC-12CCA7029F0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D79763C0-A4F2-40E1-BA3D-17491F57300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E6128A86-F903-457D-B860-FED484552C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5FF251C4-8D5E-4DEE-802F-ABA7279CE9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A695F137-DD94-4D70-8BCF-0066325397E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AAC98938-FE34-49AB-A012-05DDE13EAB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69FA8E1E-D4F1-476A-A085-0B1643DB121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50CF5284-AB0F-4EE2-9365-1471064E9BF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B332EDB5-267D-405F-9E95-69FCC13372A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664B51E5-33EF-4DF8-AFA2-D4F42AD04A7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A5FEAE0D-6D15-4F1A-868D-DF35DF4F81A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E8BCD100-662B-4FFE-9070-4679CCA7928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030A5851-42A3-4E64-AECE-C80A85A270A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47158809-CF84-4761-9A32-72109910FC6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429D5B5B-E420-4D7F-AD55-1565A492CBF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87067F8-CFA6-4CE3-A9BF-BFC600F98DD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DEC910D2-085C-4280-A026-969DE93FE09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DA85F330-C6C1-44E7-AABA-189F3FD739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4149DA58-AE71-4794-87B4-BF554ABA343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C13BF5B8-51FF-4643-9EBB-4832E36312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a:extLst>
            <a:ext uri="{FF2B5EF4-FFF2-40B4-BE49-F238E27FC236}">
              <a16:creationId xmlns:a16="http://schemas.microsoft.com/office/drawing/2014/main" id="{6BB4E811-3570-469B-8DAD-68FB8C685695}"/>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a:extLst>
            <a:ext uri="{FF2B5EF4-FFF2-40B4-BE49-F238E27FC236}">
              <a16:creationId xmlns:a16="http://schemas.microsoft.com/office/drawing/2014/main" id="{7D5F104F-F6EF-4A14-9F54-4086BF6C365B}"/>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a:extLst>
            <a:ext uri="{FF2B5EF4-FFF2-40B4-BE49-F238E27FC236}">
              <a16:creationId xmlns:a16="http://schemas.microsoft.com/office/drawing/2014/main" id="{B076EDAE-13A2-4732-AD94-F53FCF88812C}"/>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a:extLst>
            <a:ext uri="{FF2B5EF4-FFF2-40B4-BE49-F238E27FC236}">
              <a16:creationId xmlns:a16="http://schemas.microsoft.com/office/drawing/2014/main" id="{70F99091-D718-4D2A-8698-38D61F0BF777}"/>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a:extLst>
            <a:ext uri="{FF2B5EF4-FFF2-40B4-BE49-F238E27FC236}">
              <a16:creationId xmlns:a16="http://schemas.microsoft.com/office/drawing/2014/main" id="{01889B3A-8CC5-42D2-A479-8F097E068287}"/>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35" name="【公営住宅】&#10;一人当たり面積平均値テキスト">
          <a:extLst>
            <a:ext uri="{FF2B5EF4-FFF2-40B4-BE49-F238E27FC236}">
              <a16:creationId xmlns:a16="http://schemas.microsoft.com/office/drawing/2014/main" id="{4F8C85EF-391E-4E0E-BE0A-CB18961D77E4}"/>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a:extLst>
            <a:ext uri="{FF2B5EF4-FFF2-40B4-BE49-F238E27FC236}">
              <a16:creationId xmlns:a16="http://schemas.microsoft.com/office/drawing/2014/main" id="{F5BC2192-8F5F-49D5-9E3A-8DE6562C3962}"/>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a:extLst>
            <a:ext uri="{FF2B5EF4-FFF2-40B4-BE49-F238E27FC236}">
              <a16:creationId xmlns:a16="http://schemas.microsoft.com/office/drawing/2014/main" id="{3F3A2D46-037A-4911-947A-CB8F181CB02E}"/>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a:extLst>
            <a:ext uri="{FF2B5EF4-FFF2-40B4-BE49-F238E27FC236}">
              <a16:creationId xmlns:a16="http://schemas.microsoft.com/office/drawing/2014/main" id="{C2ADA4EA-80CD-4F2B-9313-9E66CB488DE2}"/>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a:extLst>
            <a:ext uri="{FF2B5EF4-FFF2-40B4-BE49-F238E27FC236}">
              <a16:creationId xmlns:a16="http://schemas.microsoft.com/office/drawing/2014/main" id="{44975879-23D6-4394-A2BB-58F7D11FA806}"/>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a:extLst>
            <a:ext uri="{FF2B5EF4-FFF2-40B4-BE49-F238E27FC236}">
              <a16:creationId xmlns:a16="http://schemas.microsoft.com/office/drawing/2014/main" id="{95DCE3E6-F7CD-4665-9523-E143720B7ABA}"/>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C227310-0B4B-4189-8D43-7AE2870D587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1DA472D2-CCB6-435D-8F61-61BBED9482F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E1C9683-9D29-4CF9-9418-D6221E37E5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AC5B90C2-9E30-425A-ADCB-81F84D1726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1DD0129-B4C5-4118-968B-4F6869C851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60452</xdr:rowOff>
    </xdr:from>
    <xdr:to>
      <xdr:col>55</xdr:col>
      <xdr:colOff>50800</xdr:colOff>
      <xdr:row>86</xdr:row>
      <xdr:rowOff>162052</xdr:rowOff>
    </xdr:to>
    <xdr:sp macro="" textlink="">
      <xdr:nvSpPr>
        <xdr:cNvPr id="346" name="楕円 345">
          <a:extLst>
            <a:ext uri="{FF2B5EF4-FFF2-40B4-BE49-F238E27FC236}">
              <a16:creationId xmlns:a16="http://schemas.microsoft.com/office/drawing/2014/main" id="{803E5DCB-3180-46F9-9BD1-27126375FF59}"/>
            </a:ext>
          </a:extLst>
        </xdr:cNvPr>
        <xdr:cNvSpPr/>
      </xdr:nvSpPr>
      <xdr:spPr>
        <a:xfrm>
          <a:off x="104267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146829</xdr:rowOff>
    </xdr:from>
    <xdr:ext cx="469744" cy="259045"/>
    <xdr:sp macro="" textlink="">
      <xdr:nvSpPr>
        <xdr:cNvPr id="347" name="【公営住宅】&#10;一人当たり面積該当値テキスト">
          <a:extLst>
            <a:ext uri="{FF2B5EF4-FFF2-40B4-BE49-F238E27FC236}">
              <a16:creationId xmlns:a16="http://schemas.microsoft.com/office/drawing/2014/main" id="{ECF251C4-E36C-4A59-861B-6D699AEA4546}"/>
            </a:ext>
          </a:extLst>
        </xdr:cNvPr>
        <xdr:cNvSpPr txBox="1"/>
      </xdr:nvSpPr>
      <xdr:spPr>
        <a:xfrm>
          <a:off x="10515600" y="1472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60452</xdr:rowOff>
    </xdr:from>
    <xdr:to>
      <xdr:col>50</xdr:col>
      <xdr:colOff>165100</xdr:colOff>
      <xdr:row>86</xdr:row>
      <xdr:rowOff>162052</xdr:rowOff>
    </xdr:to>
    <xdr:sp macro="" textlink="">
      <xdr:nvSpPr>
        <xdr:cNvPr id="348" name="楕円 347">
          <a:extLst>
            <a:ext uri="{FF2B5EF4-FFF2-40B4-BE49-F238E27FC236}">
              <a16:creationId xmlns:a16="http://schemas.microsoft.com/office/drawing/2014/main" id="{F75416D8-40B7-4FC2-A210-2726C67A223E}"/>
            </a:ext>
          </a:extLst>
        </xdr:cNvPr>
        <xdr:cNvSpPr/>
      </xdr:nvSpPr>
      <xdr:spPr>
        <a:xfrm>
          <a:off x="9588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111252</xdr:rowOff>
    </xdr:from>
    <xdr:to>
      <xdr:col>55</xdr:col>
      <xdr:colOff>0</xdr:colOff>
      <xdr:row>86</xdr:row>
      <xdr:rowOff>111252</xdr:rowOff>
    </xdr:to>
    <xdr:cxnSp macro="">
      <xdr:nvCxnSpPr>
        <xdr:cNvPr id="349" name="直線コネクタ 348">
          <a:extLst>
            <a:ext uri="{FF2B5EF4-FFF2-40B4-BE49-F238E27FC236}">
              <a16:creationId xmlns:a16="http://schemas.microsoft.com/office/drawing/2014/main" id="{6A909863-A925-4913-A58E-7B1C19CC5931}"/>
            </a:ext>
          </a:extLst>
        </xdr:cNvPr>
        <xdr:cNvCxnSpPr/>
      </xdr:nvCxnSpPr>
      <xdr:spPr>
        <a:xfrm>
          <a:off x="9639300" y="14855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60643</xdr:rowOff>
    </xdr:from>
    <xdr:to>
      <xdr:col>46</xdr:col>
      <xdr:colOff>38100</xdr:colOff>
      <xdr:row>86</xdr:row>
      <xdr:rowOff>162243</xdr:rowOff>
    </xdr:to>
    <xdr:sp macro="" textlink="">
      <xdr:nvSpPr>
        <xdr:cNvPr id="350" name="楕円 349">
          <a:extLst>
            <a:ext uri="{FF2B5EF4-FFF2-40B4-BE49-F238E27FC236}">
              <a16:creationId xmlns:a16="http://schemas.microsoft.com/office/drawing/2014/main" id="{7F9B4CFE-4AE5-4113-9F74-74F4678193E4}"/>
            </a:ext>
          </a:extLst>
        </xdr:cNvPr>
        <xdr:cNvSpPr/>
      </xdr:nvSpPr>
      <xdr:spPr>
        <a:xfrm>
          <a:off x="8699500" y="148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111252</xdr:rowOff>
    </xdr:from>
    <xdr:to>
      <xdr:col>50</xdr:col>
      <xdr:colOff>114300</xdr:colOff>
      <xdr:row>86</xdr:row>
      <xdr:rowOff>111443</xdr:rowOff>
    </xdr:to>
    <xdr:cxnSp macro="">
      <xdr:nvCxnSpPr>
        <xdr:cNvPr id="351" name="直線コネクタ 350">
          <a:extLst>
            <a:ext uri="{FF2B5EF4-FFF2-40B4-BE49-F238E27FC236}">
              <a16:creationId xmlns:a16="http://schemas.microsoft.com/office/drawing/2014/main" id="{C0C4EC05-FF41-4840-AA1C-567DBF380180}"/>
            </a:ext>
          </a:extLst>
        </xdr:cNvPr>
        <xdr:cNvCxnSpPr/>
      </xdr:nvCxnSpPr>
      <xdr:spPr>
        <a:xfrm flipV="1">
          <a:off x="8750300" y="1485595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60643</xdr:rowOff>
    </xdr:from>
    <xdr:to>
      <xdr:col>41</xdr:col>
      <xdr:colOff>101600</xdr:colOff>
      <xdr:row>86</xdr:row>
      <xdr:rowOff>162243</xdr:rowOff>
    </xdr:to>
    <xdr:sp macro="" textlink="">
      <xdr:nvSpPr>
        <xdr:cNvPr id="352" name="楕円 351">
          <a:extLst>
            <a:ext uri="{FF2B5EF4-FFF2-40B4-BE49-F238E27FC236}">
              <a16:creationId xmlns:a16="http://schemas.microsoft.com/office/drawing/2014/main" id="{BF7A0B6E-E883-4D05-A4E2-559970ECBFE7}"/>
            </a:ext>
          </a:extLst>
        </xdr:cNvPr>
        <xdr:cNvSpPr/>
      </xdr:nvSpPr>
      <xdr:spPr>
        <a:xfrm>
          <a:off x="7810500" y="148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111443</xdr:rowOff>
    </xdr:from>
    <xdr:to>
      <xdr:col>45</xdr:col>
      <xdr:colOff>177800</xdr:colOff>
      <xdr:row>86</xdr:row>
      <xdr:rowOff>111443</xdr:rowOff>
    </xdr:to>
    <xdr:cxnSp macro="">
      <xdr:nvCxnSpPr>
        <xdr:cNvPr id="353" name="直線コネクタ 352">
          <a:extLst>
            <a:ext uri="{FF2B5EF4-FFF2-40B4-BE49-F238E27FC236}">
              <a16:creationId xmlns:a16="http://schemas.microsoft.com/office/drawing/2014/main" id="{17A060CD-1419-4C34-857E-D7433CDA3D55}"/>
            </a:ext>
          </a:extLst>
        </xdr:cNvPr>
        <xdr:cNvCxnSpPr/>
      </xdr:nvCxnSpPr>
      <xdr:spPr>
        <a:xfrm>
          <a:off x="7861300" y="14856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54" name="n_1aveValue【公営住宅】&#10;一人当たり面積">
          <a:extLst>
            <a:ext uri="{FF2B5EF4-FFF2-40B4-BE49-F238E27FC236}">
              <a16:creationId xmlns:a16="http://schemas.microsoft.com/office/drawing/2014/main" id="{C6A8120E-7835-4A1A-B6D0-B5035B177C5F}"/>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55" name="n_2aveValue【公営住宅】&#10;一人当たり面積">
          <a:extLst>
            <a:ext uri="{FF2B5EF4-FFF2-40B4-BE49-F238E27FC236}">
              <a16:creationId xmlns:a16="http://schemas.microsoft.com/office/drawing/2014/main" id="{D89FBCA4-5119-438A-A66D-F0B97C80BC26}"/>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56" name="n_3aveValue【公営住宅】&#10;一人当たり面積">
          <a:extLst>
            <a:ext uri="{FF2B5EF4-FFF2-40B4-BE49-F238E27FC236}">
              <a16:creationId xmlns:a16="http://schemas.microsoft.com/office/drawing/2014/main" id="{23047481-78DB-4AF5-BDC6-961D825DE41B}"/>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7" name="n_4aveValue【公営住宅】&#10;一人当たり面積">
          <a:extLst>
            <a:ext uri="{FF2B5EF4-FFF2-40B4-BE49-F238E27FC236}">
              <a16:creationId xmlns:a16="http://schemas.microsoft.com/office/drawing/2014/main" id="{46F1DF72-12E6-4AF7-AAD1-9D19FD5C9BF8}"/>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153179</xdr:rowOff>
    </xdr:from>
    <xdr:ext cx="469744" cy="259045"/>
    <xdr:sp macro="" textlink="">
      <xdr:nvSpPr>
        <xdr:cNvPr id="358" name="n_1mainValue【公営住宅】&#10;一人当たり面積">
          <a:extLst>
            <a:ext uri="{FF2B5EF4-FFF2-40B4-BE49-F238E27FC236}">
              <a16:creationId xmlns:a16="http://schemas.microsoft.com/office/drawing/2014/main" id="{9CD6A4F7-5331-4788-9064-9C3A5AF37ADE}"/>
            </a:ext>
          </a:extLst>
        </xdr:cNvPr>
        <xdr:cNvSpPr txBox="1"/>
      </xdr:nvSpPr>
      <xdr:spPr>
        <a:xfrm>
          <a:off x="93917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153370</xdr:rowOff>
    </xdr:from>
    <xdr:ext cx="469744" cy="259045"/>
    <xdr:sp macro="" textlink="">
      <xdr:nvSpPr>
        <xdr:cNvPr id="359" name="n_2mainValue【公営住宅】&#10;一人当たり面積">
          <a:extLst>
            <a:ext uri="{FF2B5EF4-FFF2-40B4-BE49-F238E27FC236}">
              <a16:creationId xmlns:a16="http://schemas.microsoft.com/office/drawing/2014/main" id="{0913F196-7FEB-4AC5-916E-965DBCF8F6AB}"/>
            </a:ext>
          </a:extLst>
        </xdr:cNvPr>
        <xdr:cNvSpPr txBox="1"/>
      </xdr:nvSpPr>
      <xdr:spPr>
        <a:xfrm>
          <a:off x="8515427" y="1489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153370</xdr:rowOff>
    </xdr:from>
    <xdr:ext cx="469744" cy="259045"/>
    <xdr:sp macro="" textlink="">
      <xdr:nvSpPr>
        <xdr:cNvPr id="360" name="n_3mainValue【公営住宅】&#10;一人当たり面積">
          <a:extLst>
            <a:ext uri="{FF2B5EF4-FFF2-40B4-BE49-F238E27FC236}">
              <a16:creationId xmlns:a16="http://schemas.microsoft.com/office/drawing/2014/main" id="{935502C9-2202-482D-8FB8-631B6AD0B856}"/>
            </a:ext>
          </a:extLst>
        </xdr:cNvPr>
        <xdr:cNvSpPr txBox="1"/>
      </xdr:nvSpPr>
      <xdr:spPr>
        <a:xfrm>
          <a:off x="7626427" y="1489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7AD2B585-9575-44BC-8EE2-225DB6F2E4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48E97F7E-F603-42B3-B605-CAE7C811433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FD9AA72B-E322-4BB2-8874-5F67B41AA7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2A8B6B27-6B13-45BE-BAA6-F2E2549EE4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B41235C7-0752-4801-BBB9-28A313F148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883A4A2E-4D43-4E35-BB20-6CA44D07556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8895617E-5B51-4BA1-8E54-B0E4BCEDFE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98D04E06-B610-4321-B4FB-DAE571C606D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558FE6EF-98C3-4B5D-A14B-E0E429B930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A21AE1B1-361B-45D3-9189-7ECBC1C3DC0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43ABAA78-DD3E-411C-B9EA-A73743EEBB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FFFD604C-2733-44A2-AAD8-1E177D9A806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3C1834D7-9C80-4A71-99FE-31D07D7B49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9FB3BE45-DCBF-43DF-B391-87CB2AC2CA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D2DCB7AD-6A41-44D1-B3DE-02F63C0C281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D9B787D3-4AF6-419A-BE4D-E470B30038C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7CE8D68A-6CC4-4BC1-A717-BA12FF47CCF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35C50800-46E5-4E58-A6E0-8F177F1821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2B4458CD-812E-48C1-982F-445BCBEB9F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33DFC615-BB85-4C71-9F26-67678A3171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1A79AB0F-2DBE-44C0-935C-1DCD164AA0C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A8398717-ADDA-4360-9AA9-44442A7860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82811A23-E7B4-421E-AAA5-37EF187B011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F9FB2D58-E9B5-45DF-A1D6-B160424149C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1EA57C56-5508-4FE6-B04F-81C9283AE0E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B6EBC085-079B-464D-A845-FA516B00D0F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539A36C6-1D14-4CED-AB27-25C69A9D2B8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CE8A193C-6357-448E-9F1E-BBED076E34E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DC9E88E3-0D19-4BB4-ABFD-562ECBBC951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67DD9582-2BA0-4242-89C2-4EE3B1A5EAD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F3F32592-7047-4AA3-8AEE-289F9C3108A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B2C7D846-801F-4FF3-8A1C-07C8C40FD84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8C9ED258-8B27-49AD-A113-F927AD55529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67A0F8C3-3ADE-454E-8FA4-BA2DD59CAA2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7BDEB258-0927-4A5B-889C-0BDD84C7790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579FE8F2-5933-4A48-A61C-E47F7A73087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F6FB2257-CBD7-4BB6-989D-8C8DE4E6C57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C7709861-204D-4E1A-B54D-9F95DFB238D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97BCCD6A-0554-4F9E-8E4C-EBB5426351D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3AFC2CE0-4D3F-4474-B7EF-0061D2A450A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C5981DD4-7EF6-4215-8E8E-D6E5337F04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BD8CD2D0-7F87-4FF3-A231-8F0A9190EB2D}"/>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FC55D9AB-6917-42E4-AD84-17989D629BE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BA5C9D1E-B8EA-4036-A61A-53C0E8DF7BB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5B0B8172-FFAE-45C6-9D50-67320612B45D}"/>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6" name="直線コネクタ 405">
          <a:extLst>
            <a:ext uri="{FF2B5EF4-FFF2-40B4-BE49-F238E27FC236}">
              <a16:creationId xmlns:a16="http://schemas.microsoft.com/office/drawing/2014/main" id="{B4C52A36-4702-43F0-897C-02D3AB669278}"/>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CD6E1726-3ED7-49BD-8D95-3FD06CB6F50C}"/>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8" name="フローチャート: 判断 407">
          <a:extLst>
            <a:ext uri="{FF2B5EF4-FFF2-40B4-BE49-F238E27FC236}">
              <a16:creationId xmlns:a16="http://schemas.microsoft.com/office/drawing/2014/main" id="{78DFDAF5-8209-4113-96B2-9D8C5BDC732D}"/>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9" name="フローチャート: 判断 408">
          <a:extLst>
            <a:ext uri="{FF2B5EF4-FFF2-40B4-BE49-F238E27FC236}">
              <a16:creationId xmlns:a16="http://schemas.microsoft.com/office/drawing/2014/main" id="{CAC85804-9475-48D3-81AB-EC3C947A7B7E}"/>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10" name="フローチャート: 判断 409">
          <a:extLst>
            <a:ext uri="{FF2B5EF4-FFF2-40B4-BE49-F238E27FC236}">
              <a16:creationId xmlns:a16="http://schemas.microsoft.com/office/drawing/2014/main" id="{F64D1D48-455E-44BD-A5E2-6A07C6910BF7}"/>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1" name="フローチャート: 判断 410">
          <a:extLst>
            <a:ext uri="{FF2B5EF4-FFF2-40B4-BE49-F238E27FC236}">
              <a16:creationId xmlns:a16="http://schemas.microsoft.com/office/drawing/2014/main" id="{7CEB6BFB-8CAF-460D-BDE4-62DB4C082EE8}"/>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12" name="フローチャート: 判断 411">
          <a:extLst>
            <a:ext uri="{FF2B5EF4-FFF2-40B4-BE49-F238E27FC236}">
              <a16:creationId xmlns:a16="http://schemas.microsoft.com/office/drawing/2014/main" id="{31585C3E-A68B-47DB-B5A5-F5CD125063C4}"/>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492F39D5-31D4-47C9-81AC-10633314F0C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7EAE875E-9E6F-419D-8A25-9EE49EA2325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43784A03-CBD5-4F90-A55F-D12C78296C4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49D13287-497B-4BE2-89BD-904AC0C9F6F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89E23AF5-26DE-4CE6-B8E7-772EE88C114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18" name="楕円 417">
          <a:extLst>
            <a:ext uri="{FF2B5EF4-FFF2-40B4-BE49-F238E27FC236}">
              <a16:creationId xmlns:a16="http://schemas.microsoft.com/office/drawing/2014/main" id="{219541BB-3C9B-4477-922E-EB75E8D6D59F}"/>
            </a:ext>
          </a:extLst>
        </xdr:cNvPr>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26687</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A1878A6F-FEC5-432C-ABB3-3437CC658021}"/>
            </a:ext>
          </a:extLst>
        </xdr:cNvPr>
        <xdr:cNvSpPr txBox="1"/>
      </xdr:nvSpPr>
      <xdr:spPr>
        <a:xfrm>
          <a:off x="16357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4173</xdr:rowOff>
    </xdr:from>
    <xdr:to>
      <xdr:col>81</xdr:col>
      <xdr:colOff>101600</xdr:colOff>
      <xdr:row>38</xdr:row>
      <xdr:rowOff>105773</xdr:rowOff>
    </xdr:to>
    <xdr:sp macro="" textlink="">
      <xdr:nvSpPr>
        <xdr:cNvPr id="420" name="楕円 419">
          <a:extLst>
            <a:ext uri="{FF2B5EF4-FFF2-40B4-BE49-F238E27FC236}">
              <a16:creationId xmlns:a16="http://schemas.microsoft.com/office/drawing/2014/main" id="{F0B5A613-268A-4112-A6DD-99327DB8B644}"/>
            </a:ext>
          </a:extLst>
        </xdr:cNvPr>
        <xdr:cNvSpPr/>
      </xdr:nvSpPr>
      <xdr:spPr>
        <a:xfrm>
          <a:off x="15430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54973</xdr:rowOff>
    </xdr:from>
    <xdr:to>
      <xdr:col>85</xdr:col>
      <xdr:colOff>127000</xdr:colOff>
      <xdr:row>38</xdr:row>
      <xdr:rowOff>99060</xdr:rowOff>
    </xdr:to>
    <xdr:cxnSp macro="">
      <xdr:nvCxnSpPr>
        <xdr:cNvPr id="421" name="直線コネクタ 420">
          <a:extLst>
            <a:ext uri="{FF2B5EF4-FFF2-40B4-BE49-F238E27FC236}">
              <a16:creationId xmlns:a16="http://schemas.microsoft.com/office/drawing/2014/main" id="{C4973897-BC30-4EC4-A7F6-683D324AB811}"/>
            </a:ext>
          </a:extLst>
        </xdr:cNvPr>
        <xdr:cNvCxnSpPr/>
      </xdr:nvCxnSpPr>
      <xdr:spPr>
        <a:xfrm>
          <a:off x="15481300" y="657007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22" name="楕円 421">
          <a:extLst>
            <a:ext uri="{FF2B5EF4-FFF2-40B4-BE49-F238E27FC236}">
              <a16:creationId xmlns:a16="http://schemas.microsoft.com/office/drawing/2014/main" id="{026A0EB3-513E-44B6-A658-774067543AAD}"/>
            </a:ext>
          </a:extLst>
        </xdr:cNvPr>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54973</xdr:rowOff>
    </xdr:to>
    <xdr:cxnSp macro="">
      <xdr:nvCxnSpPr>
        <xdr:cNvPr id="423" name="直線コネクタ 422">
          <a:extLst>
            <a:ext uri="{FF2B5EF4-FFF2-40B4-BE49-F238E27FC236}">
              <a16:creationId xmlns:a16="http://schemas.microsoft.com/office/drawing/2014/main" id="{3FB04420-A2D9-4F49-9934-DCD4D9C4200A}"/>
            </a:ext>
          </a:extLst>
        </xdr:cNvPr>
        <xdr:cNvCxnSpPr/>
      </xdr:nvCxnSpPr>
      <xdr:spPr>
        <a:xfrm>
          <a:off x="14592300" y="652272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楕円 423">
          <a:extLst>
            <a:ext uri="{FF2B5EF4-FFF2-40B4-BE49-F238E27FC236}">
              <a16:creationId xmlns:a16="http://schemas.microsoft.com/office/drawing/2014/main" id="{81BF6E21-B466-4ADD-941F-C95F980949A1}"/>
            </a:ext>
          </a:extLst>
        </xdr:cNvPr>
        <xdr:cNvSpPr/>
      </xdr:nvSpPr>
      <xdr:spPr>
        <a:xfrm>
          <a:off x="1365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133350</xdr:rowOff>
    </xdr:from>
    <xdr:to>
      <xdr:col>76</xdr:col>
      <xdr:colOff>114300</xdr:colOff>
      <xdr:row>38</xdr:row>
      <xdr:rowOff>7620</xdr:rowOff>
    </xdr:to>
    <xdr:cxnSp macro="">
      <xdr:nvCxnSpPr>
        <xdr:cNvPr id="425" name="直線コネクタ 424">
          <a:extLst>
            <a:ext uri="{FF2B5EF4-FFF2-40B4-BE49-F238E27FC236}">
              <a16:creationId xmlns:a16="http://schemas.microsoft.com/office/drawing/2014/main" id="{8B52EA22-1E66-4B00-811D-A6C512215E7B}"/>
            </a:ext>
          </a:extLst>
        </xdr:cNvPr>
        <xdr:cNvCxnSpPr/>
      </xdr:nvCxnSpPr>
      <xdr:spPr>
        <a:xfrm>
          <a:off x="13703300" y="647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EAFCC87F-4CE5-4184-B652-C72F5F699685}"/>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37722A5F-2CA7-4510-B819-4B48AF69B137}"/>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BB14EA5E-0360-4A49-8E5E-FF5130193E16}"/>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637FFC12-1D84-4650-830E-218EA6A63D41}"/>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96900</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A5745D2B-EEC1-434A-9AFA-088ABA95F7D9}"/>
            </a:ext>
          </a:extLst>
        </xdr:cNvPr>
        <xdr:cNvSpPr txBox="1"/>
      </xdr:nvSpPr>
      <xdr:spPr>
        <a:xfrm>
          <a:off x="15266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E2E5337F-A2E1-4586-A7FB-738B2617A556}"/>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7EA4344E-0803-4FD5-A082-0A1E30161A2B}"/>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7E64B2AA-17AE-4075-9042-251DE0D592E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B49C527F-00F1-4BA9-BBC5-7004383010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D378DBA3-B9AF-4589-A0B5-3C5274AEA02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6161376E-B4D4-4B6F-BB23-9010C23ADB9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BFA89694-B901-4A0F-B17A-3E46ED24C0E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215E4D89-192F-43E3-8423-33DFECF507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BE5BE041-3D5C-46AE-BC9D-46EEC65A0A4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C8795041-C1BE-450B-892E-54D86EB6270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969A10E4-73DB-47B8-B122-852AAFC2A95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CF166DE4-F375-4917-A1CB-2A14B94A5D5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8512DE0A-9D19-4E15-B46E-A66F2DD4554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C9D1C0CE-3871-4C2D-99FA-8BA11FA9D5A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2BD32E48-A50A-4669-8D1C-E5C65517C52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5E0D7F25-9892-472F-900B-56C9AD50275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0EF9F542-EF28-4DB3-931F-A4826264A66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48129806-6829-4F8E-B0B2-81A35E30267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F7AED3FF-337C-4F01-900C-9C85BF25F0E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E2D5FB28-BCC0-471F-9868-C896BBC3C51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CD7CB203-CE5C-4D7A-80ED-91AA49012AD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15A5AD99-CD97-492D-9330-340D69C780B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8270D82F-BE60-4B67-A19C-EC26FE7126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4" name="直線コネクタ 453">
          <a:extLst>
            <a:ext uri="{FF2B5EF4-FFF2-40B4-BE49-F238E27FC236}">
              <a16:creationId xmlns:a16="http://schemas.microsoft.com/office/drawing/2014/main" id="{8EA51387-5CDC-44DC-9C88-54CEAB55A182}"/>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3FF3191C-59F0-48E3-B398-84FCD6D5CCEF}"/>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6" name="直線コネクタ 455">
          <a:extLst>
            <a:ext uri="{FF2B5EF4-FFF2-40B4-BE49-F238E27FC236}">
              <a16:creationId xmlns:a16="http://schemas.microsoft.com/office/drawing/2014/main" id="{2F4E5245-C7DF-4AD6-ACBF-DC486DB12441}"/>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8C7E63F0-2C10-48DA-8A9D-27614FFF1C8D}"/>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8" name="直線コネクタ 457">
          <a:extLst>
            <a:ext uri="{FF2B5EF4-FFF2-40B4-BE49-F238E27FC236}">
              <a16:creationId xmlns:a16="http://schemas.microsoft.com/office/drawing/2014/main" id="{4E419A86-FCC5-412A-8548-4606D7F86043}"/>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C7F3F5DD-6988-45B3-83DA-D0EFC892A449}"/>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60" name="フローチャート: 判断 459">
          <a:extLst>
            <a:ext uri="{FF2B5EF4-FFF2-40B4-BE49-F238E27FC236}">
              <a16:creationId xmlns:a16="http://schemas.microsoft.com/office/drawing/2014/main" id="{8624D925-E28F-4BB6-9471-CE07B03DCA67}"/>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61" name="フローチャート: 判断 460">
          <a:extLst>
            <a:ext uri="{FF2B5EF4-FFF2-40B4-BE49-F238E27FC236}">
              <a16:creationId xmlns:a16="http://schemas.microsoft.com/office/drawing/2014/main" id="{B0796F19-D600-493B-B79E-51FAED7C3AC3}"/>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2" name="フローチャート: 判断 461">
          <a:extLst>
            <a:ext uri="{FF2B5EF4-FFF2-40B4-BE49-F238E27FC236}">
              <a16:creationId xmlns:a16="http://schemas.microsoft.com/office/drawing/2014/main" id="{B1DAB8A5-5513-4618-BC80-2A8B5ABDD26C}"/>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3" name="フローチャート: 判断 462">
          <a:extLst>
            <a:ext uri="{FF2B5EF4-FFF2-40B4-BE49-F238E27FC236}">
              <a16:creationId xmlns:a16="http://schemas.microsoft.com/office/drawing/2014/main" id="{6775C07F-088D-45BD-B723-1BBCA346EAFB}"/>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64" name="フローチャート: 判断 463">
          <a:extLst>
            <a:ext uri="{FF2B5EF4-FFF2-40B4-BE49-F238E27FC236}">
              <a16:creationId xmlns:a16="http://schemas.microsoft.com/office/drawing/2014/main" id="{C62FB91E-F413-4924-B66E-8243F8B811B7}"/>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2EFC06E8-721E-4C93-978C-1989D013848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05FBBBF-8524-43A8-AF10-875CDEA79D5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1236B74-198E-4A8B-820D-7E0EECB897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B9587D80-427A-4271-A2AD-64D4499CE48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C9018959-0C5C-49C0-B835-B98491690B7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100381</xdr:rowOff>
    </xdr:from>
    <xdr:to>
      <xdr:col>116</xdr:col>
      <xdr:colOff>114300</xdr:colOff>
      <xdr:row>41</xdr:row>
      <xdr:rowOff>30531</xdr:rowOff>
    </xdr:to>
    <xdr:sp macro="" textlink="">
      <xdr:nvSpPr>
        <xdr:cNvPr id="470" name="楕円 469">
          <a:extLst>
            <a:ext uri="{FF2B5EF4-FFF2-40B4-BE49-F238E27FC236}">
              <a16:creationId xmlns:a16="http://schemas.microsoft.com/office/drawing/2014/main" id="{7A3F494F-4372-44E2-90F2-711C393BC8A4}"/>
            </a:ext>
          </a:extLst>
        </xdr:cNvPr>
        <xdr:cNvSpPr/>
      </xdr:nvSpPr>
      <xdr:spPr>
        <a:xfrm>
          <a:off x="22110700" y="695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15308</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2FC59EDB-FE1C-43E6-959C-9CD1B22FFC43}"/>
            </a:ext>
          </a:extLst>
        </xdr:cNvPr>
        <xdr:cNvSpPr txBox="1"/>
      </xdr:nvSpPr>
      <xdr:spPr>
        <a:xfrm>
          <a:off x="22199600" y="687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102209</xdr:rowOff>
    </xdr:from>
    <xdr:to>
      <xdr:col>112</xdr:col>
      <xdr:colOff>38100</xdr:colOff>
      <xdr:row>41</xdr:row>
      <xdr:rowOff>32359</xdr:rowOff>
    </xdr:to>
    <xdr:sp macro="" textlink="">
      <xdr:nvSpPr>
        <xdr:cNvPr id="472" name="楕円 471">
          <a:extLst>
            <a:ext uri="{FF2B5EF4-FFF2-40B4-BE49-F238E27FC236}">
              <a16:creationId xmlns:a16="http://schemas.microsoft.com/office/drawing/2014/main" id="{4F6B796D-B6F1-4206-A316-D2A2C4D7B4BE}"/>
            </a:ext>
          </a:extLst>
        </xdr:cNvPr>
        <xdr:cNvSpPr/>
      </xdr:nvSpPr>
      <xdr:spPr>
        <a:xfrm>
          <a:off x="21272500" y="69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151181</xdr:rowOff>
    </xdr:from>
    <xdr:to>
      <xdr:col>116</xdr:col>
      <xdr:colOff>63500</xdr:colOff>
      <xdr:row>40</xdr:row>
      <xdr:rowOff>153009</xdr:rowOff>
    </xdr:to>
    <xdr:cxnSp macro="">
      <xdr:nvCxnSpPr>
        <xdr:cNvPr id="473" name="直線コネクタ 472">
          <a:extLst>
            <a:ext uri="{FF2B5EF4-FFF2-40B4-BE49-F238E27FC236}">
              <a16:creationId xmlns:a16="http://schemas.microsoft.com/office/drawing/2014/main" id="{ADECE283-47C0-49F2-8421-4B0DF38CFE5E}"/>
            </a:ext>
          </a:extLst>
        </xdr:cNvPr>
        <xdr:cNvCxnSpPr/>
      </xdr:nvCxnSpPr>
      <xdr:spPr>
        <a:xfrm flipV="1">
          <a:off x="21323300" y="700918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104953</xdr:rowOff>
    </xdr:from>
    <xdr:to>
      <xdr:col>107</xdr:col>
      <xdr:colOff>101600</xdr:colOff>
      <xdr:row>41</xdr:row>
      <xdr:rowOff>35103</xdr:rowOff>
    </xdr:to>
    <xdr:sp macro="" textlink="">
      <xdr:nvSpPr>
        <xdr:cNvPr id="474" name="楕円 473">
          <a:extLst>
            <a:ext uri="{FF2B5EF4-FFF2-40B4-BE49-F238E27FC236}">
              <a16:creationId xmlns:a16="http://schemas.microsoft.com/office/drawing/2014/main" id="{4B493A34-088A-406C-BDF0-F951506F9D7C}"/>
            </a:ext>
          </a:extLst>
        </xdr:cNvPr>
        <xdr:cNvSpPr/>
      </xdr:nvSpPr>
      <xdr:spPr>
        <a:xfrm>
          <a:off x="20383500" y="69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153009</xdr:rowOff>
    </xdr:from>
    <xdr:to>
      <xdr:col>111</xdr:col>
      <xdr:colOff>177800</xdr:colOff>
      <xdr:row>40</xdr:row>
      <xdr:rowOff>155753</xdr:rowOff>
    </xdr:to>
    <xdr:cxnSp macro="">
      <xdr:nvCxnSpPr>
        <xdr:cNvPr id="475" name="直線コネクタ 474">
          <a:extLst>
            <a:ext uri="{FF2B5EF4-FFF2-40B4-BE49-F238E27FC236}">
              <a16:creationId xmlns:a16="http://schemas.microsoft.com/office/drawing/2014/main" id="{81FD854B-2121-43F8-818D-F3A02CC03013}"/>
            </a:ext>
          </a:extLst>
        </xdr:cNvPr>
        <xdr:cNvCxnSpPr/>
      </xdr:nvCxnSpPr>
      <xdr:spPr>
        <a:xfrm flipV="1">
          <a:off x="20434300" y="701100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106782</xdr:rowOff>
    </xdr:from>
    <xdr:to>
      <xdr:col>102</xdr:col>
      <xdr:colOff>165100</xdr:colOff>
      <xdr:row>41</xdr:row>
      <xdr:rowOff>36932</xdr:rowOff>
    </xdr:to>
    <xdr:sp macro="" textlink="">
      <xdr:nvSpPr>
        <xdr:cNvPr id="476" name="楕円 475">
          <a:extLst>
            <a:ext uri="{FF2B5EF4-FFF2-40B4-BE49-F238E27FC236}">
              <a16:creationId xmlns:a16="http://schemas.microsoft.com/office/drawing/2014/main" id="{ACB74780-3E02-46AA-B135-0C525A9B9A80}"/>
            </a:ext>
          </a:extLst>
        </xdr:cNvPr>
        <xdr:cNvSpPr/>
      </xdr:nvSpPr>
      <xdr:spPr>
        <a:xfrm>
          <a:off x="19494500" y="69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155753</xdr:rowOff>
    </xdr:from>
    <xdr:to>
      <xdr:col>107</xdr:col>
      <xdr:colOff>50800</xdr:colOff>
      <xdr:row>40</xdr:row>
      <xdr:rowOff>157582</xdr:rowOff>
    </xdr:to>
    <xdr:cxnSp macro="">
      <xdr:nvCxnSpPr>
        <xdr:cNvPr id="477" name="直線コネクタ 476">
          <a:extLst>
            <a:ext uri="{FF2B5EF4-FFF2-40B4-BE49-F238E27FC236}">
              <a16:creationId xmlns:a16="http://schemas.microsoft.com/office/drawing/2014/main" id="{7BD46A60-2863-42EA-9132-95F1AA952CB1}"/>
            </a:ext>
          </a:extLst>
        </xdr:cNvPr>
        <xdr:cNvCxnSpPr/>
      </xdr:nvCxnSpPr>
      <xdr:spPr>
        <a:xfrm flipV="1">
          <a:off x="19545300" y="701375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A061DAC7-3497-4C37-BE0B-E2705F2D162B}"/>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9FA3E8F4-B142-4C73-8842-FEB16759D87B}"/>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54E455F2-40C3-4DC3-8060-239BECF3E6DB}"/>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57BEF662-6C44-4571-AB3A-F352AE4CA8B2}"/>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23486</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76D40C6D-DCCD-48AD-8B1A-0D252BECD82B}"/>
            </a:ext>
          </a:extLst>
        </xdr:cNvPr>
        <xdr:cNvSpPr txBox="1"/>
      </xdr:nvSpPr>
      <xdr:spPr>
        <a:xfrm>
          <a:off x="21075727" y="70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26230</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21D4EC35-6B34-4E1E-AD06-CE544E323B1A}"/>
            </a:ext>
          </a:extLst>
        </xdr:cNvPr>
        <xdr:cNvSpPr txBox="1"/>
      </xdr:nvSpPr>
      <xdr:spPr>
        <a:xfrm>
          <a:off x="20199427" y="705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28059</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37865DCD-75EC-4046-B3B8-83770903F420}"/>
            </a:ext>
          </a:extLst>
        </xdr:cNvPr>
        <xdr:cNvSpPr txBox="1"/>
      </xdr:nvSpPr>
      <xdr:spPr>
        <a:xfrm>
          <a:off x="19310427" y="705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522216AB-20EE-434F-B3DE-0C8AEB246ED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7DEACE80-EF1B-48DE-9567-F26C142406D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76B92B49-F288-41F0-A553-517E27D68B2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BB2C49CD-1FEF-4F1F-9B95-12A1D8097DE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3AD3393A-CC6D-4865-B290-315D85BDAC4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815E7F3A-5DD0-4075-8B5E-9BEB23679F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F560D5E5-DAA7-4696-83BC-24CCB81AB9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2F343F64-B720-496F-862D-AEA43478A0F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E8E0CB67-BBA4-49A3-A9D8-497B1E85F07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06B84876-6BFF-4E15-BA48-6B51318B958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57AEE43A-85AF-4F3B-8211-9F1C482F74F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id="{34828C55-CD1F-4B66-B6E7-E74D67889A9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0368A5D6-7CC3-4CC2-B537-3796788D911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id="{F846869B-DE4B-4F57-B6C7-7BD51BE12C4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id="{E2075373-41BD-491F-B2C9-68739DFAEB3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id="{A4E01803-6574-4937-91C5-6887E0F60CB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id="{DBDA9C80-1F05-408E-B23A-9678A9C845C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id="{4991CAF5-EF6C-4135-B465-2999F7979FA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id="{38CD6D32-33A1-4827-ADFD-98FCE946507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id="{8FEC5E7B-17CA-4B24-BEA6-98094E7F6B4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id="{51DB9A06-27AF-4445-8E3D-686F1F424D8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id="{AC37D8A4-06AA-4228-A026-37839270DE1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id="{1A3C426F-4BAA-467F-8BEE-B0ECF093D6A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5130D977-38F7-4423-AEFB-9205945D98F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856AE040-42D2-40F9-838D-E4D6836EA65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10" name="直線コネクタ 509">
          <a:extLst>
            <a:ext uri="{FF2B5EF4-FFF2-40B4-BE49-F238E27FC236}">
              <a16:creationId xmlns:a16="http://schemas.microsoft.com/office/drawing/2014/main" id="{9DD37748-3D8C-483A-89E8-35FF4998583C}"/>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3F6D3CC2-9C26-4A89-84FA-CD38BCE1CBB3}"/>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2" name="直線コネクタ 511">
          <a:extLst>
            <a:ext uri="{FF2B5EF4-FFF2-40B4-BE49-F238E27FC236}">
              <a16:creationId xmlns:a16="http://schemas.microsoft.com/office/drawing/2014/main" id="{33829EE0-FC1D-4FFF-97B2-E5BA253FCF7A}"/>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B2740159-76DB-49B0-B8ED-FCC892BC8277}"/>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4" name="直線コネクタ 513">
          <a:extLst>
            <a:ext uri="{FF2B5EF4-FFF2-40B4-BE49-F238E27FC236}">
              <a16:creationId xmlns:a16="http://schemas.microsoft.com/office/drawing/2014/main" id="{3AE05410-7C75-4EC2-BF11-E0B4DAB35C3E}"/>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06346E2B-6979-4316-8C07-4F6026D66DF7}"/>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6" name="フローチャート: 判断 515">
          <a:extLst>
            <a:ext uri="{FF2B5EF4-FFF2-40B4-BE49-F238E27FC236}">
              <a16:creationId xmlns:a16="http://schemas.microsoft.com/office/drawing/2014/main" id="{5A1AC138-091C-4A28-93A2-B75E43651B0A}"/>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7" name="フローチャート: 判断 516">
          <a:extLst>
            <a:ext uri="{FF2B5EF4-FFF2-40B4-BE49-F238E27FC236}">
              <a16:creationId xmlns:a16="http://schemas.microsoft.com/office/drawing/2014/main" id="{008BAC44-A51B-46AA-871C-628C8BCE9185}"/>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8" name="フローチャート: 判断 517">
          <a:extLst>
            <a:ext uri="{FF2B5EF4-FFF2-40B4-BE49-F238E27FC236}">
              <a16:creationId xmlns:a16="http://schemas.microsoft.com/office/drawing/2014/main" id="{84D34DCE-97F6-4D44-9C1A-23B7EB8A250E}"/>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9" name="フローチャート: 判断 518">
          <a:extLst>
            <a:ext uri="{FF2B5EF4-FFF2-40B4-BE49-F238E27FC236}">
              <a16:creationId xmlns:a16="http://schemas.microsoft.com/office/drawing/2014/main" id="{DCFEAE40-2938-437C-BF19-402429C12F9A}"/>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20" name="フローチャート: 判断 519">
          <a:extLst>
            <a:ext uri="{FF2B5EF4-FFF2-40B4-BE49-F238E27FC236}">
              <a16:creationId xmlns:a16="http://schemas.microsoft.com/office/drawing/2014/main" id="{FD901896-9023-45CA-B044-3C51A472785A}"/>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4801571D-0221-42B7-9CB4-8834EDF3C5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9432889-882F-4872-8422-FACB9191C78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89750182-56A6-4EC3-835C-D362744B7EA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6C86740-6327-41D4-A821-11F81B2564C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56E537AB-FF23-4279-BD8E-B1AA819A962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79828</xdr:rowOff>
    </xdr:from>
    <xdr:to>
      <xdr:col>85</xdr:col>
      <xdr:colOff>177800</xdr:colOff>
      <xdr:row>63</xdr:row>
      <xdr:rowOff>9978</xdr:rowOff>
    </xdr:to>
    <xdr:sp macro="" textlink="">
      <xdr:nvSpPr>
        <xdr:cNvPr id="526" name="楕円 525">
          <a:extLst>
            <a:ext uri="{FF2B5EF4-FFF2-40B4-BE49-F238E27FC236}">
              <a16:creationId xmlns:a16="http://schemas.microsoft.com/office/drawing/2014/main" id="{666D5EDA-AC08-4D57-9AAD-80FC7417EB80}"/>
            </a:ext>
          </a:extLst>
        </xdr:cNvPr>
        <xdr:cNvSpPr/>
      </xdr:nvSpPr>
      <xdr:spPr>
        <a:xfrm>
          <a:off x="16268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58255</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AC07BFA1-6136-43CE-951F-AAB23E44E60A}"/>
            </a:ext>
          </a:extLst>
        </xdr:cNvPr>
        <xdr:cNvSpPr txBox="1"/>
      </xdr:nvSpPr>
      <xdr:spPr>
        <a:xfrm>
          <a:off x="16357600"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83094</xdr:rowOff>
    </xdr:from>
    <xdr:to>
      <xdr:col>81</xdr:col>
      <xdr:colOff>101600</xdr:colOff>
      <xdr:row>63</xdr:row>
      <xdr:rowOff>13244</xdr:rowOff>
    </xdr:to>
    <xdr:sp macro="" textlink="">
      <xdr:nvSpPr>
        <xdr:cNvPr id="528" name="楕円 527">
          <a:extLst>
            <a:ext uri="{FF2B5EF4-FFF2-40B4-BE49-F238E27FC236}">
              <a16:creationId xmlns:a16="http://schemas.microsoft.com/office/drawing/2014/main" id="{5AA74E9C-5E5A-4773-B002-CC7605CA46F4}"/>
            </a:ext>
          </a:extLst>
        </xdr:cNvPr>
        <xdr:cNvSpPr/>
      </xdr:nvSpPr>
      <xdr:spPr>
        <a:xfrm>
          <a:off x="15430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130628</xdr:rowOff>
    </xdr:from>
    <xdr:to>
      <xdr:col>85</xdr:col>
      <xdr:colOff>127000</xdr:colOff>
      <xdr:row>62</xdr:row>
      <xdr:rowOff>133894</xdr:rowOff>
    </xdr:to>
    <xdr:cxnSp macro="">
      <xdr:nvCxnSpPr>
        <xdr:cNvPr id="529" name="直線コネクタ 528">
          <a:extLst>
            <a:ext uri="{FF2B5EF4-FFF2-40B4-BE49-F238E27FC236}">
              <a16:creationId xmlns:a16="http://schemas.microsoft.com/office/drawing/2014/main" id="{EB124820-241F-49FC-B5F8-3F951D218F79}"/>
            </a:ext>
          </a:extLst>
        </xdr:cNvPr>
        <xdr:cNvCxnSpPr/>
      </xdr:nvCxnSpPr>
      <xdr:spPr>
        <a:xfrm flipV="1">
          <a:off x="15481300" y="1076052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56969</xdr:rowOff>
    </xdr:from>
    <xdr:to>
      <xdr:col>76</xdr:col>
      <xdr:colOff>165100</xdr:colOff>
      <xdr:row>62</xdr:row>
      <xdr:rowOff>158569</xdr:rowOff>
    </xdr:to>
    <xdr:sp macro="" textlink="">
      <xdr:nvSpPr>
        <xdr:cNvPr id="530" name="楕円 529">
          <a:extLst>
            <a:ext uri="{FF2B5EF4-FFF2-40B4-BE49-F238E27FC236}">
              <a16:creationId xmlns:a16="http://schemas.microsoft.com/office/drawing/2014/main" id="{9CF19AAE-E09F-4C1D-A98B-30A538055397}"/>
            </a:ext>
          </a:extLst>
        </xdr:cNvPr>
        <xdr:cNvSpPr/>
      </xdr:nvSpPr>
      <xdr:spPr>
        <a:xfrm>
          <a:off x="14541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107769</xdr:rowOff>
    </xdr:from>
    <xdr:to>
      <xdr:col>81</xdr:col>
      <xdr:colOff>50800</xdr:colOff>
      <xdr:row>62</xdr:row>
      <xdr:rowOff>133894</xdr:rowOff>
    </xdr:to>
    <xdr:cxnSp macro="">
      <xdr:nvCxnSpPr>
        <xdr:cNvPr id="531" name="直線コネクタ 530">
          <a:extLst>
            <a:ext uri="{FF2B5EF4-FFF2-40B4-BE49-F238E27FC236}">
              <a16:creationId xmlns:a16="http://schemas.microsoft.com/office/drawing/2014/main" id="{A055E59D-2831-48BA-ADB1-6CFB35440DDB}"/>
            </a:ext>
          </a:extLst>
        </xdr:cNvPr>
        <xdr:cNvCxnSpPr/>
      </xdr:nvCxnSpPr>
      <xdr:spPr>
        <a:xfrm>
          <a:off x="14592300" y="107376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21046</xdr:rowOff>
    </xdr:from>
    <xdr:to>
      <xdr:col>72</xdr:col>
      <xdr:colOff>38100</xdr:colOff>
      <xdr:row>62</xdr:row>
      <xdr:rowOff>122646</xdr:rowOff>
    </xdr:to>
    <xdr:sp macro="" textlink="">
      <xdr:nvSpPr>
        <xdr:cNvPr id="532" name="楕円 531">
          <a:extLst>
            <a:ext uri="{FF2B5EF4-FFF2-40B4-BE49-F238E27FC236}">
              <a16:creationId xmlns:a16="http://schemas.microsoft.com/office/drawing/2014/main" id="{0F2DB2AD-038D-4183-9D68-6E549D602E88}"/>
            </a:ext>
          </a:extLst>
        </xdr:cNvPr>
        <xdr:cNvSpPr/>
      </xdr:nvSpPr>
      <xdr:spPr>
        <a:xfrm>
          <a:off x="13652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71846</xdr:rowOff>
    </xdr:from>
    <xdr:to>
      <xdr:col>76</xdr:col>
      <xdr:colOff>114300</xdr:colOff>
      <xdr:row>62</xdr:row>
      <xdr:rowOff>107769</xdr:rowOff>
    </xdr:to>
    <xdr:cxnSp macro="">
      <xdr:nvCxnSpPr>
        <xdr:cNvPr id="533" name="直線コネクタ 532">
          <a:extLst>
            <a:ext uri="{FF2B5EF4-FFF2-40B4-BE49-F238E27FC236}">
              <a16:creationId xmlns:a16="http://schemas.microsoft.com/office/drawing/2014/main" id="{08B8717B-A2E7-463B-8D18-76CBEE3BADD2}"/>
            </a:ext>
          </a:extLst>
        </xdr:cNvPr>
        <xdr:cNvCxnSpPr/>
      </xdr:nvCxnSpPr>
      <xdr:spPr>
        <a:xfrm>
          <a:off x="13703300" y="107017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34" name="n_1aveValue【学校施設】&#10;有形固定資産減価償却率">
          <a:extLst>
            <a:ext uri="{FF2B5EF4-FFF2-40B4-BE49-F238E27FC236}">
              <a16:creationId xmlns:a16="http://schemas.microsoft.com/office/drawing/2014/main" id="{8F84DAC2-D897-4D02-BEAF-BD0AFD71C2CF}"/>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35" name="n_2aveValue【学校施設】&#10;有形固定資産減価償却率">
          <a:extLst>
            <a:ext uri="{FF2B5EF4-FFF2-40B4-BE49-F238E27FC236}">
              <a16:creationId xmlns:a16="http://schemas.microsoft.com/office/drawing/2014/main" id="{A779D787-3C2F-40AD-885A-9277B7D84025}"/>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36" name="n_3aveValue【学校施設】&#10;有形固定資産減価償却率">
          <a:extLst>
            <a:ext uri="{FF2B5EF4-FFF2-40B4-BE49-F238E27FC236}">
              <a16:creationId xmlns:a16="http://schemas.microsoft.com/office/drawing/2014/main" id="{3342E115-6D28-47CD-A8CF-FE5F1BA7C71C}"/>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37" name="n_4aveValue【学校施設】&#10;有形固定資産減価償却率">
          <a:extLst>
            <a:ext uri="{FF2B5EF4-FFF2-40B4-BE49-F238E27FC236}">
              <a16:creationId xmlns:a16="http://schemas.microsoft.com/office/drawing/2014/main" id="{9439F88B-9D9B-4597-871D-B88603A2E963}"/>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4371</xdr:rowOff>
    </xdr:from>
    <xdr:ext cx="405111" cy="259045"/>
    <xdr:sp macro="" textlink="">
      <xdr:nvSpPr>
        <xdr:cNvPr id="538" name="n_1mainValue【学校施設】&#10;有形固定資産減価償却率">
          <a:extLst>
            <a:ext uri="{FF2B5EF4-FFF2-40B4-BE49-F238E27FC236}">
              <a16:creationId xmlns:a16="http://schemas.microsoft.com/office/drawing/2014/main" id="{7A812194-8308-449E-BE75-1E3A8FD5EF36}"/>
            </a:ext>
          </a:extLst>
        </xdr:cNvPr>
        <xdr:cNvSpPr txBox="1"/>
      </xdr:nvSpPr>
      <xdr:spPr>
        <a:xfrm>
          <a:off x="15266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149696</xdr:rowOff>
    </xdr:from>
    <xdr:ext cx="405111" cy="259045"/>
    <xdr:sp macro="" textlink="">
      <xdr:nvSpPr>
        <xdr:cNvPr id="539" name="n_2mainValue【学校施設】&#10;有形固定資産減価償却率">
          <a:extLst>
            <a:ext uri="{FF2B5EF4-FFF2-40B4-BE49-F238E27FC236}">
              <a16:creationId xmlns:a16="http://schemas.microsoft.com/office/drawing/2014/main" id="{4DD50B25-52BD-4130-8F8A-E4E830CBE56A}"/>
            </a:ext>
          </a:extLst>
        </xdr:cNvPr>
        <xdr:cNvSpPr txBox="1"/>
      </xdr:nvSpPr>
      <xdr:spPr>
        <a:xfrm>
          <a:off x="14389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113773</xdr:rowOff>
    </xdr:from>
    <xdr:ext cx="405111" cy="259045"/>
    <xdr:sp macro="" textlink="">
      <xdr:nvSpPr>
        <xdr:cNvPr id="540" name="n_3mainValue【学校施設】&#10;有形固定資産減価償却率">
          <a:extLst>
            <a:ext uri="{FF2B5EF4-FFF2-40B4-BE49-F238E27FC236}">
              <a16:creationId xmlns:a16="http://schemas.microsoft.com/office/drawing/2014/main" id="{C02C8C0A-EA73-450F-99EB-F6AAF5C33F25}"/>
            </a:ext>
          </a:extLst>
        </xdr:cNvPr>
        <xdr:cNvSpPr txBox="1"/>
      </xdr:nvSpPr>
      <xdr:spPr>
        <a:xfrm>
          <a:off x="13500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9AE2946C-0727-432B-AD6C-D5F268F609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61B135D9-138D-47F1-AF6B-7F496F0FA5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601F2F2D-A390-4260-8BB1-9FB2376E3D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A8428ED6-A7FC-462E-BE58-991647B0A3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6B6EAEEA-564A-45D5-8162-98EFE2DC1CE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589237F2-BE6E-4D77-9CDB-9796CB54AC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40CB6745-A73D-4724-BBFF-7E1D5CC018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76B2B646-3D64-4B58-AA76-2A9996B3B76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FC7425C1-CDB7-4B39-9C80-DB6FBA440D5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8B9C505A-06B1-483C-B670-19BAE87E59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D29846D9-2FB6-41EC-8F27-62A49FB8839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12A6709D-9A2B-4B41-AD36-90FAF6B382F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68D7FA0A-85A4-412B-9515-A79A446E7D7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5661B4D6-EEB0-4DAD-9679-C7FA1AA0F26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8C9FFDB4-1AFD-4B98-BDFC-9244B3B2BC5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A2EEE8E5-1574-4EEF-870F-DA30ADF3215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2949B803-7BEA-4175-9FB4-3D9F3A6DBF3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01EB17BC-18C2-493E-AE0D-8A44FD2729E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0FE48DE8-8368-4D1D-946C-1861C1C7505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3B0AAC40-AA0E-460B-A3BD-545BF99160A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330254B7-F74B-4F42-949B-4A91704A30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ABEF22C3-9AC2-4D9D-B79E-D7DF3F8C337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ED7FFB3F-AC51-4EBD-8F83-61364BCE34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4" name="直線コネクタ 563">
          <a:extLst>
            <a:ext uri="{FF2B5EF4-FFF2-40B4-BE49-F238E27FC236}">
              <a16:creationId xmlns:a16="http://schemas.microsoft.com/office/drawing/2014/main" id="{B6843E75-D984-4B02-91A7-0978DEC0A25E}"/>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5" name="【学校施設】&#10;一人当たり面積最小値テキスト">
          <a:extLst>
            <a:ext uri="{FF2B5EF4-FFF2-40B4-BE49-F238E27FC236}">
              <a16:creationId xmlns:a16="http://schemas.microsoft.com/office/drawing/2014/main" id="{0FAD3A7C-FE74-4920-BE90-9D452D9EF687}"/>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6" name="直線コネクタ 565">
          <a:extLst>
            <a:ext uri="{FF2B5EF4-FFF2-40B4-BE49-F238E27FC236}">
              <a16:creationId xmlns:a16="http://schemas.microsoft.com/office/drawing/2014/main" id="{DE4D804F-55D9-44F3-AF51-A20E07BE6406}"/>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7" name="【学校施設】&#10;一人当たり面積最大値テキスト">
          <a:extLst>
            <a:ext uri="{FF2B5EF4-FFF2-40B4-BE49-F238E27FC236}">
              <a16:creationId xmlns:a16="http://schemas.microsoft.com/office/drawing/2014/main" id="{FC45C483-1F1A-4573-B233-E7EA6860B3CD}"/>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8" name="直線コネクタ 567">
          <a:extLst>
            <a:ext uri="{FF2B5EF4-FFF2-40B4-BE49-F238E27FC236}">
              <a16:creationId xmlns:a16="http://schemas.microsoft.com/office/drawing/2014/main" id="{239A3940-98EE-4778-91F2-6744626FD63C}"/>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69" name="【学校施設】&#10;一人当たり面積平均値テキスト">
          <a:extLst>
            <a:ext uri="{FF2B5EF4-FFF2-40B4-BE49-F238E27FC236}">
              <a16:creationId xmlns:a16="http://schemas.microsoft.com/office/drawing/2014/main" id="{C1D94909-89B6-404A-BABF-35BF043E686F}"/>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70" name="フローチャート: 判断 569">
          <a:extLst>
            <a:ext uri="{FF2B5EF4-FFF2-40B4-BE49-F238E27FC236}">
              <a16:creationId xmlns:a16="http://schemas.microsoft.com/office/drawing/2014/main" id="{0E2CFD44-2229-48EA-BBB2-B88597A4197D}"/>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71" name="フローチャート: 判断 570">
          <a:extLst>
            <a:ext uri="{FF2B5EF4-FFF2-40B4-BE49-F238E27FC236}">
              <a16:creationId xmlns:a16="http://schemas.microsoft.com/office/drawing/2014/main" id="{4E6A55B8-DDB3-46A6-B029-DAE1F1AAD30F}"/>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2" name="フローチャート: 判断 571">
          <a:extLst>
            <a:ext uri="{FF2B5EF4-FFF2-40B4-BE49-F238E27FC236}">
              <a16:creationId xmlns:a16="http://schemas.microsoft.com/office/drawing/2014/main" id="{21BC9F24-9105-4782-9B06-FB10AABEC288}"/>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3" name="フローチャート: 判断 572">
          <a:extLst>
            <a:ext uri="{FF2B5EF4-FFF2-40B4-BE49-F238E27FC236}">
              <a16:creationId xmlns:a16="http://schemas.microsoft.com/office/drawing/2014/main" id="{04AF0856-0416-448C-A5A6-63322468757F}"/>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74" name="フローチャート: 判断 573">
          <a:extLst>
            <a:ext uri="{FF2B5EF4-FFF2-40B4-BE49-F238E27FC236}">
              <a16:creationId xmlns:a16="http://schemas.microsoft.com/office/drawing/2014/main" id="{8E6A3A6E-E350-4C2F-846B-4CFC941C271F}"/>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98B72FE6-ED89-41A5-B8A2-B79DE4C1ABC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85529700-B110-427F-9D61-6D8DA566210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EE1B23D0-7C34-4CBC-99A3-C4E5336282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7441F6CA-16AF-4CE6-82ED-6D304FEF1A5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C2BE8FB7-F776-410A-A4CA-A1395D679E1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111887</xdr:rowOff>
    </xdr:from>
    <xdr:to>
      <xdr:col>116</xdr:col>
      <xdr:colOff>114300</xdr:colOff>
      <xdr:row>62</xdr:row>
      <xdr:rowOff>42037</xdr:rowOff>
    </xdr:to>
    <xdr:sp macro="" textlink="">
      <xdr:nvSpPr>
        <xdr:cNvPr id="580" name="楕円 579">
          <a:extLst>
            <a:ext uri="{FF2B5EF4-FFF2-40B4-BE49-F238E27FC236}">
              <a16:creationId xmlns:a16="http://schemas.microsoft.com/office/drawing/2014/main" id="{38736A23-73D5-4AA7-8901-6D3E450F8E15}"/>
            </a:ext>
          </a:extLst>
        </xdr:cNvPr>
        <xdr:cNvSpPr/>
      </xdr:nvSpPr>
      <xdr:spPr>
        <a:xfrm>
          <a:off x="221107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90314</xdr:rowOff>
    </xdr:from>
    <xdr:ext cx="469744" cy="259045"/>
    <xdr:sp macro="" textlink="">
      <xdr:nvSpPr>
        <xdr:cNvPr id="581" name="【学校施設】&#10;一人当たり面積該当値テキスト">
          <a:extLst>
            <a:ext uri="{FF2B5EF4-FFF2-40B4-BE49-F238E27FC236}">
              <a16:creationId xmlns:a16="http://schemas.microsoft.com/office/drawing/2014/main" id="{237E8821-D970-4FCD-944B-A19A3F2C02BF}"/>
            </a:ext>
          </a:extLst>
        </xdr:cNvPr>
        <xdr:cNvSpPr txBox="1"/>
      </xdr:nvSpPr>
      <xdr:spPr>
        <a:xfrm>
          <a:off x="22199600" y="105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117602</xdr:rowOff>
    </xdr:from>
    <xdr:to>
      <xdr:col>112</xdr:col>
      <xdr:colOff>38100</xdr:colOff>
      <xdr:row>62</xdr:row>
      <xdr:rowOff>47752</xdr:rowOff>
    </xdr:to>
    <xdr:sp macro="" textlink="">
      <xdr:nvSpPr>
        <xdr:cNvPr id="582" name="楕円 581">
          <a:extLst>
            <a:ext uri="{FF2B5EF4-FFF2-40B4-BE49-F238E27FC236}">
              <a16:creationId xmlns:a16="http://schemas.microsoft.com/office/drawing/2014/main" id="{371AD758-D8BB-4F48-B6E0-15EB687BC7AA}"/>
            </a:ext>
          </a:extLst>
        </xdr:cNvPr>
        <xdr:cNvSpPr/>
      </xdr:nvSpPr>
      <xdr:spPr>
        <a:xfrm>
          <a:off x="21272500" y="105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162687</xdr:rowOff>
    </xdr:from>
    <xdr:to>
      <xdr:col>116</xdr:col>
      <xdr:colOff>63500</xdr:colOff>
      <xdr:row>61</xdr:row>
      <xdr:rowOff>168402</xdr:rowOff>
    </xdr:to>
    <xdr:cxnSp macro="">
      <xdr:nvCxnSpPr>
        <xdr:cNvPr id="583" name="直線コネクタ 582">
          <a:extLst>
            <a:ext uri="{FF2B5EF4-FFF2-40B4-BE49-F238E27FC236}">
              <a16:creationId xmlns:a16="http://schemas.microsoft.com/office/drawing/2014/main" id="{96776C39-9F9C-4258-822E-5C989FDDD65B}"/>
            </a:ext>
          </a:extLst>
        </xdr:cNvPr>
        <xdr:cNvCxnSpPr/>
      </xdr:nvCxnSpPr>
      <xdr:spPr>
        <a:xfrm flipV="1">
          <a:off x="21323300" y="1062113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124651</xdr:rowOff>
    </xdr:from>
    <xdr:to>
      <xdr:col>107</xdr:col>
      <xdr:colOff>101600</xdr:colOff>
      <xdr:row>62</xdr:row>
      <xdr:rowOff>54801</xdr:rowOff>
    </xdr:to>
    <xdr:sp macro="" textlink="">
      <xdr:nvSpPr>
        <xdr:cNvPr id="584" name="楕円 583">
          <a:extLst>
            <a:ext uri="{FF2B5EF4-FFF2-40B4-BE49-F238E27FC236}">
              <a16:creationId xmlns:a16="http://schemas.microsoft.com/office/drawing/2014/main" id="{6D1D7828-1193-4E2E-B536-BFC0D8831719}"/>
            </a:ext>
          </a:extLst>
        </xdr:cNvPr>
        <xdr:cNvSpPr/>
      </xdr:nvSpPr>
      <xdr:spPr>
        <a:xfrm>
          <a:off x="20383500" y="105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168402</xdr:rowOff>
    </xdr:from>
    <xdr:to>
      <xdr:col>111</xdr:col>
      <xdr:colOff>177800</xdr:colOff>
      <xdr:row>62</xdr:row>
      <xdr:rowOff>4001</xdr:rowOff>
    </xdr:to>
    <xdr:cxnSp macro="">
      <xdr:nvCxnSpPr>
        <xdr:cNvPr id="585" name="直線コネクタ 584">
          <a:extLst>
            <a:ext uri="{FF2B5EF4-FFF2-40B4-BE49-F238E27FC236}">
              <a16:creationId xmlns:a16="http://schemas.microsoft.com/office/drawing/2014/main" id="{93A0D392-8619-4B14-958E-3210BFD30296}"/>
            </a:ext>
          </a:extLst>
        </xdr:cNvPr>
        <xdr:cNvCxnSpPr/>
      </xdr:nvCxnSpPr>
      <xdr:spPr>
        <a:xfrm flipV="1">
          <a:off x="20434300" y="10626852"/>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129413</xdr:rowOff>
    </xdr:from>
    <xdr:to>
      <xdr:col>102</xdr:col>
      <xdr:colOff>165100</xdr:colOff>
      <xdr:row>62</xdr:row>
      <xdr:rowOff>59563</xdr:rowOff>
    </xdr:to>
    <xdr:sp macro="" textlink="">
      <xdr:nvSpPr>
        <xdr:cNvPr id="586" name="楕円 585">
          <a:extLst>
            <a:ext uri="{FF2B5EF4-FFF2-40B4-BE49-F238E27FC236}">
              <a16:creationId xmlns:a16="http://schemas.microsoft.com/office/drawing/2014/main" id="{6C311AA7-A7DD-4D01-95F1-76AF558D68CF}"/>
            </a:ext>
          </a:extLst>
        </xdr:cNvPr>
        <xdr:cNvSpPr/>
      </xdr:nvSpPr>
      <xdr:spPr>
        <a:xfrm>
          <a:off x="19494500" y="105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4001</xdr:rowOff>
    </xdr:from>
    <xdr:to>
      <xdr:col>107</xdr:col>
      <xdr:colOff>50800</xdr:colOff>
      <xdr:row>62</xdr:row>
      <xdr:rowOff>8763</xdr:rowOff>
    </xdr:to>
    <xdr:cxnSp macro="">
      <xdr:nvCxnSpPr>
        <xdr:cNvPr id="587" name="直線コネクタ 586">
          <a:extLst>
            <a:ext uri="{FF2B5EF4-FFF2-40B4-BE49-F238E27FC236}">
              <a16:creationId xmlns:a16="http://schemas.microsoft.com/office/drawing/2014/main" id="{5464B04A-44D0-4C27-8286-01AA8AA17791}"/>
            </a:ext>
          </a:extLst>
        </xdr:cNvPr>
        <xdr:cNvCxnSpPr/>
      </xdr:nvCxnSpPr>
      <xdr:spPr>
        <a:xfrm flipV="1">
          <a:off x="19545300" y="10633901"/>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88" name="n_1aveValue【学校施設】&#10;一人当たり面積">
          <a:extLst>
            <a:ext uri="{FF2B5EF4-FFF2-40B4-BE49-F238E27FC236}">
              <a16:creationId xmlns:a16="http://schemas.microsoft.com/office/drawing/2014/main" id="{B6BFADF1-267A-4086-B6F7-A0DD1DFD2896}"/>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89" name="n_2aveValue【学校施設】&#10;一人当たり面積">
          <a:extLst>
            <a:ext uri="{FF2B5EF4-FFF2-40B4-BE49-F238E27FC236}">
              <a16:creationId xmlns:a16="http://schemas.microsoft.com/office/drawing/2014/main" id="{1C62138C-FA8A-4FD9-9B93-675A7338CED0}"/>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90" name="n_3aveValue【学校施設】&#10;一人当たり面積">
          <a:extLst>
            <a:ext uri="{FF2B5EF4-FFF2-40B4-BE49-F238E27FC236}">
              <a16:creationId xmlns:a16="http://schemas.microsoft.com/office/drawing/2014/main" id="{ECE1B8F5-B948-4ABB-B7B2-131B2322C720}"/>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91" name="n_4aveValue【学校施設】&#10;一人当たり面積">
          <a:extLst>
            <a:ext uri="{FF2B5EF4-FFF2-40B4-BE49-F238E27FC236}">
              <a16:creationId xmlns:a16="http://schemas.microsoft.com/office/drawing/2014/main" id="{AC56CFD6-246C-49D0-9BCA-873BEC3212C0}"/>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38879</xdr:rowOff>
    </xdr:from>
    <xdr:ext cx="469744" cy="259045"/>
    <xdr:sp macro="" textlink="">
      <xdr:nvSpPr>
        <xdr:cNvPr id="592" name="n_1mainValue【学校施設】&#10;一人当たり面積">
          <a:extLst>
            <a:ext uri="{FF2B5EF4-FFF2-40B4-BE49-F238E27FC236}">
              <a16:creationId xmlns:a16="http://schemas.microsoft.com/office/drawing/2014/main" id="{C66B65E6-B92C-40F1-A7DD-1D7BB6428499}"/>
            </a:ext>
          </a:extLst>
        </xdr:cNvPr>
        <xdr:cNvSpPr txBox="1"/>
      </xdr:nvSpPr>
      <xdr:spPr>
        <a:xfrm>
          <a:off x="21075727" y="106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45928</xdr:rowOff>
    </xdr:from>
    <xdr:ext cx="469744" cy="259045"/>
    <xdr:sp macro="" textlink="">
      <xdr:nvSpPr>
        <xdr:cNvPr id="593" name="n_2mainValue【学校施設】&#10;一人当たり面積">
          <a:extLst>
            <a:ext uri="{FF2B5EF4-FFF2-40B4-BE49-F238E27FC236}">
              <a16:creationId xmlns:a16="http://schemas.microsoft.com/office/drawing/2014/main" id="{1E1D37C9-4B19-427A-A1E5-C37EC140DBCD}"/>
            </a:ext>
          </a:extLst>
        </xdr:cNvPr>
        <xdr:cNvSpPr txBox="1"/>
      </xdr:nvSpPr>
      <xdr:spPr>
        <a:xfrm>
          <a:off x="20199427" y="1067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50690</xdr:rowOff>
    </xdr:from>
    <xdr:ext cx="469744" cy="259045"/>
    <xdr:sp macro="" textlink="">
      <xdr:nvSpPr>
        <xdr:cNvPr id="594" name="n_3mainValue【学校施設】&#10;一人当たり面積">
          <a:extLst>
            <a:ext uri="{FF2B5EF4-FFF2-40B4-BE49-F238E27FC236}">
              <a16:creationId xmlns:a16="http://schemas.microsoft.com/office/drawing/2014/main" id="{A6DE90BF-8C60-41B3-A193-EE0A1B004A0D}"/>
            </a:ext>
          </a:extLst>
        </xdr:cNvPr>
        <xdr:cNvSpPr txBox="1"/>
      </xdr:nvSpPr>
      <xdr:spPr>
        <a:xfrm>
          <a:off x="19310427" y="106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C418E35F-1405-4B43-BE1C-36A6B15A1CB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B635F595-CBCC-490E-A0A1-6980F3B6082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01BC97CD-F1B2-481F-811C-904AA2AB51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5BB0C832-9C97-4D4D-9F10-BA75B414DC0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5545C927-BE66-4BC9-AC30-6125F3F842D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0086DCBF-2030-4430-8216-6054BBE3667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38D5BE61-412D-4B6F-A740-3DC2A5C8DF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B7F77F6D-052F-4B0F-A751-B8516BFEB13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C4AC6E11-CAF8-4CC3-B0AD-665BF318BF9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891244F8-8A09-46DE-88E9-3A6A2544E6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C646E29C-8D01-4C59-B80A-59A282DAEA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D4085B7D-FCE1-41CB-8800-FF8542FC74D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9A8C2F04-0356-410F-8CA6-1CE4DF701C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7B6F6C81-497F-4FBC-B2A4-DA78C84668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91ED2A93-3110-4588-8984-CFA724CEE5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ADE52E10-3233-4A1C-890B-CCE0C3B2602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F7D39560-B7B6-40C0-8664-35DF8C1A153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B7723377-4906-4130-9A68-8C7417A348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3D1B958A-B7E0-432D-84F8-250A152335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63F970CA-CBD5-4A93-834B-3C95E310A5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30030FFA-A4DF-4411-B2DB-9FED6BF741B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2573A7F8-BE1F-438A-A326-803C5907545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35F680C5-0773-4E64-B545-9E948C76B9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B5636208-6BA7-43CC-A34F-DBA74424D98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306683DF-26C4-4B77-B484-0F4BE672F8D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7C56D79E-9612-4443-B240-A350EC9AED6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a:extLst>
            <a:ext uri="{FF2B5EF4-FFF2-40B4-BE49-F238E27FC236}">
              <a16:creationId xmlns:a16="http://schemas.microsoft.com/office/drawing/2014/main" id="{B504B8F3-FA12-40CA-95B5-29E826E8816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a:extLst>
            <a:ext uri="{FF2B5EF4-FFF2-40B4-BE49-F238E27FC236}">
              <a16:creationId xmlns:a16="http://schemas.microsoft.com/office/drawing/2014/main" id="{EED46E3A-C0E4-45E8-8241-1111F513BAD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a:extLst>
            <a:ext uri="{FF2B5EF4-FFF2-40B4-BE49-F238E27FC236}">
              <a16:creationId xmlns:a16="http://schemas.microsoft.com/office/drawing/2014/main" id="{5B3D23F9-3D99-4407-A925-CD12C4B1B1D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a:extLst>
            <a:ext uri="{FF2B5EF4-FFF2-40B4-BE49-F238E27FC236}">
              <a16:creationId xmlns:a16="http://schemas.microsoft.com/office/drawing/2014/main" id="{9C42E109-59B1-4A4F-A111-2472D376BFD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a:extLst>
            <a:ext uri="{FF2B5EF4-FFF2-40B4-BE49-F238E27FC236}">
              <a16:creationId xmlns:a16="http://schemas.microsoft.com/office/drawing/2014/main" id="{DA8FFDE5-FFA4-4B22-BD31-07A638B45AE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a:extLst>
            <a:ext uri="{FF2B5EF4-FFF2-40B4-BE49-F238E27FC236}">
              <a16:creationId xmlns:a16="http://schemas.microsoft.com/office/drawing/2014/main" id="{CA7C7A9C-1141-4DFE-93D5-1C3C3C54240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a:extLst>
            <a:ext uri="{FF2B5EF4-FFF2-40B4-BE49-F238E27FC236}">
              <a16:creationId xmlns:a16="http://schemas.microsoft.com/office/drawing/2014/main" id="{08C687C7-C053-4D24-996A-27F0B857FCE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a:extLst>
            <a:ext uri="{FF2B5EF4-FFF2-40B4-BE49-F238E27FC236}">
              <a16:creationId xmlns:a16="http://schemas.microsoft.com/office/drawing/2014/main" id="{F14903A5-1C5E-4B4F-80A7-8B67F42AA41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a:extLst>
            <a:ext uri="{FF2B5EF4-FFF2-40B4-BE49-F238E27FC236}">
              <a16:creationId xmlns:a16="http://schemas.microsoft.com/office/drawing/2014/main" id="{D64DD3F5-85BE-4EA7-9F2E-6FB2FD2064B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a:extLst>
            <a:ext uri="{FF2B5EF4-FFF2-40B4-BE49-F238E27FC236}">
              <a16:creationId xmlns:a16="http://schemas.microsoft.com/office/drawing/2014/main" id="{ACEA9C99-6C13-4554-B2D6-F31A873A4B4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a:extLst>
            <a:ext uri="{FF2B5EF4-FFF2-40B4-BE49-F238E27FC236}">
              <a16:creationId xmlns:a16="http://schemas.microsoft.com/office/drawing/2014/main" id="{AA245DCA-9D91-4F95-9FFF-C03E63BE15C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a:extLst>
            <a:ext uri="{FF2B5EF4-FFF2-40B4-BE49-F238E27FC236}">
              <a16:creationId xmlns:a16="http://schemas.microsoft.com/office/drawing/2014/main" id="{99AA1E82-E3B6-4523-8B69-BCA223842C7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a:extLst>
            <a:ext uri="{FF2B5EF4-FFF2-40B4-BE49-F238E27FC236}">
              <a16:creationId xmlns:a16="http://schemas.microsoft.com/office/drawing/2014/main" id="{09F886B1-A18B-45D2-8FF2-04FF69E58C1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D7FE5080-01C8-4B15-8944-977817D81D5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0FF2E956-2A26-40FA-AA17-EBAE66163B8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36" name="直線コネクタ 635">
          <a:extLst>
            <a:ext uri="{FF2B5EF4-FFF2-40B4-BE49-F238E27FC236}">
              <a16:creationId xmlns:a16="http://schemas.microsoft.com/office/drawing/2014/main" id="{1129C700-A8C3-4CC6-83FD-8C93F93D5495}"/>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7" name="【公民館】&#10;有形固定資産減価償却率最小値テキスト">
          <a:extLst>
            <a:ext uri="{FF2B5EF4-FFF2-40B4-BE49-F238E27FC236}">
              <a16:creationId xmlns:a16="http://schemas.microsoft.com/office/drawing/2014/main" id="{C9470E63-0150-422B-A3CD-31AA31288EB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8" name="直線コネクタ 637">
          <a:extLst>
            <a:ext uri="{FF2B5EF4-FFF2-40B4-BE49-F238E27FC236}">
              <a16:creationId xmlns:a16="http://schemas.microsoft.com/office/drawing/2014/main" id="{014CC375-2D22-46B7-80A7-D16C0561DCA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39" name="【公民館】&#10;有形固定資産減価償却率最大値テキスト">
          <a:extLst>
            <a:ext uri="{FF2B5EF4-FFF2-40B4-BE49-F238E27FC236}">
              <a16:creationId xmlns:a16="http://schemas.microsoft.com/office/drawing/2014/main" id="{62550966-D398-4FEF-B087-EE2F55F7BE6F}"/>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40" name="直線コネクタ 639">
          <a:extLst>
            <a:ext uri="{FF2B5EF4-FFF2-40B4-BE49-F238E27FC236}">
              <a16:creationId xmlns:a16="http://schemas.microsoft.com/office/drawing/2014/main" id="{9A448128-A6DC-4218-B6DA-95E3FEC865B6}"/>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41" name="【公民館】&#10;有形固定資産減価償却率平均値テキスト">
          <a:extLst>
            <a:ext uri="{FF2B5EF4-FFF2-40B4-BE49-F238E27FC236}">
              <a16:creationId xmlns:a16="http://schemas.microsoft.com/office/drawing/2014/main" id="{70749531-7B0B-46CC-81D0-E2AD61EE1766}"/>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42" name="フローチャート: 判断 641">
          <a:extLst>
            <a:ext uri="{FF2B5EF4-FFF2-40B4-BE49-F238E27FC236}">
              <a16:creationId xmlns:a16="http://schemas.microsoft.com/office/drawing/2014/main" id="{F4E6E1B2-3F8C-4D73-9F44-98C4759BC2CC}"/>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43" name="フローチャート: 判断 642">
          <a:extLst>
            <a:ext uri="{FF2B5EF4-FFF2-40B4-BE49-F238E27FC236}">
              <a16:creationId xmlns:a16="http://schemas.microsoft.com/office/drawing/2014/main" id="{6ECDC743-FB22-4B5F-829D-DF29498EA3DB}"/>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44" name="フローチャート: 判断 643">
          <a:extLst>
            <a:ext uri="{FF2B5EF4-FFF2-40B4-BE49-F238E27FC236}">
              <a16:creationId xmlns:a16="http://schemas.microsoft.com/office/drawing/2014/main" id="{892E9E80-A106-4AB2-910C-EFD7C3992610}"/>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45" name="フローチャート: 判断 644">
          <a:extLst>
            <a:ext uri="{FF2B5EF4-FFF2-40B4-BE49-F238E27FC236}">
              <a16:creationId xmlns:a16="http://schemas.microsoft.com/office/drawing/2014/main" id="{1541F5B6-6755-407B-B376-2FC7BB50CB28}"/>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46" name="フローチャート: 判断 645">
          <a:extLst>
            <a:ext uri="{FF2B5EF4-FFF2-40B4-BE49-F238E27FC236}">
              <a16:creationId xmlns:a16="http://schemas.microsoft.com/office/drawing/2014/main" id="{41181FA7-510C-40B1-8259-C08FC210523D}"/>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5830214D-BD83-4927-A157-A2C1A410521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B2EC2471-BB12-4EB9-981A-6B0F8DB19C3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B269FD7A-F526-4A31-A4B4-FAF8E5EC1D8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5334D449-98B8-4437-8961-0679FD1C60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C817A4B7-8A9D-4A85-9F51-1403EB3924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52" name="楕円 651">
          <a:extLst>
            <a:ext uri="{FF2B5EF4-FFF2-40B4-BE49-F238E27FC236}">
              <a16:creationId xmlns:a16="http://schemas.microsoft.com/office/drawing/2014/main" id="{BDE159C9-5AA8-4151-8A4F-7445AC5DAC83}"/>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53" name="【公民館】&#10;有形固定資産減価償却率該当値テキスト">
          <a:extLst>
            <a:ext uri="{FF2B5EF4-FFF2-40B4-BE49-F238E27FC236}">
              <a16:creationId xmlns:a16="http://schemas.microsoft.com/office/drawing/2014/main" id="{8F01CBD7-335F-40E7-9B3B-094485E8A9B3}"/>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54" name="楕円 653">
          <a:extLst>
            <a:ext uri="{FF2B5EF4-FFF2-40B4-BE49-F238E27FC236}">
              <a16:creationId xmlns:a16="http://schemas.microsoft.com/office/drawing/2014/main" id="{4FC83730-F252-4466-B203-94A5B442FF7D}"/>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655" name="直線コネクタ 654">
          <a:extLst>
            <a:ext uri="{FF2B5EF4-FFF2-40B4-BE49-F238E27FC236}">
              <a16:creationId xmlns:a16="http://schemas.microsoft.com/office/drawing/2014/main" id="{D42EC6E3-9E7D-41A0-A628-FE870AE4B7CE}"/>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56" name="楕円 655">
          <a:extLst>
            <a:ext uri="{FF2B5EF4-FFF2-40B4-BE49-F238E27FC236}">
              <a16:creationId xmlns:a16="http://schemas.microsoft.com/office/drawing/2014/main" id="{3E54BE50-5E7C-4DD0-93B0-BB5351A7A78B}"/>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657" name="直線コネクタ 656">
          <a:extLst>
            <a:ext uri="{FF2B5EF4-FFF2-40B4-BE49-F238E27FC236}">
              <a16:creationId xmlns:a16="http://schemas.microsoft.com/office/drawing/2014/main" id="{8B203C0A-77AE-439A-8ABB-A6FFD8D592C9}"/>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58" name="楕円 657">
          <a:extLst>
            <a:ext uri="{FF2B5EF4-FFF2-40B4-BE49-F238E27FC236}">
              <a16:creationId xmlns:a16="http://schemas.microsoft.com/office/drawing/2014/main" id="{87C9D43E-C838-4E04-8A92-283213C1D2D8}"/>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59" name="直線コネクタ 658">
          <a:extLst>
            <a:ext uri="{FF2B5EF4-FFF2-40B4-BE49-F238E27FC236}">
              <a16:creationId xmlns:a16="http://schemas.microsoft.com/office/drawing/2014/main" id="{E7DDDD59-5FB1-454F-B76F-A032BD61D2D1}"/>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660" name="n_1aveValue【公民館】&#10;有形固定資産減価償却率">
          <a:extLst>
            <a:ext uri="{FF2B5EF4-FFF2-40B4-BE49-F238E27FC236}">
              <a16:creationId xmlns:a16="http://schemas.microsoft.com/office/drawing/2014/main" id="{DB44E820-0866-4027-9DDD-12C0F2EBFC77}"/>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61" name="n_2aveValue【公民館】&#10;有形固定資産減価償却率">
          <a:extLst>
            <a:ext uri="{FF2B5EF4-FFF2-40B4-BE49-F238E27FC236}">
              <a16:creationId xmlns:a16="http://schemas.microsoft.com/office/drawing/2014/main" id="{77E21EA6-2956-4D1C-95D0-72CB0DC856C5}"/>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62" name="n_3aveValue【公民館】&#10;有形固定資産減価償却率">
          <a:extLst>
            <a:ext uri="{FF2B5EF4-FFF2-40B4-BE49-F238E27FC236}">
              <a16:creationId xmlns:a16="http://schemas.microsoft.com/office/drawing/2014/main" id="{EB54F623-1DE1-4B08-B124-960B82D6B6AA}"/>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63" name="n_4aveValue【公民館】&#10;有形固定資産減価償却率">
          <a:extLst>
            <a:ext uri="{FF2B5EF4-FFF2-40B4-BE49-F238E27FC236}">
              <a16:creationId xmlns:a16="http://schemas.microsoft.com/office/drawing/2014/main" id="{6983A57C-F6FD-4E82-95F9-EE0A69A070C0}"/>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64" name="n_1mainValue【公民館】&#10;有形固定資産減価償却率">
          <a:extLst>
            <a:ext uri="{FF2B5EF4-FFF2-40B4-BE49-F238E27FC236}">
              <a16:creationId xmlns:a16="http://schemas.microsoft.com/office/drawing/2014/main" id="{E5F9E392-FCDE-46BB-8E4A-349B28268256}"/>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665" name="n_2mainValue【公民館】&#10;有形固定資産減価償却率">
          <a:extLst>
            <a:ext uri="{FF2B5EF4-FFF2-40B4-BE49-F238E27FC236}">
              <a16:creationId xmlns:a16="http://schemas.microsoft.com/office/drawing/2014/main" id="{6B499B18-33BF-4413-90A3-F091E6BC23AF}"/>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66" name="n_3mainValue【公民館】&#10;有形固定資産減価償却率">
          <a:extLst>
            <a:ext uri="{FF2B5EF4-FFF2-40B4-BE49-F238E27FC236}">
              <a16:creationId xmlns:a16="http://schemas.microsoft.com/office/drawing/2014/main" id="{DE81FBBB-A96A-4C4E-B3A0-C9EA3B8318C3}"/>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7B3BDA1E-F575-4F44-A480-C0C07049DBC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5ECED5DD-7A16-4E10-BF44-B0E948C7B6A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D1576F65-E330-4743-B84D-5C18E26CB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C6E29F9B-0DC0-46C9-A8C4-A55E99CF5F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B9E24D37-E9D2-48DC-8485-606C284E4F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2AE585B3-4DCD-49DF-B387-40157FBB14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614A5A05-A1AE-4885-BAB6-AC4E6FC0492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9F793946-6F9F-4567-B09A-2DB917465A2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A0EBD7A0-4E7C-4EFB-9A1D-AF90200AE48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293F596A-3078-43A1-BE32-9A0BA56FD11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a:extLst>
            <a:ext uri="{FF2B5EF4-FFF2-40B4-BE49-F238E27FC236}">
              <a16:creationId xmlns:a16="http://schemas.microsoft.com/office/drawing/2014/main" id="{616D2ACC-02E0-41F8-9A7E-DBD05AAF870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a:extLst>
            <a:ext uri="{FF2B5EF4-FFF2-40B4-BE49-F238E27FC236}">
              <a16:creationId xmlns:a16="http://schemas.microsoft.com/office/drawing/2014/main" id="{658FEC50-BB43-4DAC-B04B-6B05B0ACA53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a:extLst>
            <a:ext uri="{FF2B5EF4-FFF2-40B4-BE49-F238E27FC236}">
              <a16:creationId xmlns:a16="http://schemas.microsoft.com/office/drawing/2014/main" id="{FAA682DB-B2FE-4D65-B267-E19C19240EC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a:extLst>
            <a:ext uri="{FF2B5EF4-FFF2-40B4-BE49-F238E27FC236}">
              <a16:creationId xmlns:a16="http://schemas.microsoft.com/office/drawing/2014/main" id="{9B001D25-01E2-46CF-BCBA-EA4E484090E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a:extLst>
            <a:ext uri="{FF2B5EF4-FFF2-40B4-BE49-F238E27FC236}">
              <a16:creationId xmlns:a16="http://schemas.microsoft.com/office/drawing/2014/main" id="{8BD2BD47-891D-446B-9000-DD68D0686BB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a:extLst>
            <a:ext uri="{FF2B5EF4-FFF2-40B4-BE49-F238E27FC236}">
              <a16:creationId xmlns:a16="http://schemas.microsoft.com/office/drawing/2014/main" id="{2BE04CD6-04F6-4B85-B770-53873AEE13B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a:extLst>
            <a:ext uri="{FF2B5EF4-FFF2-40B4-BE49-F238E27FC236}">
              <a16:creationId xmlns:a16="http://schemas.microsoft.com/office/drawing/2014/main" id="{EAF49020-0FD9-43B3-86B1-21C0C9855A0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a:extLst>
            <a:ext uri="{FF2B5EF4-FFF2-40B4-BE49-F238E27FC236}">
              <a16:creationId xmlns:a16="http://schemas.microsoft.com/office/drawing/2014/main" id="{2F21A1AA-312B-49C8-A599-1BCC44DFD52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a:extLst>
            <a:ext uri="{FF2B5EF4-FFF2-40B4-BE49-F238E27FC236}">
              <a16:creationId xmlns:a16="http://schemas.microsoft.com/office/drawing/2014/main" id="{80CE5041-D480-43E1-A5BE-E7CF0FC9015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a:extLst>
            <a:ext uri="{FF2B5EF4-FFF2-40B4-BE49-F238E27FC236}">
              <a16:creationId xmlns:a16="http://schemas.microsoft.com/office/drawing/2014/main" id="{A64AB4BB-CEC1-457F-9DB6-C46941D11D6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a:extLst>
            <a:ext uri="{FF2B5EF4-FFF2-40B4-BE49-F238E27FC236}">
              <a16:creationId xmlns:a16="http://schemas.microsoft.com/office/drawing/2014/main" id="{035FB351-04EE-4EA8-B85B-66EA9F721B5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9A26B7E3-4FC1-408D-9929-72AE7BE10EC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0A9E2DD7-79B3-4150-92A8-F45012A098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2DE293C7-F88A-48F4-8537-46EC9D1F796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9154F839-0C1F-4314-AA50-FFB084226E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92" name="直線コネクタ 691">
          <a:extLst>
            <a:ext uri="{FF2B5EF4-FFF2-40B4-BE49-F238E27FC236}">
              <a16:creationId xmlns:a16="http://schemas.microsoft.com/office/drawing/2014/main" id="{E2F7F2C3-1B9D-4D65-A7AE-CF63CDBF6460}"/>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93" name="【公民館】&#10;一人当たり面積最小値テキスト">
          <a:extLst>
            <a:ext uri="{FF2B5EF4-FFF2-40B4-BE49-F238E27FC236}">
              <a16:creationId xmlns:a16="http://schemas.microsoft.com/office/drawing/2014/main" id="{3F58A3DC-78C4-4A4C-89E3-CF84DCD18BF8}"/>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94" name="直線コネクタ 693">
          <a:extLst>
            <a:ext uri="{FF2B5EF4-FFF2-40B4-BE49-F238E27FC236}">
              <a16:creationId xmlns:a16="http://schemas.microsoft.com/office/drawing/2014/main" id="{F2081101-1881-4201-AFDF-6B3B54C2FFF5}"/>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a:extLst>
            <a:ext uri="{FF2B5EF4-FFF2-40B4-BE49-F238E27FC236}">
              <a16:creationId xmlns:a16="http://schemas.microsoft.com/office/drawing/2014/main" id="{14473F6E-1C7B-4440-B892-5D80232BB9D6}"/>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a:extLst>
            <a:ext uri="{FF2B5EF4-FFF2-40B4-BE49-F238E27FC236}">
              <a16:creationId xmlns:a16="http://schemas.microsoft.com/office/drawing/2014/main" id="{F12E3377-C96E-415B-BECB-8B9C42C44E75}"/>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697" name="【公民館】&#10;一人当たり面積平均値テキスト">
          <a:extLst>
            <a:ext uri="{FF2B5EF4-FFF2-40B4-BE49-F238E27FC236}">
              <a16:creationId xmlns:a16="http://schemas.microsoft.com/office/drawing/2014/main" id="{EDFA0862-EA54-4E1D-AD3A-944CA9D47580}"/>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98" name="フローチャート: 判断 697">
          <a:extLst>
            <a:ext uri="{FF2B5EF4-FFF2-40B4-BE49-F238E27FC236}">
              <a16:creationId xmlns:a16="http://schemas.microsoft.com/office/drawing/2014/main" id="{249B7EB9-6AEA-423F-9FA8-0E18CC5062EB}"/>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99" name="フローチャート: 判断 698">
          <a:extLst>
            <a:ext uri="{FF2B5EF4-FFF2-40B4-BE49-F238E27FC236}">
              <a16:creationId xmlns:a16="http://schemas.microsoft.com/office/drawing/2014/main" id="{46361C50-9D07-40AC-B269-993079C5EE46}"/>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00" name="フローチャート: 判断 699">
          <a:extLst>
            <a:ext uri="{FF2B5EF4-FFF2-40B4-BE49-F238E27FC236}">
              <a16:creationId xmlns:a16="http://schemas.microsoft.com/office/drawing/2014/main" id="{6533D09E-2B03-43EB-9744-8BBBA2AC24AA}"/>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01" name="フローチャート: 判断 700">
          <a:extLst>
            <a:ext uri="{FF2B5EF4-FFF2-40B4-BE49-F238E27FC236}">
              <a16:creationId xmlns:a16="http://schemas.microsoft.com/office/drawing/2014/main" id="{7ACF239F-EC99-4A74-A49C-0B303C23C169}"/>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02" name="フローチャート: 判断 701">
          <a:extLst>
            <a:ext uri="{FF2B5EF4-FFF2-40B4-BE49-F238E27FC236}">
              <a16:creationId xmlns:a16="http://schemas.microsoft.com/office/drawing/2014/main" id="{718CB8E1-9191-43DB-B3C6-E2A010E6AFA9}"/>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1AD60C85-5ACB-4485-BC7C-9572BA2320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6028D409-B8EC-4E31-9BDF-26D35E96BB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713BE068-5417-4570-9F13-80C110D5F85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34305B0F-8530-4E8B-AA65-56C99669E72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4FA7C5F8-25CF-4DB7-996B-CA44A3CA04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5806</xdr:rowOff>
    </xdr:from>
    <xdr:to>
      <xdr:col>116</xdr:col>
      <xdr:colOff>114300</xdr:colOff>
      <xdr:row>108</xdr:row>
      <xdr:rowOff>107406</xdr:rowOff>
    </xdr:to>
    <xdr:sp macro="" textlink="">
      <xdr:nvSpPr>
        <xdr:cNvPr id="708" name="楕円 707">
          <a:extLst>
            <a:ext uri="{FF2B5EF4-FFF2-40B4-BE49-F238E27FC236}">
              <a16:creationId xmlns:a16="http://schemas.microsoft.com/office/drawing/2014/main" id="{DC6099E9-FCA6-4511-BCD1-AE878BE21F78}"/>
            </a:ext>
          </a:extLst>
        </xdr:cNvPr>
        <xdr:cNvSpPr/>
      </xdr:nvSpPr>
      <xdr:spPr>
        <a:xfrm>
          <a:off x="22110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92183</xdr:rowOff>
    </xdr:from>
    <xdr:ext cx="469744" cy="259045"/>
    <xdr:sp macro="" textlink="">
      <xdr:nvSpPr>
        <xdr:cNvPr id="709" name="【公民館】&#10;一人当たり面積該当値テキスト">
          <a:extLst>
            <a:ext uri="{FF2B5EF4-FFF2-40B4-BE49-F238E27FC236}">
              <a16:creationId xmlns:a16="http://schemas.microsoft.com/office/drawing/2014/main" id="{7EE6AFF9-AE13-4E57-A353-4A3B89EE4A5C}"/>
            </a:ext>
          </a:extLst>
        </xdr:cNvPr>
        <xdr:cNvSpPr txBox="1"/>
      </xdr:nvSpPr>
      <xdr:spPr>
        <a:xfrm>
          <a:off x="22199600" y="1843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6894</xdr:rowOff>
    </xdr:from>
    <xdr:to>
      <xdr:col>112</xdr:col>
      <xdr:colOff>38100</xdr:colOff>
      <xdr:row>108</xdr:row>
      <xdr:rowOff>108494</xdr:rowOff>
    </xdr:to>
    <xdr:sp macro="" textlink="">
      <xdr:nvSpPr>
        <xdr:cNvPr id="710" name="楕円 709">
          <a:extLst>
            <a:ext uri="{FF2B5EF4-FFF2-40B4-BE49-F238E27FC236}">
              <a16:creationId xmlns:a16="http://schemas.microsoft.com/office/drawing/2014/main" id="{D734ACBC-F115-4417-B215-579D3C65BED2}"/>
            </a:ext>
          </a:extLst>
        </xdr:cNvPr>
        <xdr:cNvSpPr/>
      </xdr:nvSpPr>
      <xdr:spPr>
        <a:xfrm>
          <a:off x="21272500" y="18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56606</xdr:rowOff>
    </xdr:from>
    <xdr:to>
      <xdr:col>116</xdr:col>
      <xdr:colOff>63500</xdr:colOff>
      <xdr:row>108</xdr:row>
      <xdr:rowOff>57694</xdr:rowOff>
    </xdr:to>
    <xdr:cxnSp macro="">
      <xdr:nvCxnSpPr>
        <xdr:cNvPr id="711" name="直線コネクタ 710">
          <a:extLst>
            <a:ext uri="{FF2B5EF4-FFF2-40B4-BE49-F238E27FC236}">
              <a16:creationId xmlns:a16="http://schemas.microsoft.com/office/drawing/2014/main" id="{F2C83C4D-CBBB-4980-A6B7-AF57FA559619}"/>
            </a:ext>
          </a:extLst>
        </xdr:cNvPr>
        <xdr:cNvCxnSpPr/>
      </xdr:nvCxnSpPr>
      <xdr:spPr>
        <a:xfrm flipV="1">
          <a:off x="21323300" y="185732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10161</xdr:rowOff>
    </xdr:from>
    <xdr:to>
      <xdr:col>107</xdr:col>
      <xdr:colOff>101600</xdr:colOff>
      <xdr:row>108</xdr:row>
      <xdr:rowOff>111761</xdr:rowOff>
    </xdr:to>
    <xdr:sp macro="" textlink="">
      <xdr:nvSpPr>
        <xdr:cNvPr id="712" name="楕円 711">
          <a:extLst>
            <a:ext uri="{FF2B5EF4-FFF2-40B4-BE49-F238E27FC236}">
              <a16:creationId xmlns:a16="http://schemas.microsoft.com/office/drawing/2014/main" id="{AA447C35-323D-4A48-8342-F44872F0D6FE}"/>
            </a:ext>
          </a:extLst>
        </xdr:cNvPr>
        <xdr:cNvSpPr/>
      </xdr:nvSpPr>
      <xdr:spPr>
        <a:xfrm>
          <a:off x="20383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57694</xdr:rowOff>
    </xdr:from>
    <xdr:to>
      <xdr:col>111</xdr:col>
      <xdr:colOff>177800</xdr:colOff>
      <xdr:row>108</xdr:row>
      <xdr:rowOff>60961</xdr:rowOff>
    </xdr:to>
    <xdr:cxnSp macro="">
      <xdr:nvCxnSpPr>
        <xdr:cNvPr id="713" name="直線コネクタ 712">
          <a:extLst>
            <a:ext uri="{FF2B5EF4-FFF2-40B4-BE49-F238E27FC236}">
              <a16:creationId xmlns:a16="http://schemas.microsoft.com/office/drawing/2014/main" id="{A31EA38A-E29D-4C12-B9B5-B908CD625D5D}"/>
            </a:ext>
          </a:extLst>
        </xdr:cNvPr>
        <xdr:cNvCxnSpPr/>
      </xdr:nvCxnSpPr>
      <xdr:spPr>
        <a:xfrm flipV="1">
          <a:off x="20434300" y="185742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11249</xdr:rowOff>
    </xdr:from>
    <xdr:to>
      <xdr:col>102</xdr:col>
      <xdr:colOff>165100</xdr:colOff>
      <xdr:row>108</xdr:row>
      <xdr:rowOff>112849</xdr:rowOff>
    </xdr:to>
    <xdr:sp macro="" textlink="">
      <xdr:nvSpPr>
        <xdr:cNvPr id="714" name="楕円 713">
          <a:extLst>
            <a:ext uri="{FF2B5EF4-FFF2-40B4-BE49-F238E27FC236}">
              <a16:creationId xmlns:a16="http://schemas.microsoft.com/office/drawing/2014/main" id="{F7D0D7E0-B614-41B1-B2A3-512C5185CBDA}"/>
            </a:ext>
          </a:extLst>
        </xdr:cNvPr>
        <xdr:cNvSpPr/>
      </xdr:nvSpPr>
      <xdr:spPr>
        <a:xfrm>
          <a:off x="19494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60961</xdr:rowOff>
    </xdr:from>
    <xdr:to>
      <xdr:col>107</xdr:col>
      <xdr:colOff>50800</xdr:colOff>
      <xdr:row>108</xdr:row>
      <xdr:rowOff>62049</xdr:rowOff>
    </xdr:to>
    <xdr:cxnSp macro="">
      <xdr:nvCxnSpPr>
        <xdr:cNvPr id="715" name="直線コネクタ 714">
          <a:extLst>
            <a:ext uri="{FF2B5EF4-FFF2-40B4-BE49-F238E27FC236}">
              <a16:creationId xmlns:a16="http://schemas.microsoft.com/office/drawing/2014/main" id="{74CC655A-742E-4686-B962-3044F5DAF1D0}"/>
            </a:ext>
          </a:extLst>
        </xdr:cNvPr>
        <xdr:cNvCxnSpPr/>
      </xdr:nvCxnSpPr>
      <xdr:spPr>
        <a:xfrm flipV="1">
          <a:off x="19545300" y="185775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16" name="n_1aveValue【公民館】&#10;一人当たり面積">
          <a:extLst>
            <a:ext uri="{FF2B5EF4-FFF2-40B4-BE49-F238E27FC236}">
              <a16:creationId xmlns:a16="http://schemas.microsoft.com/office/drawing/2014/main" id="{5D264128-7794-487F-A850-EC41B301197B}"/>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17" name="n_2aveValue【公民館】&#10;一人当たり面積">
          <a:extLst>
            <a:ext uri="{FF2B5EF4-FFF2-40B4-BE49-F238E27FC236}">
              <a16:creationId xmlns:a16="http://schemas.microsoft.com/office/drawing/2014/main" id="{E2339A3D-7FEC-4143-9DC0-DCC48521C031}"/>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18" name="n_3aveValue【公民館】&#10;一人当たり面積">
          <a:extLst>
            <a:ext uri="{FF2B5EF4-FFF2-40B4-BE49-F238E27FC236}">
              <a16:creationId xmlns:a16="http://schemas.microsoft.com/office/drawing/2014/main" id="{5962564D-1FAF-41C4-8354-0B9116D34C2B}"/>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19" name="n_4aveValue【公民館】&#10;一人当たり面積">
          <a:extLst>
            <a:ext uri="{FF2B5EF4-FFF2-40B4-BE49-F238E27FC236}">
              <a16:creationId xmlns:a16="http://schemas.microsoft.com/office/drawing/2014/main" id="{6082F254-C5B1-4A24-B50D-2B18BF326520}"/>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99621</xdr:rowOff>
    </xdr:from>
    <xdr:ext cx="469744" cy="259045"/>
    <xdr:sp macro="" textlink="">
      <xdr:nvSpPr>
        <xdr:cNvPr id="720" name="n_1mainValue【公民館】&#10;一人当たり面積">
          <a:extLst>
            <a:ext uri="{FF2B5EF4-FFF2-40B4-BE49-F238E27FC236}">
              <a16:creationId xmlns:a16="http://schemas.microsoft.com/office/drawing/2014/main" id="{6015F32A-BF45-4D98-A04D-EB77288207E7}"/>
            </a:ext>
          </a:extLst>
        </xdr:cNvPr>
        <xdr:cNvSpPr txBox="1"/>
      </xdr:nvSpPr>
      <xdr:spPr>
        <a:xfrm>
          <a:off x="21075727"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102888</xdr:rowOff>
    </xdr:from>
    <xdr:ext cx="469744" cy="259045"/>
    <xdr:sp macro="" textlink="">
      <xdr:nvSpPr>
        <xdr:cNvPr id="721" name="n_2mainValue【公民館】&#10;一人当たり面積">
          <a:extLst>
            <a:ext uri="{FF2B5EF4-FFF2-40B4-BE49-F238E27FC236}">
              <a16:creationId xmlns:a16="http://schemas.microsoft.com/office/drawing/2014/main" id="{80201B39-4CE5-4705-9B3B-5C37C04BBE98}"/>
            </a:ext>
          </a:extLst>
        </xdr:cNvPr>
        <xdr:cNvSpPr txBox="1"/>
      </xdr:nvSpPr>
      <xdr:spPr>
        <a:xfrm>
          <a:off x="20199427"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103976</xdr:rowOff>
    </xdr:from>
    <xdr:ext cx="469744" cy="259045"/>
    <xdr:sp macro="" textlink="">
      <xdr:nvSpPr>
        <xdr:cNvPr id="722" name="n_3mainValue【公民館】&#10;一人当たり面積">
          <a:extLst>
            <a:ext uri="{FF2B5EF4-FFF2-40B4-BE49-F238E27FC236}">
              <a16:creationId xmlns:a16="http://schemas.microsoft.com/office/drawing/2014/main" id="{10E02D39-BE08-45E9-B0BB-E001F7627EDB}"/>
            </a:ext>
          </a:extLst>
        </xdr:cNvPr>
        <xdr:cNvSpPr txBox="1"/>
      </xdr:nvSpPr>
      <xdr:spPr>
        <a:xfrm>
          <a:off x="193104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DE9543CD-35CF-4393-BDBE-99A836DDF06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F3879AAB-F951-46AB-9092-94A3CD6DB4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9D106AC3-88CB-4EA2-83C1-8BA80D226FC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道路、橋りょう・トンネルを除く分野の有形固定資産減価償却率は、類似団体内平均値を上回っており、特に公営住宅、公民館の有形固定資産減価償却率は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％と老朽化が進んでいます。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公営住宅については、老朽化が進んでおり入居者もいないため、廃止する方向で調整していきます。</a:t>
          </a:r>
        </a:p>
        <a:p>
          <a:r>
            <a:rPr kumimoji="1" lang="ja-JP" altLang="en-US" sz="1300">
              <a:latin typeface="ＭＳ Ｐゴシック" panose="020B0600070205080204" pitchFamily="50" charset="-128"/>
              <a:ea typeface="ＭＳ Ｐゴシック" panose="020B0600070205080204" pitchFamily="50" charset="-128"/>
            </a:rPr>
            <a:t>学校施設については、令和５年度に町内３小学校の統合が予定されており、当面は既存の１施設を利用することとなっているが、新校舎建設及び廃校舎の用途変更、除却について検討が必要となっています。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他の施設においても、老朽化が進んでいるため、公共施設等総合管理計画及び個別管理計画に沿って施設の維持管理に努めていきます。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5EEED0-D67A-44A8-B2CF-00ED8A739C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8834B4-C299-4CD3-95D3-DD369656408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92CFE34-CFAE-4BEF-9B88-8812E3F5C5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286458E-9EAF-4B99-A547-B5C90AA187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BEBDCE-7E0F-4D7B-9F28-AF80954976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8C5BF1C-4396-4598-9551-AD0F014B73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EDD0DA-412B-404A-A972-8A8AED4AD9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9E38EA-F573-4E0D-94DF-F96580CA60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FD5489-7B56-439F-9A24-6F8DB04F7C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8EC0E05-2245-4B67-A6F1-5471DB7972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7,189
7,141
100.69
3,883,177
3,777,982
64,413
2,445,554
2,901,965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424CD5-520C-46AB-BCAD-6D5A3C43EC6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6ABA90F-92BE-498E-9B8C-61E643BC364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54F2CC-819E-4502-B327-2098E96D725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9695ED-68BB-42AE-B875-6680E9768E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5C4195-D08B-48A8-8A7F-0E0876CC66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BE8A2F3-B6BA-4E7B-B3CA-C09B27D1CD3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0A29F9-BAB8-4F66-894F-F4C0FD6388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B1FB39-7444-4E8F-8D3F-EDC5A754BA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242759-5EC8-41E0-8AAD-D34FD4BCE3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A992E9-EAC4-403B-818B-9A672E40BC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390B73-841F-4AF1-9FC2-9588E46A47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5F93A1-423D-4217-A78F-1D4125055A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DDD1CBB-006C-4C38-95A2-2B9E30ACD29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122248-B276-4D70-AB6A-DC6FEFFC32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8826D9-3E45-462C-83C2-C8B0A3C21D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B7CCD5D-93B1-4449-9B8F-4F6D0CBF95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9857ADA-0B43-4A95-A5AB-62641A3984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4B2B43F-DACE-449C-BA2F-A9876BC8572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683DCFD-FE79-4716-A41A-A0A0D0C52C3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9FCABA9-7977-4E98-8DF7-C91C159855C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CC0BA1C-E48A-4FA4-B783-B0FDA83DB51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4016D82-177C-4D0B-8CC9-9DEC3372BA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B755C7-41B6-4944-B7C8-E6D2954939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0B9C6A4-89DF-4A3D-BBDD-CA3C2BC0AF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9D9E21-F49B-4663-B6D7-2CA4D72F6D9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762CBFD-5122-4117-9FA1-A2ABF5C79B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EFE491F-0E23-44CB-941A-5B4F963F4B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038C9D0-54B0-457B-90C3-469D95AB573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F89DDF-8EEF-47CE-A925-461025F4CA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D7C63B-21F8-4588-BAEE-1833037FA68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0012C0-85EC-45DF-B89E-8D7E872DB0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324DFF-4778-415D-95E8-E9BB91B3787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017B887-90F9-4123-86FC-BE38EA984F9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F1BBF44-5739-4506-8D00-AF7273B0891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D7BEF4F-7599-4904-88A7-0E3F13C5E7A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18193A8-8271-4D43-BB7A-41DC2F9F173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4C2FA2A-EBF2-4634-A17C-D8935A71182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DF6D2FC-A0CE-4AAB-A30B-20B45426644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C689FAA-D38B-4E10-80B5-CDA83AB319C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5960226-2F90-4ABE-B3C7-6B09440FF35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42775B4-706B-4BAB-9780-D0C0B68E8C5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317D432A-CBE2-46FB-8AF1-D9042B748F75}"/>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AF5CAD1-2701-458A-8BD1-9AE33018BB7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D9E05CEC-0D4E-4C00-94A9-38E816B2F8D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1FD8BFF8-6064-4AF2-9611-CA4CC088A17C}"/>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B3C7A45-B91E-4216-85AE-3D1967F3785F}"/>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C4B5874A-6C66-46E8-B046-78FBFF4FE2B1}"/>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A3EB26EB-9CC9-4562-B3E5-C76704B9C7FB}"/>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5F85E33D-1D05-4520-96BE-7272C40CE551}"/>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a:extLst>
            <a:ext uri="{FF2B5EF4-FFF2-40B4-BE49-F238E27FC236}">
              <a16:creationId xmlns:a16="http://schemas.microsoft.com/office/drawing/2014/main" id="{4887FF9D-3A66-4C6C-B539-6A376AEEC6B2}"/>
            </a:ext>
          </a:extLst>
        </xdr:cNvPr>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a16="http://schemas.microsoft.com/office/drawing/2014/main" id="{8E7CE177-1639-491B-8B49-521F1F446938}"/>
            </a:ext>
          </a:extLst>
        </xdr:cNvPr>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a16="http://schemas.microsoft.com/office/drawing/2014/main" id="{6147905D-935E-4DEC-81A3-22BFA35F1243}"/>
            </a:ext>
          </a:extLst>
        </xdr:cNvPr>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a:extLst>
            <a:ext uri="{FF2B5EF4-FFF2-40B4-BE49-F238E27FC236}">
              <a16:creationId xmlns:a16="http://schemas.microsoft.com/office/drawing/2014/main" id="{EB6106FC-FD45-4678-AC09-4808B9EDD888}"/>
            </a:ext>
          </a:extLst>
        </xdr:cNvPr>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a:extLst>
            <a:ext uri="{FF2B5EF4-FFF2-40B4-BE49-F238E27FC236}">
              <a16:creationId xmlns:a16="http://schemas.microsoft.com/office/drawing/2014/main" id="{600CF033-B022-4C04-9C23-1D6B7062244B}"/>
            </a:ext>
          </a:extLst>
        </xdr:cNvPr>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a16="http://schemas.microsoft.com/office/drawing/2014/main" id="{D130741A-7696-4AD7-89F6-188974113E68}"/>
            </a:ext>
          </a:extLst>
        </xdr:cNvPr>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266E810-ED79-47F4-B44A-BF9B1D9B4FA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52C5DED-23F2-4E90-B6FA-E4B7E05FAF5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D283F9-8B6F-4C22-B6DF-F3C71D5DB3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6743CC7-AA33-489A-9DAA-94C363E810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80AB99F-816A-4AF0-AC19-F8E830FA1C6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147320</xdr:rowOff>
    </xdr:from>
    <xdr:to>
      <xdr:col>24</xdr:col>
      <xdr:colOff>114300</xdr:colOff>
      <xdr:row>39</xdr:row>
      <xdr:rowOff>77470</xdr:rowOff>
    </xdr:to>
    <xdr:sp macro="" textlink="">
      <xdr:nvSpPr>
        <xdr:cNvPr id="72" name="楕円 71">
          <a:extLst>
            <a:ext uri="{FF2B5EF4-FFF2-40B4-BE49-F238E27FC236}">
              <a16:creationId xmlns:a16="http://schemas.microsoft.com/office/drawing/2014/main" id="{A748AF0E-9035-4FC4-BC63-DB06C0D19659}"/>
            </a:ext>
          </a:extLst>
        </xdr:cNvPr>
        <xdr:cNvSpPr/>
      </xdr:nvSpPr>
      <xdr:spPr>
        <a:xfrm>
          <a:off x="4584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125747</xdr:rowOff>
    </xdr:from>
    <xdr:ext cx="405111" cy="259045"/>
    <xdr:sp macro="" textlink="">
      <xdr:nvSpPr>
        <xdr:cNvPr id="73" name="【図書館】&#10;有形固定資産減価償却率該当値テキスト">
          <a:extLst>
            <a:ext uri="{FF2B5EF4-FFF2-40B4-BE49-F238E27FC236}">
              <a16:creationId xmlns:a16="http://schemas.microsoft.com/office/drawing/2014/main" id="{FA8C0EAB-96F4-45C4-AA0A-EDEE8FD190EF}"/>
            </a:ext>
          </a:extLst>
        </xdr:cNvPr>
        <xdr:cNvSpPr txBox="1"/>
      </xdr:nvSpPr>
      <xdr:spPr>
        <a:xfrm>
          <a:off x="4673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91440</xdr:rowOff>
    </xdr:from>
    <xdr:to>
      <xdr:col>20</xdr:col>
      <xdr:colOff>38100</xdr:colOff>
      <xdr:row>39</xdr:row>
      <xdr:rowOff>21590</xdr:rowOff>
    </xdr:to>
    <xdr:sp macro="" textlink="">
      <xdr:nvSpPr>
        <xdr:cNvPr id="74" name="楕円 73">
          <a:extLst>
            <a:ext uri="{FF2B5EF4-FFF2-40B4-BE49-F238E27FC236}">
              <a16:creationId xmlns:a16="http://schemas.microsoft.com/office/drawing/2014/main" id="{6545AFDA-37C3-4AE8-B5A8-C8BC9F00BCD0}"/>
            </a:ext>
          </a:extLst>
        </xdr:cNvPr>
        <xdr:cNvSpPr/>
      </xdr:nvSpPr>
      <xdr:spPr>
        <a:xfrm>
          <a:off x="3746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142240</xdr:rowOff>
    </xdr:from>
    <xdr:to>
      <xdr:col>24</xdr:col>
      <xdr:colOff>63500</xdr:colOff>
      <xdr:row>39</xdr:row>
      <xdr:rowOff>26670</xdr:rowOff>
    </xdr:to>
    <xdr:cxnSp macro="">
      <xdr:nvCxnSpPr>
        <xdr:cNvPr id="75" name="直線コネクタ 74">
          <a:extLst>
            <a:ext uri="{FF2B5EF4-FFF2-40B4-BE49-F238E27FC236}">
              <a16:creationId xmlns:a16="http://schemas.microsoft.com/office/drawing/2014/main" id="{DF2EE277-7987-4246-A13E-331298568393}"/>
            </a:ext>
          </a:extLst>
        </xdr:cNvPr>
        <xdr:cNvCxnSpPr/>
      </xdr:nvCxnSpPr>
      <xdr:spPr>
        <a:xfrm>
          <a:off x="3797300" y="665734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6" name="楕円 75">
          <a:extLst>
            <a:ext uri="{FF2B5EF4-FFF2-40B4-BE49-F238E27FC236}">
              <a16:creationId xmlns:a16="http://schemas.microsoft.com/office/drawing/2014/main" id="{E598329B-D4C1-4660-AFF8-8F2BB86B291E}"/>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142240</xdr:rowOff>
    </xdr:to>
    <xdr:cxnSp macro="">
      <xdr:nvCxnSpPr>
        <xdr:cNvPr id="77" name="直線コネクタ 76">
          <a:extLst>
            <a:ext uri="{FF2B5EF4-FFF2-40B4-BE49-F238E27FC236}">
              <a16:creationId xmlns:a16="http://schemas.microsoft.com/office/drawing/2014/main" id="{EE3DD1D8-2CDB-44A9-BC0B-C18A239D811A}"/>
            </a:ext>
          </a:extLst>
        </xdr:cNvPr>
        <xdr:cNvCxnSpPr/>
      </xdr:nvCxnSpPr>
      <xdr:spPr>
        <a:xfrm>
          <a:off x="2908300" y="660273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149860</xdr:rowOff>
    </xdr:from>
    <xdr:to>
      <xdr:col>10</xdr:col>
      <xdr:colOff>165100</xdr:colOff>
      <xdr:row>38</xdr:row>
      <xdr:rowOff>80010</xdr:rowOff>
    </xdr:to>
    <xdr:sp macro="" textlink="">
      <xdr:nvSpPr>
        <xdr:cNvPr id="78" name="楕円 77">
          <a:extLst>
            <a:ext uri="{FF2B5EF4-FFF2-40B4-BE49-F238E27FC236}">
              <a16:creationId xmlns:a16="http://schemas.microsoft.com/office/drawing/2014/main" id="{1EBF3EE5-55ED-4469-B1C0-5486CACA68BF}"/>
            </a:ext>
          </a:extLst>
        </xdr:cNvPr>
        <xdr:cNvSpPr/>
      </xdr:nvSpPr>
      <xdr:spPr>
        <a:xfrm>
          <a:off x="1968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29210</xdr:rowOff>
    </xdr:from>
    <xdr:to>
      <xdr:col>15</xdr:col>
      <xdr:colOff>50800</xdr:colOff>
      <xdr:row>38</xdr:row>
      <xdr:rowOff>87630</xdr:rowOff>
    </xdr:to>
    <xdr:cxnSp macro="">
      <xdr:nvCxnSpPr>
        <xdr:cNvPr id="79" name="直線コネクタ 78">
          <a:extLst>
            <a:ext uri="{FF2B5EF4-FFF2-40B4-BE49-F238E27FC236}">
              <a16:creationId xmlns:a16="http://schemas.microsoft.com/office/drawing/2014/main" id="{52C7B8B1-1E6D-455B-A82F-ABA9767A6DD9}"/>
            </a:ext>
          </a:extLst>
        </xdr:cNvPr>
        <xdr:cNvCxnSpPr/>
      </xdr:nvCxnSpPr>
      <xdr:spPr>
        <a:xfrm>
          <a:off x="2019300" y="654431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80" name="n_1aveValue【図書館】&#10;有形固定資産減価償却率">
          <a:extLst>
            <a:ext uri="{FF2B5EF4-FFF2-40B4-BE49-F238E27FC236}">
              <a16:creationId xmlns:a16="http://schemas.microsoft.com/office/drawing/2014/main" id="{27F96A57-D652-44D4-BD7A-74A1CF630221}"/>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1" name="n_2aveValue【図書館】&#10;有形固定資産減価償却率">
          <a:extLst>
            <a:ext uri="{FF2B5EF4-FFF2-40B4-BE49-F238E27FC236}">
              <a16:creationId xmlns:a16="http://schemas.microsoft.com/office/drawing/2014/main" id="{6A3ABAFA-58F7-4496-BA90-85A1582579BB}"/>
            </a:ext>
          </a:extLst>
        </xdr:cNvPr>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2" name="n_3aveValue【図書館】&#10;有形固定資産減価償却率">
          <a:extLst>
            <a:ext uri="{FF2B5EF4-FFF2-40B4-BE49-F238E27FC236}">
              <a16:creationId xmlns:a16="http://schemas.microsoft.com/office/drawing/2014/main" id="{E0052615-33C0-4703-8C6E-62155070F070}"/>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3" name="n_4aveValue【図書館】&#10;有形固定資産減価償却率">
          <a:extLst>
            <a:ext uri="{FF2B5EF4-FFF2-40B4-BE49-F238E27FC236}">
              <a16:creationId xmlns:a16="http://schemas.microsoft.com/office/drawing/2014/main" id="{03858ED0-D386-477D-8A8F-D0C7FC2AFF79}"/>
            </a:ext>
          </a:extLst>
        </xdr:cNvPr>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12717</xdr:rowOff>
    </xdr:from>
    <xdr:ext cx="405111" cy="259045"/>
    <xdr:sp macro="" textlink="">
      <xdr:nvSpPr>
        <xdr:cNvPr id="84" name="n_1mainValue【図書館】&#10;有形固定資産減価償却率">
          <a:extLst>
            <a:ext uri="{FF2B5EF4-FFF2-40B4-BE49-F238E27FC236}">
              <a16:creationId xmlns:a16="http://schemas.microsoft.com/office/drawing/2014/main" id="{ADF7E0EF-7B9D-4C7A-AC08-A8FD8E9FDDEF}"/>
            </a:ext>
          </a:extLst>
        </xdr:cNvPr>
        <xdr:cNvSpPr txBox="1"/>
      </xdr:nvSpPr>
      <xdr:spPr>
        <a:xfrm>
          <a:off x="3582044" y="669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5" name="n_2mainValue【図書館】&#10;有形固定資産減価償却率">
          <a:extLst>
            <a:ext uri="{FF2B5EF4-FFF2-40B4-BE49-F238E27FC236}">
              <a16:creationId xmlns:a16="http://schemas.microsoft.com/office/drawing/2014/main" id="{B939A295-E26D-4FA5-969B-65D2BF5A90A8}"/>
            </a:ext>
          </a:extLst>
        </xdr:cNvPr>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71137</xdr:rowOff>
    </xdr:from>
    <xdr:ext cx="405111" cy="259045"/>
    <xdr:sp macro="" textlink="">
      <xdr:nvSpPr>
        <xdr:cNvPr id="86" name="n_3mainValue【図書館】&#10;有形固定資産減価償却率">
          <a:extLst>
            <a:ext uri="{FF2B5EF4-FFF2-40B4-BE49-F238E27FC236}">
              <a16:creationId xmlns:a16="http://schemas.microsoft.com/office/drawing/2014/main" id="{72EED72E-36AD-49D3-80AA-C2A5105EF5F2}"/>
            </a:ext>
          </a:extLst>
        </xdr:cNvPr>
        <xdr:cNvSpPr txBox="1"/>
      </xdr:nvSpPr>
      <xdr:spPr>
        <a:xfrm>
          <a:off x="1816744" y="658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B45829C8-4F7C-4CB1-9956-563C559DC40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E239A478-76EF-4C7C-A081-1525DA5642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5C4A54A0-80CD-4BF8-B624-17B9B62D1A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D0587092-B85B-4FD1-9993-191CB0BB2D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13C603B0-CD52-4D3C-ABB2-104D8DF86B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3926FBC3-6A34-47BE-96D8-2D7276B881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B8B5AAA3-C893-4B82-AA6A-4C13FE3A5B7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D4A3DE29-08E2-43D9-AA54-05EEA3E1965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5E4D8A3F-0174-4B01-9A27-E860A92641E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B9BBF9A8-86F2-4671-A422-495003EF44D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7E1594B3-282C-4AAE-B2CC-B4877C74A50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94D4487E-7E8E-48A6-8AB2-7F458357CAC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EAD53C13-78A1-4464-A2B5-29FC7A33476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E99F7D08-11AF-4D82-B659-7BFDE86DF9E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5C7958C1-44BA-4F67-96BF-BDFB7C03581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309B8663-908E-4F38-A7CF-5FA8441C144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5CC7DC1E-3F33-4AB1-B89F-AED96500757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DEC3E980-1BD6-4F97-8762-14074DC9374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4497621B-5AEA-4DAE-AD41-C13C2490691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2C6D0686-7868-4CDC-91C0-8B3C134FAED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E8BA4A82-918F-4E44-B3D9-7CB9DC2F2A8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2379031D-DC0D-4150-98AD-F2AC8F439CE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44AD7719-F76F-49A7-9428-259635CA565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0" name="直線コネクタ 109">
          <a:extLst>
            <a:ext uri="{FF2B5EF4-FFF2-40B4-BE49-F238E27FC236}">
              <a16:creationId xmlns:a16="http://schemas.microsoft.com/office/drawing/2014/main" id="{7D15CC23-C3B9-4C7C-BB7A-5EC4B0FBE193}"/>
            </a:ext>
          </a:extLst>
        </xdr:cNvPr>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1" name="【図書館】&#10;一人当たり面積最小値テキスト">
          <a:extLst>
            <a:ext uri="{FF2B5EF4-FFF2-40B4-BE49-F238E27FC236}">
              <a16:creationId xmlns:a16="http://schemas.microsoft.com/office/drawing/2014/main" id="{FAEBA6AF-F056-4E11-A8E8-62016CEA676F}"/>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2" name="直線コネクタ 111">
          <a:extLst>
            <a:ext uri="{FF2B5EF4-FFF2-40B4-BE49-F238E27FC236}">
              <a16:creationId xmlns:a16="http://schemas.microsoft.com/office/drawing/2014/main" id="{EBE6F2C3-3C4B-4C03-B5C2-31E16806D38B}"/>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3" name="【図書館】&#10;一人当たり面積最大値テキスト">
          <a:extLst>
            <a:ext uri="{FF2B5EF4-FFF2-40B4-BE49-F238E27FC236}">
              <a16:creationId xmlns:a16="http://schemas.microsoft.com/office/drawing/2014/main" id="{63171D2F-7429-436F-862A-E894349DEF8C}"/>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4" name="直線コネクタ 113">
          <a:extLst>
            <a:ext uri="{FF2B5EF4-FFF2-40B4-BE49-F238E27FC236}">
              <a16:creationId xmlns:a16="http://schemas.microsoft.com/office/drawing/2014/main" id="{F483537A-6D5B-404E-86CC-79AD8B3AF018}"/>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5" name="【図書館】&#10;一人当たり面積平均値テキスト">
          <a:extLst>
            <a:ext uri="{FF2B5EF4-FFF2-40B4-BE49-F238E27FC236}">
              <a16:creationId xmlns:a16="http://schemas.microsoft.com/office/drawing/2014/main" id="{D1785EA2-EDB6-4FB2-B298-CD2D8D5B7969}"/>
            </a:ext>
          </a:extLst>
        </xdr:cNvPr>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6" name="フローチャート: 判断 115">
          <a:extLst>
            <a:ext uri="{FF2B5EF4-FFF2-40B4-BE49-F238E27FC236}">
              <a16:creationId xmlns:a16="http://schemas.microsoft.com/office/drawing/2014/main" id="{C5FC1194-3E67-449F-A076-2D972C0537CC}"/>
            </a:ext>
          </a:extLst>
        </xdr:cNvPr>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7" name="フローチャート: 判断 116">
          <a:extLst>
            <a:ext uri="{FF2B5EF4-FFF2-40B4-BE49-F238E27FC236}">
              <a16:creationId xmlns:a16="http://schemas.microsoft.com/office/drawing/2014/main" id="{5C4BD0BB-39B9-4FD7-AF50-30D00CB4D348}"/>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8" name="フローチャート: 判断 117">
          <a:extLst>
            <a:ext uri="{FF2B5EF4-FFF2-40B4-BE49-F238E27FC236}">
              <a16:creationId xmlns:a16="http://schemas.microsoft.com/office/drawing/2014/main" id="{6DA1AC73-9EE4-4742-A669-9ACBBB91427B}"/>
            </a:ext>
          </a:extLst>
        </xdr:cNvPr>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19" name="フローチャート: 判断 118">
          <a:extLst>
            <a:ext uri="{FF2B5EF4-FFF2-40B4-BE49-F238E27FC236}">
              <a16:creationId xmlns:a16="http://schemas.microsoft.com/office/drawing/2014/main" id="{7EAD216D-96ED-4C26-992E-7AF5DFDC74FC}"/>
            </a:ext>
          </a:extLst>
        </xdr:cNvPr>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0" name="フローチャート: 判断 119">
          <a:extLst>
            <a:ext uri="{FF2B5EF4-FFF2-40B4-BE49-F238E27FC236}">
              <a16:creationId xmlns:a16="http://schemas.microsoft.com/office/drawing/2014/main" id="{87D8EF4E-5DEF-43B9-AD98-103EC167E6E0}"/>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2B94A6C-E792-435C-9180-A0FF3296FE2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8EB260E-C5B9-44FB-949C-83330F804C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068A6EF-5851-4540-81FF-861176348BC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417ADFD-58B5-4D97-BA4A-669BA67FFF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9759101-0092-4866-9C23-FAFF99614B3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6" name="楕円 125">
          <a:extLst>
            <a:ext uri="{FF2B5EF4-FFF2-40B4-BE49-F238E27FC236}">
              <a16:creationId xmlns:a16="http://schemas.microsoft.com/office/drawing/2014/main" id="{1D3701DF-0FA9-404F-9E2F-1C60C2096D82}"/>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27" name="【図書館】&#10;一人当たり面積該当値テキスト">
          <a:extLst>
            <a:ext uri="{FF2B5EF4-FFF2-40B4-BE49-F238E27FC236}">
              <a16:creationId xmlns:a16="http://schemas.microsoft.com/office/drawing/2014/main" id="{C911AEEA-4FF8-4445-BD1D-6E3659D13113}"/>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113030</xdr:rowOff>
    </xdr:from>
    <xdr:to>
      <xdr:col>50</xdr:col>
      <xdr:colOff>165100</xdr:colOff>
      <xdr:row>40</xdr:row>
      <xdr:rowOff>43180</xdr:rowOff>
    </xdr:to>
    <xdr:sp macro="" textlink="">
      <xdr:nvSpPr>
        <xdr:cNvPr id="128" name="楕円 127">
          <a:extLst>
            <a:ext uri="{FF2B5EF4-FFF2-40B4-BE49-F238E27FC236}">
              <a16:creationId xmlns:a16="http://schemas.microsoft.com/office/drawing/2014/main" id="{672FC6C9-B0E7-49CB-AF63-4F1D92C1ED2E}"/>
            </a:ext>
          </a:extLst>
        </xdr:cNvPr>
        <xdr:cNvSpPr/>
      </xdr:nvSpPr>
      <xdr:spPr>
        <a:xfrm>
          <a:off x="9588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163830</xdr:rowOff>
    </xdr:to>
    <xdr:cxnSp macro="">
      <xdr:nvCxnSpPr>
        <xdr:cNvPr id="129" name="直線コネクタ 128">
          <a:extLst>
            <a:ext uri="{FF2B5EF4-FFF2-40B4-BE49-F238E27FC236}">
              <a16:creationId xmlns:a16="http://schemas.microsoft.com/office/drawing/2014/main" id="{014C08B2-6960-4018-8545-AB805BA83A6C}"/>
            </a:ext>
          </a:extLst>
        </xdr:cNvPr>
        <xdr:cNvCxnSpPr/>
      </xdr:nvCxnSpPr>
      <xdr:spPr>
        <a:xfrm flipV="1">
          <a:off x="9639300" y="6842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30" name="楕円 129">
          <a:extLst>
            <a:ext uri="{FF2B5EF4-FFF2-40B4-BE49-F238E27FC236}">
              <a16:creationId xmlns:a16="http://schemas.microsoft.com/office/drawing/2014/main" id="{C5F8F1B2-5E58-4E6C-8B23-DCF4F1412565}"/>
            </a:ext>
          </a:extLst>
        </xdr:cNvPr>
        <xdr:cNvSpPr/>
      </xdr:nvSpPr>
      <xdr:spPr>
        <a:xfrm>
          <a:off x="869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163830</xdr:rowOff>
    </xdr:from>
    <xdr:to>
      <xdr:col>50</xdr:col>
      <xdr:colOff>114300</xdr:colOff>
      <xdr:row>39</xdr:row>
      <xdr:rowOff>167640</xdr:rowOff>
    </xdr:to>
    <xdr:cxnSp macro="">
      <xdr:nvCxnSpPr>
        <xdr:cNvPr id="131" name="直線コネクタ 130">
          <a:extLst>
            <a:ext uri="{FF2B5EF4-FFF2-40B4-BE49-F238E27FC236}">
              <a16:creationId xmlns:a16="http://schemas.microsoft.com/office/drawing/2014/main" id="{2BD569E3-03D3-4609-AAC5-E3D01B64C0E9}"/>
            </a:ext>
          </a:extLst>
        </xdr:cNvPr>
        <xdr:cNvCxnSpPr/>
      </xdr:nvCxnSpPr>
      <xdr:spPr>
        <a:xfrm flipV="1">
          <a:off x="8750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124460</xdr:rowOff>
    </xdr:from>
    <xdr:to>
      <xdr:col>41</xdr:col>
      <xdr:colOff>101600</xdr:colOff>
      <xdr:row>40</xdr:row>
      <xdr:rowOff>54610</xdr:rowOff>
    </xdr:to>
    <xdr:sp macro="" textlink="">
      <xdr:nvSpPr>
        <xdr:cNvPr id="132" name="楕円 131">
          <a:extLst>
            <a:ext uri="{FF2B5EF4-FFF2-40B4-BE49-F238E27FC236}">
              <a16:creationId xmlns:a16="http://schemas.microsoft.com/office/drawing/2014/main" id="{704886C6-F3E7-40ED-A02B-D8179835A151}"/>
            </a:ext>
          </a:extLst>
        </xdr:cNvPr>
        <xdr:cNvSpPr/>
      </xdr:nvSpPr>
      <xdr:spPr>
        <a:xfrm>
          <a:off x="781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167640</xdr:rowOff>
    </xdr:from>
    <xdr:to>
      <xdr:col>45</xdr:col>
      <xdr:colOff>177800</xdr:colOff>
      <xdr:row>40</xdr:row>
      <xdr:rowOff>3810</xdr:rowOff>
    </xdr:to>
    <xdr:cxnSp macro="">
      <xdr:nvCxnSpPr>
        <xdr:cNvPr id="133" name="直線コネクタ 132">
          <a:extLst>
            <a:ext uri="{FF2B5EF4-FFF2-40B4-BE49-F238E27FC236}">
              <a16:creationId xmlns:a16="http://schemas.microsoft.com/office/drawing/2014/main" id="{8F9AF25A-43EC-4D92-9D5A-8B5A33A4BE9C}"/>
            </a:ext>
          </a:extLst>
        </xdr:cNvPr>
        <xdr:cNvCxnSpPr/>
      </xdr:nvCxnSpPr>
      <xdr:spPr>
        <a:xfrm flipV="1">
          <a:off x="7861300" y="6854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4" name="n_1aveValue【図書館】&#10;一人当たり面積">
          <a:extLst>
            <a:ext uri="{FF2B5EF4-FFF2-40B4-BE49-F238E27FC236}">
              <a16:creationId xmlns:a16="http://schemas.microsoft.com/office/drawing/2014/main" id="{7DFDC738-0C06-4856-9DD6-6F5CF820B390}"/>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35" name="n_2aveValue【図書館】&#10;一人当たり面積">
          <a:extLst>
            <a:ext uri="{FF2B5EF4-FFF2-40B4-BE49-F238E27FC236}">
              <a16:creationId xmlns:a16="http://schemas.microsoft.com/office/drawing/2014/main" id="{686BA755-40CC-43C5-A997-77EF9219F77A}"/>
            </a:ext>
          </a:extLst>
        </xdr:cNvPr>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36" name="n_3aveValue【図書館】&#10;一人当たり面積">
          <a:extLst>
            <a:ext uri="{FF2B5EF4-FFF2-40B4-BE49-F238E27FC236}">
              <a16:creationId xmlns:a16="http://schemas.microsoft.com/office/drawing/2014/main" id="{22A52CC6-6F43-473D-A7B7-6B6C5605B508}"/>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7" name="n_4aveValue【図書館】&#10;一人当たり面積">
          <a:extLst>
            <a:ext uri="{FF2B5EF4-FFF2-40B4-BE49-F238E27FC236}">
              <a16:creationId xmlns:a16="http://schemas.microsoft.com/office/drawing/2014/main" id="{A9A8B304-EABD-4129-B70D-C8DBA0952B85}"/>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34307</xdr:rowOff>
    </xdr:from>
    <xdr:ext cx="469744" cy="259045"/>
    <xdr:sp macro="" textlink="">
      <xdr:nvSpPr>
        <xdr:cNvPr id="138" name="n_1mainValue【図書館】&#10;一人当たり面積">
          <a:extLst>
            <a:ext uri="{FF2B5EF4-FFF2-40B4-BE49-F238E27FC236}">
              <a16:creationId xmlns:a16="http://schemas.microsoft.com/office/drawing/2014/main" id="{727AC841-918E-4FF9-9AB6-865AF734B260}"/>
            </a:ext>
          </a:extLst>
        </xdr:cNvPr>
        <xdr:cNvSpPr txBox="1"/>
      </xdr:nvSpPr>
      <xdr:spPr>
        <a:xfrm>
          <a:off x="93917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38117</xdr:rowOff>
    </xdr:from>
    <xdr:ext cx="469744" cy="259045"/>
    <xdr:sp macro="" textlink="">
      <xdr:nvSpPr>
        <xdr:cNvPr id="139" name="n_2mainValue【図書館】&#10;一人当たり面積">
          <a:extLst>
            <a:ext uri="{FF2B5EF4-FFF2-40B4-BE49-F238E27FC236}">
              <a16:creationId xmlns:a16="http://schemas.microsoft.com/office/drawing/2014/main" id="{E968BC1E-FA93-41F7-AEC7-85057EB21AC7}"/>
            </a:ext>
          </a:extLst>
        </xdr:cNvPr>
        <xdr:cNvSpPr txBox="1"/>
      </xdr:nvSpPr>
      <xdr:spPr>
        <a:xfrm>
          <a:off x="8515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71137</xdr:rowOff>
    </xdr:from>
    <xdr:ext cx="469744" cy="259045"/>
    <xdr:sp macro="" textlink="">
      <xdr:nvSpPr>
        <xdr:cNvPr id="140" name="n_3mainValue【図書館】&#10;一人当たり面積">
          <a:extLst>
            <a:ext uri="{FF2B5EF4-FFF2-40B4-BE49-F238E27FC236}">
              <a16:creationId xmlns:a16="http://schemas.microsoft.com/office/drawing/2014/main" id="{D656A77E-729A-431D-9829-28F5D32C9FEB}"/>
            </a:ext>
          </a:extLst>
        </xdr:cNvPr>
        <xdr:cNvSpPr txBox="1"/>
      </xdr:nvSpPr>
      <xdr:spPr>
        <a:xfrm>
          <a:off x="7626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CB39CFE0-BB45-4DFA-9C1F-336196AAE1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751A6492-954F-43A0-9DC3-718C5F3E4E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1460B142-5D08-497F-B973-566E59137CD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DE43545B-C7AF-4260-A78D-F419B9D68E2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11981A6D-5666-4DA9-90A4-A73E3DCBB05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281E05C4-B829-4E0E-AF55-D9C87151DD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7F870BA0-DE0A-4C08-902C-6C23C0DA4D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66AD7DB6-076F-4808-A133-F4C1BBD5ACB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2ED0B032-0B20-4702-880C-71D64EC2106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863495F4-D142-4F86-BE59-DAAD9401DBA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2CA03C1C-5AF7-44DD-8626-C2FED15C78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ED7E2B3E-5349-494A-960C-C654A8A639C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F521F8FA-FE2A-4531-8ABF-4849984D9E2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4EDC5760-61BD-40EE-877B-EBAE3D491A6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FCAF4622-5BEA-4C1E-AE96-3D474D9FC8A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3DFA6219-7C13-4C6C-BAAC-955C4A9BB63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BD4DCD1A-5CB0-4406-8815-9E4A75855E3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33BE83EC-FB3F-4D88-83F8-8446B2830A7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B3808C19-D008-48C4-871F-7BFBFB5CFEB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801CF303-00AE-4CB5-A29A-93D10FC1CCB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DE8C03C0-7128-4EF6-8116-2DF8A1BCC42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66C3A44A-EED9-4B7F-B8F8-2E43EC3C6D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85B10430-912B-4916-93D5-77AEED7F8C9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C579DD91-CDAC-4145-A6CE-29BD49E71A4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48C5A998-9F6C-4491-B5FE-F61745D80BF5}"/>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4959CBA1-CA42-400F-B190-3BF86203087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48692A5D-E310-4A5F-8881-C6C696192F0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D34DAC39-C900-492E-8F30-D56EA8BB2A8A}"/>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69" name="直線コネクタ 168">
          <a:extLst>
            <a:ext uri="{FF2B5EF4-FFF2-40B4-BE49-F238E27FC236}">
              <a16:creationId xmlns:a16="http://schemas.microsoft.com/office/drawing/2014/main" id="{5D527749-7702-4D1E-90A6-21ED4F187CE3}"/>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AEFF87C1-D593-4ECD-995C-002ABA04202A}"/>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1" name="フローチャート: 判断 170">
          <a:extLst>
            <a:ext uri="{FF2B5EF4-FFF2-40B4-BE49-F238E27FC236}">
              <a16:creationId xmlns:a16="http://schemas.microsoft.com/office/drawing/2014/main" id="{BE017653-1D7D-4F54-93F6-70FC86CF063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2" name="フローチャート: 判断 171">
          <a:extLst>
            <a:ext uri="{FF2B5EF4-FFF2-40B4-BE49-F238E27FC236}">
              <a16:creationId xmlns:a16="http://schemas.microsoft.com/office/drawing/2014/main" id="{F2079A42-BF79-4FC3-A1C7-5B0A6A4F8315}"/>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3" name="フローチャート: 判断 172">
          <a:extLst>
            <a:ext uri="{FF2B5EF4-FFF2-40B4-BE49-F238E27FC236}">
              <a16:creationId xmlns:a16="http://schemas.microsoft.com/office/drawing/2014/main" id="{D908CEC2-58D0-4871-9BDB-0A64BEDFD7B4}"/>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74" name="フローチャート: 判断 173">
          <a:extLst>
            <a:ext uri="{FF2B5EF4-FFF2-40B4-BE49-F238E27FC236}">
              <a16:creationId xmlns:a16="http://schemas.microsoft.com/office/drawing/2014/main" id="{2B9E943E-80F1-4EDF-9E80-01663092EEA9}"/>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75" name="フローチャート: 判断 174">
          <a:extLst>
            <a:ext uri="{FF2B5EF4-FFF2-40B4-BE49-F238E27FC236}">
              <a16:creationId xmlns:a16="http://schemas.microsoft.com/office/drawing/2014/main" id="{7DA06EA7-C062-413F-8B55-DA9EF9C31E3F}"/>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14D5DDE-AB0A-4256-8430-F0EB1D652CD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4E926DB-89E2-49D3-819C-655AD661D1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AC2EA00-601A-418B-8D6D-3CC03D0D68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E8C1C02-7295-46E8-89C2-0D32CFF599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40E928D-899A-4B0E-8FE6-DCF463AD84B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122555</xdr:rowOff>
    </xdr:from>
    <xdr:to>
      <xdr:col>24</xdr:col>
      <xdr:colOff>114300</xdr:colOff>
      <xdr:row>59</xdr:row>
      <xdr:rowOff>52705</xdr:rowOff>
    </xdr:to>
    <xdr:sp macro="" textlink="">
      <xdr:nvSpPr>
        <xdr:cNvPr id="181" name="楕円 180">
          <a:extLst>
            <a:ext uri="{FF2B5EF4-FFF2-40B4-BE49-F238E27FC236}">
              <a16:creationId xmlns:a16="http://schemas.microsoft.com/office/drawing/2014/main" id="{F98D408A-4698-4B21-91A0-E2CB24866E6E}"/>
            </a:ext>
          </a:extLst>
        </xdr:cNvPr>
        <xdr:cNvSpPr/>
      </xdr:nvSpPr>
      <xdr:spPr>
        <a:xfrm>
          <a:off x="4584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145432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6AF562E2-1398-4CD5-9470-5DF78704CD27}"/>
            </a:ext>
          </a:extLst>
        </xdr:cNvPr>
        <xdr:cNvSpPr txBox="1"/>
      </xdr:nvSpPr>
      <xdr:spPr>
        <a:xfrm>
          <a:off x="4673600"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80645</xdr:rowOff>
    </xdr:from>
    <xdr:to>
      <xdr:col>20</xdr:col>
      <xdr:colOff>38100</xdr:colOff>
      <xdr:row>59</xdr:row>
      <xdr:rowOff>10795</xdr:rowOff>
    </xdr:to>
    <xdr:sp macro="" textlink="">
      <xdr:nvSpPr>
        <xdr:cNvPr id="183" name="楕円 182">
          <a:extLst>
            <a:ext uri="{FF2B5EF4-FFF2-40B4-BE49-F238E27FC236}">
              <a16:creationId xmlns:a16="http://schemas.microsoft.com/office/drawing/2014/main" id="{837CEA69-15A7-40A7-8B60-3402BE0C0841}"/>
            </a:ext>
          </a:extLst>
        </xdr:cNvPr>
        <xdr:cNvSpPr/>
      </xdr:nvSpPr>
      <xdr:spPr>
        <a:xfrm>
          <a:off x="3746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131445</xdr:rowOff>
    </xdr:from>
    <xdr:to>
      <xdr:col>24</xdr:col>
      <xdr:colOff>63500</xdr:colOff>
      <xdr:row>59</xdr:row>
      <xdr:rowOff>1905</xdr:rowOff>
    </xdr:to>
    <xdr:cxnSp macro="">
      <xdr:nvCxnSpPr>
        <xdr:cNvPr id="184" name="直線コネクタ 183">
          <a:extLst>
            <a:ext uri="{FF2B5EF4-FFF2-40B4-BE49-F238E27FC236}">
              <a16:creationId xmlns:a16="http://schemas.microsoft.com/office/drawing/2014/main" id="{C3F1B873-CB7A-4193-9AB1-51A9D072C0EA}"/>
            </a:ext>
          </a:extLst>
        </xdr:cNvPr>
        <xdr:cNvCxnSpPr/>
      </xdr:nvCxnSpPr>
      <xdr:spPr>
        <a:xfrm>
          <a:off x="3797300" y="100755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85" name="楕円 184">
          <a:extLst>
            <a:ext uri="{FF2B5EF4-FFF2-40B4-BE49-F238E27FC236}">
              <a16:creationId xmlns:a16="http://schemas.microsoft.com/office/drawing/2014/main" id="{1DA4941A-235F-4ABC-B631-7D7D006E3967}"/>
            </a:ext>
          </a:extLst>
        </xdr:cNvPr>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131445</xdr:rowOff>
    </xdr:from>
    <xdr:to>
      <xdr:col>19</xdr:col>
      <xdr:colOff>177800</xdr:colOff>
      <xdr:row>59</xdr:row>
      <xdr:rowOff>133350</xdr:rowOff>
    </xdr:to>
    <xdr:cxnSp macro="">
      <xdr:nvCxnSpPr>
        <xdr:cNvPr id="186" name="直線コネクタ 185">
          <a:extLst>
            <a:ext uri="{FF2B5EF4-FFF2-40B4-BE49-F238E27FC236}">
              <a16:creationId xmlns:a16="http://schemas.microsoft.com/office/drawing/2014/main" id="{CFB48C04-FCC7-4D67-9A29-F1590EDE8718}"/>
            </a:ext>
          </a:extLst>
        </xdr:cNvPr>
        <xdr:cNvCxnSpPr/>
      </xdr:nvCxnSpPr>
      <xdr:spPr>
        <a:xfrm flipV="1">
          <a:off x="2908300" y="10075545"/>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87" name="楕円 186">
          <a:extLst>
            <a:ext uri="{FF2B5EF4-FFF2-40B4-BE49-F238E27FC236}">
              <a16:creationId xmlns:a16="http://schemas.microsoft.com/office/drawing/2014/main" id="{ACCC77DF-E5A2-4E14-8D92-5AB0FAEB63CF}"/>
            </a:ext>
          </a:extLst>
        </xdr:cNvPr>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133350</xdr:rowOff>
    </xdr:to>
    <xdr:cxnSp macro="">
      <xdr:nvCxnSpPr>
        <xdr:cNvPr id="188" name="直線コネクタ 187">
          <a:extLst>
            <a:ext uri="{FF2B5EF4-FFF2-40B4-BE49-F238E27FC236}">
              <a16:creationId xmlns:a16="http://schemas.microsoft.com/office/drawing/2014/main" id="{02E35968-F5A3-4545-9602-40A952DD4595}"/>
            </a:ext>
          </a:extLst>
        </xdr:cNvPr>
        <xdr:cNvCxnSpPr/>
      </xdr:nvCxnSpPr>
      <xdr:spPr>
        <a:xfrm>
          <a:off x="2019300" y="10206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189" name="n_1aveValue【体育館・プール】&#10;有形固定資産減価償却率">
          <a:extLst>
            <a:ext uri="{FF2B5EF4-FFF2-40B4-BE49-F238E27FC236}">
              <a16:creationId xmlns:a16="http://schemas.microsoft.com/office/drawing/2014/main" id="{F69808CA-ABED-4109-B117-9EEA8045593C}"/>
            </a:ext>
          </a:extLst>
        </xdr:cNvPr>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0" name="n_2aveValue【体育館・プール】&#10;有形固定資産減価償却率">
          <a:extLst>
            <a:ext uri="{FF2B5EF4-FFF2-40B4-BE49-F238E27FC236}">
              <a16:creationId xmlns:a16="http://schemas.microsoft.com/office/drawing/2014/main" id="{14D2EC4C-086C-4EAB-9097-E46C21E496E6}"/>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91" name="n_3aveValue【体育館・プール】&#10;有形固定資産減価償却率">
          <a:extLst>
            <a:ext uri="{FF2B5EF4-FFF2-40B4-BE49-F238E27FC236}">
              <a16:creationId xmlns:a16="http://schemas.microsoft.com/office/drawing/2014/main" id="{43FA5250-0E16-4FA7-8458-4245B0C772FE}"/>
            </a:ext>
          </a:extLst>
        </xdr:cNvPr>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92" name="n_4aveValue【体育館・プール】&#10;有形固定資産減価償却率">
          <a:extLst>
            <a:ext uri="{FF2B5EF4-FFF2-40B4-BE49-F238E27FC236}">
              <a16:creationId xmlns:a16="http://schemas.microsoft.com/office/drawing/2014/main" id="{82EEFF9A-F4C5-427E-AF1F-C5B968B9D484}"/>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27322</xdr:rowOff>
    </xdr:from>
    <xdr:ext cx="405111" cy="259045"/>
    <xdr:sp macro="" textlink="">
      <xdr:nvSpPr>
        <xdr:cNvPr id="193" name="n_1mainValue【体育館・プール】&#10;有形固定資産減価償却率">
          <a:extLst>
            <a:ext uri="{FF2B5EF4-FFF2-40B4-BE49-F238E27FC236}">
              <a16:creationId xmlns:a16="http://schemas.microsoft.com/office/drawing/2014/main" id="{87F12385-8EBD-47D3-BE6D-CD7B2AC159DF}"/>
            </a:ext>
          </a:extLst>
        </xdr:cNvPr>
        <xdr:cNvSpPr txBox="1"/>
      </xdr:nvSpPr>
      <xdr:spPr>
        <a:xfrm>
          <a:off x="3582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94" name="n_2mainValue【体育館・プール】&#10;有形固定資産減価償却率">
          <a:extLst>
            <a:ext uri="{FF2B5EF4-FFF2-40B4-BE49-F238E27FC236}">
              <a16:creationId xmlns:a16="http://schemas.microsoft.com/office/drawing/2014/main" id="{6295D184-6086-480B-9E16-42698DBC14EF}"/>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195" name="n_3mainValue【体育館・プール】&#10;有形固定資産減価償却率">
          <a:extLst>
            <a:ext uri="{FF2B5EF4-FFF2-40B4-BE49-F238E27FC236}">
              <a16:creationId xmlns:a16="http://schemas.microsoft.com/office/drawing/2014/main" id="{EDADF8C5-E476-48B2-AD38-E98BEC94C4DE}"/>
            </a:ext>
          </a:extLst>
        </xdr:cNvPr>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11122DEC-B19E-419A-AB0F-047A07A7F7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B2B06474-2798-44A6-95CC-2A06E69088E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A4F24C6F-1BE4-4121-ADBE-40898CFBC3C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693FF7FE-C282-452A-9B91-23E429DFE3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CDCB8EF6-D191-45AD-B6C0-E0DD05B2FB7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5C63298A-58BA-44F5-B1E9-877299727B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C0311B47-72B2-4173-B226-6A7C697DBB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108D4EA4-A054-4E9E-81A2-357207F7A9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A82566DA-FD8D-461A-BDE7-FBA8018C23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ADA0ADA2-337F-4754-9030-01FB8A79B7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4FFB1842-286B-4DD5-8DD0-B0A56E1D345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D531C854-0EEC-470D-A5D7-994735E9AB1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EA1E9FC8-0879-4AC1-A154-7B647DDF843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857D6584-4719-4FF7-A185-D24ACCBE91E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37E7C60D-952E-4ED8-8218-AC458BE1A36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4E8724FC-5D96-41BF-83B0-043EB5177DD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39F5289D-7C36-40C8-B481-DC0DD8E6745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377B1468-6537-4432-BBAB-6E2985CCFCEB}"/>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3DFACBCE-C093-488B-882F-8EA547831DA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4381324F-BB65-4E35-B7B7-D3190BB476F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F98E5159-B0A5-4F17-87CF-1D2A78178E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17" name="直線コネクタ 216">
          <a:extLst>
            <a:ext uri="{FF2B5EF4-FFF2-40B4-BE49-F238E27FC236}">
              <a16:creationId xmlns:a16="http://schemas.microsoft.com/office/drawing/2014/main" id="{883F17BC-98D9-4178-AFBC-146884B9A108}"/>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18" name="【体育館・プール】&#10;一人当たり面積最小値テキスト">
          <a:extLst>
            <a:ext uri="{FF2B5EF4-FFF2-40B4-BE49-F238E27FC236}">
              <a16:creationId xmlns:a16="http://schemas.microsoft.com/office/drawing/2014/main" id="{3B36B065-F5BF-421B-8E9C-EF82A29927BF}"/>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19" name="直線コネクタ 218">
          <a:extLst>
            <a:ext uri="{FF2B5EF4-FFF2-40B4-BE49-F238E27FC236}">
              <a16:creationId xmlns:a16="http://schemas.microsoft.com/office/drawing/2014/main" id="{9B549F58-AE1D-4947-B180-84ABEB4F38BA}"/>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0" name="【体育館・プール】&#10;一人当たり面積最大値テキスト">
          <a:extLst>
            <a:ext uri="{FF2B5EF4-FFF2-40B4-BE49-F238E27FC236}">
              <a16:creationId xmlns:a16="http://schemas.microsoft.com/office/drawing/2014/main" id="{9188DD4F-4DA8-4435-B9AF-720901EE46C3}"/>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21" name="直線コネクタ 220">
          <a:extLst>
            <a:ext uri="{FF2B5EF4-FFF2-40B4-BE49-F238E27FC236}">
              <a16:creationId xmlns:a16="http://schemas.microsoft.com/office/drawing/2014/main" id="{0A0080A1-60BD-4938-B22C-939D42F06E7B}"/>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222" name="【体育館・プール】&#10;一人当たり面積平均値テキスト">
          <a:extLst>
            <a:ext uri="{FF2B5EF4-FFF2-40B4-BE49-F238E27FC236}">
              <a16:creationId xmlns:a16="http://schemas.microsoft.com/office/drawing/2014/main" id="{C6133EAD-ECBD-4152-A816-CE283D1DD611}"/>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23" name="フローチャート: 判断 222">
          <a:extLst>
            <a:ext uri="{FF2B5EF4-FFF2-40B4-BE49-F238E27FC236}">
              <a16:creationId xmlns:a16="http://schemas.microsoft.com/office/drawing/2014/main" id="{5C609034-13FF-4D1C-8EFA-D57106D17C9A}"/>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24" name="フローチャート: 判断 223">
          <a:extLst>
            <a:ext uri="{FF2B5EF4-FFF2-40B4-BE49-F238E27FC236}">
              <a16:creationId xmlns:a16="http://schemas.microsoft.com/office/drawing/2014/main" id="{D24CF5BF-4D4E-47E2-A29B-8A315CC53CC9}"/>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25" name="フローチャート: 判断 224">
          <a:extLst>
            <a:ext uri="{FF2B5EF4-FFF2-40B4-BE49-F238E27FC236}">
              <a16:creationId xmlns:a16="http://schemas.microsoft.com/office/drawing/2014/main" id="{B1D88B89-E6C3-41CD-8E59-BCD230CC5254}"/>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26" name="フローチャート: 判断 225">
          <a:extLst>
            <a:ext uri="{FF2B5EF4-FFF2-40B4-BE49-F238E27FC236}">
              <a16:creationId xmlns:a16="http://schemas.microsoft.com/office/drawing/2014/main" id="{F7852D95-78BC-486A-BAC4-628BE89FC094}"/>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27" name="フローチャート: 判断 226">
          <a:extLst>
            <a:ext uri="{FF2B5EF4-FFF2-40B4-BE49-F238E27FC236}">
              <a16:creationId xmlns:a16="http://schemas.microsoft.com/office/drawing/2014/main" id="{1BC0809D-7D66-4AA1-8FC4-D249C3D4E402}"/>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97936A8F-4016-4C86-B85E-1102891D51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AA79436-0E31-485A-8690-291F0FD028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D586D4F-7A17-4D20-9500-6395AD064F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9A03AC1-A176-424C-8D6C-BEC4421169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443EEC97-0BB5-4CDD-8471-BC435C8702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50698</xdr:rowOff>
    </xdr:from>
    <xdr:to>
      <xdr:col>55</xdr:col>
      <xdr:colOff>50800</xdr:colOff>
      <xdr:row>63</xdr:row>
      <xdr:rowOff>152298</xdr:rowOff>
    </xdr:to>
    <xdr:sp macro="" textlink="">
      <xdr:nvSpPr>
        <xdr:cNvPr id="233" name="楕円 232">
          <a:extLst>
            <a:ext uri="{FF2B5EF4-FFF2-40B4-BE49-F238E27FC236}">
              <a16:creationId xmlns:a16="http://schemas.microsoft.com/office/drawing/2014/main" id="{7CFE37CA-5BAE-4002-98AD-54E8A94E2660}"/>
            </a:ext>
          </a:extLst>
        </xdr:cNvPr>
        <xdr:cNvSpPr/>
      </xdr:nvSpPr>
      <xdr:spPr>
        <a:xfrm>
          <a:off x="10426700" y="108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137075</xdr:rowOff>
    </xdr:from>
    <xdr:ext cx="469744" cy="259045"/>
    <xdr:sp macro="" textlink="">
      <xdr:nvSpPr>
        <xdr:cNvPr id="234" name="【体育館・プール】&#10;一人当たり面積該当値テキスト">
          <a:extLst>
            <a:ext uri="{FF2B5EF4-FFF2-40B4-BE49-F238E27FC236}">
              <a16:creationId xmlns:a16="http://schemas.microsoft.com/office/drawing/2014/main" id="{36FC2E44-D05C-41CF-9580-738046A96E92}"/>
            </a:ext>
          </a:extLst>
        </xdr:cNvPr>
        <xdr:cNvSpPr txBox="1"/>
      </xdr:nvSpPr>
      <xdr:spPr>
        <a:xfrm>
          <a:off x="10515600" y="1076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51613</xdr:rowOff>
    </xdr:from>
    <xdr:to>
      <xdr:col>50</xdr:col>
      <xdr:colOff>165100</xdr:colOff>
      <xdr:row>63</xdr:row>
      <xdr:rowOff>153213</xdr:rowOff>
    </xdr:to>
    <xdr:sp macro="" textlink="">
      <xdr:nvSpPr>
        <xdr:cNvPr id="235" name="楕円 234">
          <a:extLst>
            <a:ext uri="{FF2B5EF4-FFF2-40B4-BE49-F238E27FC236}">
              <a16:creationId xmlns:a16="http://schemas.microsoft.com/office/drawing/2014/main" id="{113FEAA0-73AF-43AB-B301-B5DA877AC4A3}"/>
            </a:ext>
          </a:extLst>
        </xdr:cNvPr>
        <xdr:cNvSpPr/>
      </xdr:nvSpPr>
      <xdr:spPr>
        <a:xfrm>
          <a:off x="9588500" y="108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101498</xdr:rowOff>
    </xdr:from>
    <xdr:to>
      <xdr:col>55</xdr:col>
      <xdr:colOff>0</xdr:colOff>
      <xdr:row>63</xdr:row>
      <xdr:rowOff>102413</xdr:rowOff>
    </xdr:to>
    <xdr:cxnSp macro="">
      <xdr:nvCxnSpPr>
        <xdr:cNvPr id="236" name="直線コネクタ 235">
          <a:extLst>
            <a:ext uri="{FF2B5EF4-FFF2-40B4-BE49-F238E27FC236}">
              <a16:creationId xmlns:a16="http://schemas.microsoft.com/office/drawing/2014/main" id="{3C69EE10-BB8D-4FD9-B2C8-46EB12C165BF}"/>
            </a:ext>
          </a:extLst>
        </xdr:cNvPr>
        <xdr:cNvCxnSpPr/>
      </xdr:nvCxnSpPr>
      <xdr:spPr>
        <a:xfrm flipV="1">
          <a:off x="9639300" y="1090284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52527</xdr:rowOff>
    </xdr:from>
    <xdr:to>
      <xdr:col>46</xdr:col>
      <xdr:colOff>38100</xdr:colOff>
      <xdr:row>63</xdr:row>
      <xdr:rowOff>154127</xdr:rowOff>
    </xdr:to>
    <xdr:sp macro="" textlink="">
      <xdr:nvSpPr>
        <xdr:cNvPr id="237" name="楕円 236">
          <a:extLst>
            <a:ext uri="{FF2B5EF4-FFF2-40B4-BE49-F238E27FC236}">
              <a16:creationId xmlns:a16="http://schemas.microsoft.com/office/drawing/2014/main" id="{5A43EB6F-6AD0-4DC9-9D81-244D45DE1572}"/>
            </a:ext>
          </a:extLst>
        </xdr:cNvPr>
        <xdr:cNvSpPr/>
      </xdr:nvSpPr>
      <xdr:spPr>
        <a:xfrm>
          <a:off x="8699500" y="1085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102413</xdr:rowOff>
    </xdr:from>
    <xdr:to>
      <xdr:col>50</xdr:col>
      <xdr:colOff>114300</xdr:colOff>
      <xdr:row>63</xdr:row>
      <xdr:rowOff>103327</xdr:rowOff>
    </xdr:to>
    <xdr:cxnSp macro="">
      <xdr:nvCxnSpPr>
        <xdr:cNvPr id="238" name="直線コネクタ 237">
          <a:extLst>
            <a:ext uri="{FF2B5EF4-FFF2-40B4-BE49-F238E27FC236}">
              <a16:creationId xmlns:a16="http://schemas.microsoft.com/office/drawing/2014/main" id="{CC683890-FC51-43AC-807D-5663778ED044}"/>
            </a:ext>
          </a:extLst>
        </xdr:cNvPr>
        <xdr:cNvCxnSpPr/>
      </xdr:nvCxnSpPr>
      <xdr:spPr>
        <a:xfrm flipV="1">
          <a:off x="8750300" y="1090376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53442</xdr:rowOff>
    </xdr:from>
    <xdr:to>
      <xdr:col>41</xdr:col>
      <xdr:colOff>101600</xdr:colOff>
      <xdr:row>63</xdr:row>
      <xdr:rowOff>155042</xdr:rowOff>
    </xdr:to>
    <xdr:sp macro="" textlink="">
      <xdr:nvSpPr>
        <xdr:cNvPr id="239" name="楕円 238">
          <a:extLst>
            <a:ext uri="{FF2B5EF4-FFF2-40B4-BE49-F238E27FC236}">
              <a16:creationId xmlns:a16="http://schemas.microsoft.com/office/drawing/2014/main" id="{EC48280B-CAA6-432D-981D-6934C3D9981C}"/>
            </a:ext>
          </a:extLst>
        </xdr:cNvPr>
        <xdr:cNvSpPr/>
      </xdr:nvSpPr>
      <xdr:spPr>
        <a:xfrm>
          <a:off x="7810500" y="108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103327</xdr:rowOff>
    </xdr:from>
    <xdr:to>
      <xdr:col>45</xdr:col>
      <xdr:colOff>177800</xdr:colOff>
      <xdr:row>63</xdr:row>
      <xdr:rowOff>104242</xdr:rowOff>
    </xdr:to>
    <xdr:cxnSp macro="">
      <xdr:nvCxnSpPr>
        <xdr:cNvPr id="240" name="直線コネクタ 239">
          <a:extLst>
            <a:ext uri="{FF2B5EF4-FFF2-40B4-BE49-F238E27FC236}">
              <a16:creationId xmlns:a16="http://schemas.microsoft.com/office/drawing/2014/main" id="{B8AC1D0B-E324-468E-9269-5E51B8D02AD0}"/>
            </a:ext>
          </a:extLst>
        </xdr:cNvPr>
        <xdr:cNvCxnSpPr/>
      </xdr:nvCxnSpPr>
      <xdr:spPr>
        <a:xfrm flipV="1">
          <a:off x="7861300" y="109046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241" name="n_1aveValue【体育館・プール】&#10;一人当たり面積">
          <a:extLst>
            <a:ext uri="{FF2B5EF4-FFF2-40B4-BE49-F238E27FC236}">
              <a16:creationId xmlns:a16="http://schemas.microsoft.com/office/drawing/2014/main" id="{14707ACF-3887-4994-AB5F-3647D0DD7C2A}"/>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42" name="n_2aveValue【体育館・プール】&#10;一人当たり面積">
          <a:extLst>
            <a:ext uri="{FF2B5EF4-FFF2-40B4-BE49-F238E27FC236}">
              <a16:creationId xmlns:a16="http://schemas.microsoft.com/office/drawing/2014/main" id="{1C45CDE6-2D44-482F-A338-9F5BB39BCC19}"/>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243" name="n_3aveValue【体育館・プール】&#10;一人当たり面積">
          <a:extLst>
            <a:ext uri="{FF2B5EF4-FFF2-40B4-BE49-F238E27FC236}">
              <a16:creationId xmlns:a16="http://schemas.microsoft.com/office/drawing/2014/main" id="{90A7E239-C26F-4481-AD2D-6A201CE36F30}"/>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44" name="n_4aveValue【体育館・プール】&#10;一人当たり面積">
          <a:extLst>
            <a:ext uri="{FF2B5EF4-FFF2-40B4-BE49-F238E27FC236}">
              <a16:creationId xmlns:a16="http://schemas.microsoft.com/office/drawing/2014/main" id="{3A8DFFCF-AB20-4195-A4D5-F1BBC6B34E6E}"/>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144340</xdr:rowOff>
    </xdr:from>
    <xdr:ext cx="469744" cy="259045"/>
    <xdr:sp macro="" textlink="">
      <xdr:nvSpPr>
        <xdr:cNvPr id="245" name="n_1mainValue【体育館・プール】&#10;一人当たり面積">
          <a:extLst>
            <a:ext uri="{FF2B5EF4-FFF2-40B4-BE49-F238E27FC236}">
              <a16:creationId xmlns:a16="http://schemas.microsoft.com/office/drawing/2014/main" id="{26354A7B-36F9-427B-AF85-6DAC4B3E4A39}"/>
            </a:ext>
          </a:extLst>
        </xdr:cNvPr>
        <xdr:cNvSpPr txBox="1"/>
      </xdr:nvSpPr>
      <xdr:spPr>
        <a:xfrm>
          <a:off x="9391727" y="1094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145254</xdr:rowOff>
    </xdr:from>
    <xdr:ext cx="469744" cy="259045"/>
    <xdr:sp macro="" textlink="">
      <xdr:nvSpPr>
        <xdr:cNvPr id="246" name="n_2mainValue【体育館・プール】&#10;一人当たり面積">
          <a:extLst>
            <a:ext uri="{FF2B5EF4-FFF2-40B4-BE49-F238E27FC236}">
              <a16:creationId xmlns:a16="http://schemas.microsoft.com/office/drawing/2014/main" id="{4EB9A0BB-4622-44CD-B032-3539194C5C40}"/>
            </a:ext>
          </a:extLst>
        </xdr:cNvPr>
        <xdr:cNvSpPr txBox="1"/>
      </xdr:nvSpPr>
      <xdr:spPr>
        <a:xfrm>
          <a:off x="8515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146169</xdr:rowOff>
    </xdr:from>
    <xdr:ext cx="469744" cy="259045"/>
    <xdr:sp macro="" textlink="">
      <xdr:nvSpPr>
        <xdr:cNvPr id="247" name="n_3mainValue【体育館・プール】&#10;一人当たり面積">
          <a:extLst>
            <a:ext uri="{FF2B5EF4-FFF2-40B4-BE49-F238E27FC236}">
              <a16:creationId xmlns:a16="http://schemas.microsoft.com/office/drawing/2014/main" id="{9185DB20-7E7C-459A-B7FB-2E8AF0C61721}"/>
            </a:ext>
          </a:extLst>
        </xdr:cNvPr>
        <xdr:cNvSpPr txBox="1"/>
      </xdr:nvSpPr>
      <xdr:spPr>
        <a:xfrm>
          <a:off x="7626427" y="1094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C4EEE8A6-4EEF-4B77-9A90-751F8EA1FDE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2C54AEE3-E504-4DEF-98E9-CECBD220B3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1A70FEC2-7BD5-4A77-B98B-073C6D8498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FB70B08-C23A-4D1B-AB24-D510BEA201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414BC87E-FE90-49A1-BF85-951ED0B73F6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78356F5A-7FD6-4CAD-AB96-41F912A4DD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F83CBBE8-8BDA-4609-8680-C3CD6164200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B8BBAC0C-E235-4F11-A769-509901299DB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54D6CD1E-2864-4A35-8F01-F2CC16B1150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A7DB81C9-A7F3-420C-969E-3FD00AFB68B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3F649A4F-6CEF-4B98-9819-D83B1EE5619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FCDEB3D9-CDA3-407B-9F03-E1CA95CCA72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08C1F41B-7DE1-4D08-96A0-3093416E348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4921AF7D-4526-4C8E-A5F6-A37BA39E71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EB185FB1-46B3-47F3-8177-C4E88ED1E25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1E2E2F56-D97E-4547-8A42-960097A70A8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05FCBD3D-A4C3-46D3-983C-E4A27AC42E4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81A815B4-9C30-4A68-B0A2-677FAC99EA8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DBB09B49-3C23-42A4-8615-48E66B32641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4AC38AA2-26B1-4CA1-A674-5FCDE146F70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D5A6DEA7-42E8-4872-836E-2BDF6376CAD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2E497ACE-0267-4C41-8B72-13D7580F110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4D8EA594-3EE1-4584-9BDE-662712D0CAB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8F87DEBA-347E-4E83-AB5F-54EA7785B9C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E0E3AC62-8A77-42CC-AD16-0731F7916195}"/>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44B5D3B3-485F-425E-8AB4-B733B34A7E9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E3208B61-9658-47A8-BB3D-26D9162A190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65CA6E0-BEE2-4491-ABB0-918B25136FF0}"/>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76" name="直線コネクタ 275">
          <a:extLst>
            <a:ext uri="{FF2B5EF4-FFF2-40B4-BE49-F238E27FC236}">
              <a16:creationId xmlns:a16="http://schemas.microsoft.com/office/drawing/2014/main" id="{F31C7956-ED55-45E0-94A3-0FBA3312EEB2}"/>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30C6B305-544B-43F8-B5A5-B46CF8B8897B}"/>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8" name="フローチャート: 判断 277">
          <a:extLst>
            <a:ext uri="{FF2B5EF4-FFF2-40B4-BE49-F238E27FC236}">
              <a16:creationId xmlns:a16="http://schemas.microsoft.com/office/drawing/2014/main" id="{059F621F-B2DE-4F81-B75C-8BBEEFA69FCD}"/>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79" name="フローチャート: 判断 278">
          <a:extLst>
            <a:ext uri="{FF2B5EF4-FFF2-40B4-BE49-F238E27FC236}">
              <a16:creationId xmlns:a16="http://schemas.microsoft.com/office/drawing/2014/main" id="{FD364B27-D159-40F6-97AC-6B49405B2C47}"/>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0" name="フローチャート: 判断 279">
          <a:extLst>
            <a:ext uri="{FF2B5EF4-FFF2-40B4-BE49-F238E27FC236}">
              <a16:creationId xmlns:a16="http://schemas.microsoft.com/office/drawing/2014/main" id="{86056EFF-72E2-4759-9620-7221C08960B2}"/>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81" name="フローチャート: 判断 280">
          <a:extLst>
            <a:ext uri="{FF2B5EF4-FFF2-40B4-BE49-F238E27FC236}">
              <a16:creationId xmlns:a16="http://schemas.microsoft.com/office/drawing/2014/main" id="{DD971AED-7D4F-472B-9311-AD44B1C76864}"/>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82" name="フローチャート: 判断 281">
          <a:extLst>
            <a:ext uri="{FF2B5EF4-FFF2-40B4-BE49-F238E27FC236}">
              <a16:creationId xmlns:a16="http://schemas.microsoft.com/office/drawing/2014/main" id="{0D92844C-B3C1-4FEA-99CD-2BCA687AEAE9}"/>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9C66D19F-DCFF-4271-A0EE-C61D166DF5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A9686DDC-BA34-4A8F-95A5-F27144EAF6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6A82495B-DDAD-4CEB-B50D-5651701EB2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1E88DC85-46AF-4E31-8145-FD21BC2B81D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82F1F3C9-5B05-4697-A7B6-CEB2B1C02E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10161</xdr:rowOff>
    </xdr:from>
    <xdr:to>
      <xdr:col>24</xdr:col>
      <xdr:colOff>114300</xdr:colOff>
      <xdr:row>83</xdr:row>
      <xdr:rowOff>111761</xdr:rowOff>
    </xdr:to>
    <xdr:sp macro="" textlink="">
      <xdr:nvSpPr>
        <xdr:cNvPr id="288" name="楕円 287">
          <a:extLst>
            <a:ext uri="{FF2B5EF4-FFF2-40B4-BE49-F238E27FC236}">
              <a16:creationId xmlns:a16="http://schemas.microsoft.com/office/drawing/2014/main" id="{F9B97E36-054E-421D-8D5D-DA87126BEFF1}"/>
            </a:ext>
          </a:extLst>
        </xdr:cNvPr>
        <xdr:cNvSpPr/>
      </xdr:nvSpPr>
      <xdr:spPr>
        <a:xfrm>
          <a:off x="4584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160038</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5FD9961E-1D8A-4962-B72E-5EB16A468091}"/>
            </a:ext>
          </a:extLst>
        </xdr:cNvPr>
        <xdr:cNvSpPr txBox="1"/>
      </xdr:nvSpPr>
      <xdr:spPr>
        <a:xfrm>
          <a:off x="4673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290" name="楕円 289">
          <a:extLst>
            <a:ext uri="{FF2B5EF4-FFF2-40B4-BE49-F238E27FC236}">
              <a16:creationId xmlns:a16="http://schemas.microsoft.com/office/drawing/2014/main" id="{FEBE2D34-95BC-4D9C-8524-6F71576721A4}"/>
            </a:ext>
          </a:extLst>
        </xdr:cNvPr>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60961</xdr:rowOff>
    </xdr:to>
    <xdr:cxnSp macro="">
      <xdr:nvCxnSpPr>
        <xdr:cNvPr id="291" name="直線コネクタ 290">
          <a:extLst>
            <a:ext uri="{FF2B5EF4-FFF2-40B4-BE49-F238E27FC236}">
              <a16:creationId xmlns:a16="http://schemas.microsoft.com/office/drawing/2014/main" id="{452A293F-E849-4B64-BD04-4FE6D91C5564}"/>
            </a:ext>
          </a:extLst>
        </xdr:cNvPr>
        <xdr:cNvCxnSpPr/>
      </xdr:nvCxnSpPr>
      <xdr:spPr>
        <a:xfrm>
          <a:off x="3797300" y="142513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292" name="楕円 291">
          <a:extLst>
            <a:ext uri="{FF2B5EF4-FFF2-40B4-BE49-F238E27FC236}">
              <a16:creationId xmlns:a16="http://schemas.microsoft.com/office/drawing/2014/main" id="{AA48DD8D-ABCE-45D5-8BD1-985C7412BA2E}"/>
            </a:ext>
          </a:extLst>
        </xdr:cNvPr>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154305</xdr:rowOff>
    </xdr:from>
    <xdr:to>
      <xdr:col>19</xdr:col>
      <xdr:colOff>177800</xdr:colOff>
      <xdr:row>83</xdr:row>
      <xdr:rowOff>20955</xdr:rowOff>
    </xdr:to>
    <xdr:cxnSp macro="">
      <xdr:nvCxnSpPr>
        <xdr:cNvPr id="293" name="直線コネクタ 292">
          <a:extLst>
            <a:ext uri="{FF2B5EF4-FFF2-40B4-BE49-F238E27FC236}">
              <a16:creationId xmlns:a16="http://schemas.microsoft.com/office/drawing/2014/main" id="{43AE60E1-AF46-4C62-9C1A-82086EBF5F2C}"/>
            </a:ext>
          </a:extLst>
        </xdr:cNvPr>
        <xdr:cNvCxnSpPr/>
      </xdr:nvCxnSpPr>
      <xdr:spPr>
        <a:xfrm>
          <a:off x="2908300" y="1421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4" name="楕円 293">
          <a:extLst>
            <a:ext uri="{FF2B5EF4-FFF2-40B4-BE49-F238E27FC236}">
              <a16:creationId xmlns:a16="http://schemas.microsoft.com/office/drawing/2014/main" id="{BE24EF74-0640-4753-A724-102346D7CDA3}"/>
            </a:ext>
          </a:extLst>
        </xdr:cNvPr>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82</xdr:row>
      <xdr:rowOff>154305</xdr:rowOff>
    </xdr:to>
    <xdr:cxnSp macro="">
      <xdr:nvCxnSpPr>
        <xdr:cNvPr id="295" name="直線コネクタ 294">
          <a:extLst>
            <a:ext uri="{FF2B5EF4-FFF2-40B4-BE49-F238E27FC236}">
              <a16:creationId xmlns:a16="http://schemas.microsoft.com/office/drawing/2014/main" id="{4F0CFC9B-FCD1-4F3B-B49A-C2044A84E344}"/>
            </a:ext>
          </a:extLst>
        </xdr:cNvPr>
        <xdr:cNvCxnSpPr/>
      </xdr:nvCxnSpPr>
      <xdr:spPr>
        <a:xfrm>
          <a:off x="2019300" y="1417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96" name="n_1aveValue【福祉施設】&#10;有形固定資産減価償却率">
          <a:extLst>
            <a:ext uri="{FF2B5EF4-FFF2-40B4-BE49-F238E27FC236}">
              <a16:creationId xmlns:a16="http://schemas.microsoft.com/office/drawing/2014/main" id="{5891F529-611C-44C2-BF26-074A546E9341}"/>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97" name="n_2aveValue【福祉施設】&#10;有形固定資産減価償却率">
          <a:extLst>
            <a:ext uri="{FF2B5EF4-FFF2-40B4-BE49-F238E27FC236}">
              <a16:creationId xmlns:a16="http://schemas.microsoft.com/office/drawing/2014/main" id="{8B52F301-BBDB-49A7-9351-200176EAE5E4}"/>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98" name="n_3aveValue【福祉施設】&#10;有形固定資産減価償却率">
          <a:extLst>
            <a:ext uri="{FF2B5EF4-FFF2-40B4-BE49-F238E27FC236}">
              <a16:creationId xmlns:a16="http://schemas.microsoft.com/office/drawing/2014/main" id="{38910649-B96E-4215-A88E-22811C09BE03}"/>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99" name="n_4aveValue【福祉施設】&#10;有形固定資産減価償却率">
          <a:extLst>
            <a:ext uri="{FF2B5EF4-FFF2-40B4-BE49-F238E27FC236}">
              <a16:creationId xmlns:a16="http://schemas.microsoft.com/office/drawing/2014/main" id="{3E6835AA-DDCE-495E-BF93-E18F081A4625}"/>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300" name="n_1mainValue【福祉施設】&#10;有形固定資産減価償却率">
          <a:extLst>
            <a:ext uri="{FF2B5EF4-FFF2-40B4-BE49-F238E27FC236}">
              <a16:creationId xmlns:a16="http://schemas.microsoft.com/office/drawing/2014/main" id="{D9BC0B2E-B543-493C-B055-58ED07C6FF40}"/>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01" name="n_2mainValue【福祉施設】&#10;有形固定資産減価償却率">
          <a:extLst>
            <a:ext uri="{FF2B5EF4-FFF2-40B4-BE49-F238E27FC236}">
              <a16:creationId xmlns:a16="http://schemas.microsoft.com/office/drawing/2014/main" id="{391D8F5C-40E1-4008-A449-E0BB251E0D09}"/>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02" name="n_3mainValue【福祉施設】&#10;有形固定資産減価償却率">
          <a:extLst>
            <a:ext uri="{FF2B5EF4-FFF2-40B4-BE49-F238E27FC236}">
              <a16:creationId xmlns:a16="http://schemas.microsoft.com/office/drawing/2014/main" id="{45BF1010-6962-41FF-8B39-9A5196F99BEE}"/>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BE5D8DE7-D2E2-407E-9FBD-B2C181EE7B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2C970DC-233C-46B7-B9AE-E4321601B0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3F38F0E0-1733-47B0-8539-F602718692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E8233-1BBA-4967-B114-1A5CD184B2F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11A264BF-4FFA-4788-B80F-D4F53116C1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8355FEE9-6533-46F5-B7A7-A87113836E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487BD83D-D616-45FF-AFAD-DDAF3DE3D4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47FF8894-4E5D-4826-8A39-AB6EBAC158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D7796FAD-57E3-435B-92BE-95ABDD54EB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EC532E25-BBF8-43DE-96EF-1E599F19F03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48DFB549-C9CA-437C-805E-F587CACBABE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2BF8E1AE-96CA-436E-87CC-A2575DF4BF1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B068C0D2-D709-477E-A4B5-D48A54AB0C2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43D6FC85-61C0-47E9-B989-18DD465A284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6CB334A7-8B33-4451-8D41-24F281953A4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BA377403-3F61-40DC-BDA2-E22759619AE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F6BB1601-02DD-4790-AEDE-64D08DA7028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12A8DFCC-318A-489F-AC96-13840454D59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1EA13753-EBE1-415F-83E3-F0911FD7709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1FCB0E44-20D6-4C8E-A97A-D47C6BB1BA2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7B7EC8EF-A037-4D4C-9B4B-5628C0EAC91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2069DC41-2A0F-40EF-8967-E2A307A1A96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C096A4CF-0404-4DDC-AE96-9AA9A40E6D0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26" name="直線コネクタ 325">
          <a:extLst>
            <a:ext uri="{FF2B5EF4-FFF2-40B4-BE49-F238E27FC236}">
              <a16:creationId xmlns:a16="http://schemas.microsoft.com/office/drawing/2014/main" id="{74720A62-3F3F-466C-979E-282F7939124C}"/>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27" name="【福祉施設】&#10;一人当たり面積最小値テキスト">
          <a:extLst>
            <a:ext uri="{FF2B5EF4-FFF2-40B4-BE49-F238E27FC236}">
              <a16:creationId xmlns:a16="http://schemas.microsoft.com/office/drawing/2014/main" id="{321AF3F2-E195-4DEC-A457-9D4C638DD61A}"/>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28" name="直線コネクタ 327">
          <a:extLst>
            <a:ext uri="{FF2B5EF4-FFF2-40B4-BE49-F238E27FC236}">
              <a16:creationId xmlns:a16="http://schemas.microsoft.com/office/drawing/2014/main" id="{F3982C72-A2CB-4E2D-9179-D36347D12271}"/>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29" name="【福祉施設】&#10;一人当たり面積最大値テキスト">
          <a:extLst>
            <a:ext uri="{FF2B5EF4-FFF2-40B4-BE49-F238E27FC236}">
              <a16:creationId xmlns:a16="http://schemas.microsoft.com/office/drawing/2014/main" id="{60D74BAA-45B4-4FA6-906B-07F95BB80BDF}"/>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30" name="直線コネクタ 329">
          <a:extLst>
            <a:ext uri="{FF2B5EF4-FFF2-40B4-BE49-F238E27FC236}">
              <a16:creationId xmlns:a16="http://schemas.microsoft.com/office/drawing/2014/main" id="{0C7A483D-2FD5-494D-A2EE-3793D0ECA1CC}"/>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331" name="【福祉施設】&#10;一人当たり面積平均値テキスト">
          <a:extLst>
            <a:ext uri="{FF2B5EF4-FFF2-40B4-BE49-F238E27FC236}">
              <a16:creationId xmlns:a16="http://schemas.microsoft.com/office/drawing/2014/main" id="{4702744B-4FE6-451C-B021-A686E3E54CB5}"/>
            </a:ext>
          </a:extLst>
        </xdr:cNvPr>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32" name="フローチャート: 判断 331">
          <a:extLst>
            <a:ext uri="{FF2B5EF4-FFF2-40B4-BE49-F238E27FC236}">
              <a16:creationId xmlns:a16="http://schemas.microsoft.com/office/drawing/2014/main" id="{9C3C958B-3304-4423-A69B-B61158BD5A35}"/>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33" name="フローチャート: 判断 332">
          <a:extLst>
            <a:ext uri="{FF2B5EF4-FFF2-40B4-BE49-F238E27FC236}">
              <a16:creationId xmlns:a16="http://schemas.microsoft.com/office/drawing/2014/main" id="{C22800A8-C095-4792-8248-7A93AC05FEE8}"/>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34" name="フローチャート: 判断 333">
          <a:extLst>
            <a:ext uri="{FF2B5EF4-FFF2-40B4-BE49-F238E27FC236}">
              <a16:creationId xmlns:a16="http://schemas.microsoft.com/office/drawing/2014/main" id="{0A7639CE-3CD9-4E8F-8687-EDF0DBE0A719}"/>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35" name="フローチャート: 判断 334">
          <a:extLst>
            <a:ext uri="{FF2B5EF4-FFF2-40B4-BE49-F238E27FC236}">
              <a16:creationId xmlns:a16="http://schemas.microsoft.com/office/drawing/2014/main" id="{F0ABE478-AB89-43B6-9907-1783EA36E29C}"/>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36" name="フローチャート: 判断 335">
          <a:extLst>
            <a:ext uri="{FF2B5EF4-FFF2-40B4-BE49-F238E27FC236}">
              <a16:creationId xmlns:a16="http://schemas.microsoft.com/office/drawing/2014/main" id="{B1297747-DE5B-457D-BA88-D95F7A368C15}"/>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8EF04B00-DBCE-4726-B969-585E28FB65A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332479A8-57B8-426B-961F-42BE957CD3E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C31D54D6-D838-4394-B5AA-D89D6302C8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4E144ECD-4D59-4FDF-A7C4-8050EBB794B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16016D92-48B4-4689-9FD1-EB87AFE27CE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17780</xdr:rowOff>
    </xdr:from>
    <xdr:to>
      <xdr:col>55</xdr:col>
      <xdr:colOff>50800</xdr:colOff>
      <xdr:row>86</xdr:row>
      <xdr:rowOff>119380</xdr:rowOff>
    </xdr:to>
    <xdr:sp macro="" textlink="">
      <xdr:nvSpPr>
        <xdr:cNvPr id="342" name="楕円 341">
          <a:extLst>
            <a:ext uri="{FF2B5EF4-FFF2-40B4-BE49-F238E27FC236}">
              <a16:creationId xmlns:a16="http://schemas.microsoft.com/office/drawing/2014/main" id="{59086160-8F01-46CE-85A2-99E55D6DEB21}"/>
            </a:ext>
          </a:extLst>
        </xdr:cNvPr>
        <xdr:cNvSpPr/>
      </xdr:nvSpPr>
      <xdr:spPr>
        <a:xfrm>
          <a:off x="10426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104157</xdr:rowOff>
    </xdr:from>
    <xdr:ext cx="469744" cy="259045"/>
    <xdr:sp macro="" textlink="">
      <xdr:nvSpPr>
        <xdr:cNvPr id="343" name="【福祉施設】&#10;一人当たり面積該当値テキスト">
          <a:extLst>
            <a:ext uri="{FF2B5EF4-FFF2-40B4-BE49-F238E27FC236}">
              <a16:creationId xmlns:a16="http://schemas.microsoft.com/office/drawing/2014/main" id="{3FEE4FEA-F828-4E43-A782-393E3FA33816}"/>
            </a:ext>
          </a:extLst>
        </xdr:cNvPr>
        <xdr:cNvSpPr txBox="1"/>
      </xdr:nvSpPr>
      <xdr:spPr>
        <a:xfrm>
          <a:off x="105156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18542</xdr:rowOff>
    </xdr:from>
    <xdr:to>
      <xdr:col>50</xdr:col>
      <xdr:colOff>165100</xdr:colOff>
      <xdr:row>86</xdr:row>
      <xdr:rowOff>120142</xdr:rowOff>
    </xdr:to>
    <xdr:sp macro="" textlink="">
      <xdr:nvSpPr>
        <xdr:cNvPr id="344" name="楕円 343">
          <a:extLst>
            <a:ext uri="{FF2B5EF4-FFF2-40B4-BE49-F238E27FC236}">
              <a16:creationId xmlns:a16="http://schemas.microsoft.com/office/drawing/2014/main" id="{B8E7C78D-BA0A-4B53-A5D2-21AAA893B4DC}"/>
            </a:ext>
          </a:extLst>
        </xdr:cNvPr>
        <xdr:cNvSpPr/>
      </xdr:nvSpPr>
      <xdr:spPr>
        <a:xfrm>
          <a:off x="95885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68580</xdr:rowOff>
    </xdr:from>
    <xdr:to>
      <xdr:col>55</xdr:col>
      <xdr:colOff>0</xdr:colOff>
      <xdr:row>86</xdr:row>
      <xdr:rowOff>69342</xdr:rowOff>
    </xdr:to>
    <xdr:cxnSp macro="">
      <xdr:nvCxnSpPr>
        <xdr:cNvPr id="345" name="直線コネクタ 344">
          <a:extLst>
            <a:ext uri="{FF2B5EF4-FFF2-40B4-BE49-F238E27FC236}">
              <a16:creationId xmlns:a16="http://schemas.microsoft.com/office/drawing/2014/main" id="{EEE48BF8-1DF8-4761-B6C1-FC4C80C94769}"/>
            </a:ext>
          </a:extLst>
        </xdr:cNvPr>
        <xdr:cNvCxnSpPr/>
      </xdr:nvCxnSpPr>
      <xdr:spPr>
        <a:xfrm flipV="1">
          <a:off x="9639300" y="148132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19304</xdr:rowOff>
    </xdr:from>
    <xdr:to>
      <xdr:col>46</xdr:col>
      <xdr:colOff>38100</xdr:colOff>
      <xdr:row>86</xdr:row>
      <xdr:rowOff>120904</xdr:rowOff>
    </xdr:to>
    <xdr:sp macro="" textlink="">
      <xdr:nvSpPr>
        <xdr:cNvPr id="346" name="楕円 345">
          <a:extLst>
            <a:ext uri="{FF2B5EF4-FFF2-40B4-BE49-F238E27FC236}">
              <a16:creationId xmlns:a16="http://schemas.microsoft.com/office/drawing/2014/main" id="{C6B928DF-FD88-411A-8154-794D696650E0}"/>
            </a:ext>
          </a:extLst>
        </xdr:cNvPr>
        <xdr:cNvSpPr/>
      </xdr:nvSpPr>
      <xdr:spPr>
        <a:xfrm>
          <a:off x="8699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69342</xdr:rowOff>
    </xdr:from>
    <xdr:to>
      <xdr:col>50</xdr:col>
      <xdr:colOff>114300</xdr:colOff>
      <xdr:row>86</xdr:row>
      <xdr:rowOff>70104</xdr:rowOff>
    </xdr:to>
    <xdr:cxnSp macro="">
      <xdr:nvCxnSpPr>
        <xdr:cNvPr id="347" name="直線コネクタ 346">
          <a:extLst>
            <a:ext uri="{FF2B5EF4-FFF2-40B4-BE49-F238E27FC236}">
              <a16:creationId xmlns:a16="http://schemas.microsoft.com/office/drawing/2014/main" id="{F10DE7BF-4C6C-4915-95BF-E809F3DCFD42}"/>
            </a:ext>
          </a:extLst>
        </xdr:cNvPr>
        <xdr:cNvCxnSpPr/>
      </xdr:nvCxnSpPr>
      <xdr:spPr>
        <a:xfrm flipV="1">
          <a:off x="8750300" y="148140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19304</xdr:rowOff>
    </xdr:from>
    <xdr:to>
      <xdr:col>41</xdr:col>
      <xdr:colOff>101600</xdr:colOff>
      <xdr:row>86</xdr:row>
      <xdr:rowOff>120904</xdr:rowOff>
    </xdr:to>
    <xdr:sp macro="" textlink="">
      <xdr:nvSpPr>
        <xdr:cNvPr id="348" name="楕円 347">
          <a:extLst>
            <a:ext uri="{FF2B5EF4-FFF2-40B4-BE49-F238E27FC236}">
              <a16:creationId xmlns:a16="http://schemas.microsoft.com/office/drawing/2014/main" id="{1B685805-C928-454F-9DF5-2E3602D22243}"/>
            </a:ext>
          </a:extLst>
        </xdr:cNvPr>
        <xdr:cNvSpPr/>
      </xdr:nvSpPr>
      <xdr:spPr>
        <a:xfrm>
          <a:off x="7810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70104</xdr:rowOff>
    </xdr:from>
    <xdr:to>
      <xdr:col>45</xdr:col>
      <xdr:colOff>177800</xdr:colOff>
      <xdr:row>86</xdr:row>
      <xdr:rowOff>70104</xdr:rowOff>
    </xdr:to>
    <xdr:cxnSp macro="">
      <xdr:nvCxnSpPr>
        <xdr:cNvPr id="349" name="直線コネクタ 348">
          <a:extLst>
            <a:ext uri="{FF2B5EF4-FFF2-40B4-BE49-F238E27FC236}">
              <a16:creationId xmlns:a16="http://schemas.microsoft.com/office/drawing/2014/main" id="{D53DC759-660B-4E84-B0DD-A30509CBF63B}"/>
            </a:ext>
          </a:extLst>
        </xdr:cNvPr>
        <xdr:cNvCxnSpPr/>
      </xdr:nvCxnSpPr>
      <xdr:spPr>
        <a:xfrm>
          <a:off x="7861300" y="14814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50" name="n_1aveValue【福祉施設】&#10;一人当たり面積">
          <a:extLst>
            <a:ext uri="{FF2B5EF4-FFF2-40B4-BE49-F238E27FC236}">
              <a16:creationId xmlns:a16="http://schemas.microsoft.com/office/drawing/2014/main" id="{48EA8B33-9AAB-4F71-A965-274D1500D8D7}"/>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51" name="n_2aveValue【福祉施設】&#10;一人当たり面積">
          <a:extLst>
            <a:ext uri="{FF2B5EF4-FFF2-40B4-BE49-F238E27FC236}">
              <a16:creationId xmlns:a16="http://schemas.microsoft.com/office/drawing/2014/main" id="{B0239965-9312-43C2-906A-C071C4A90A4A}"/>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52" name="n_3aveValue【福祉施設】&#10;一人当たり面積">
          <a:extLst>
            <a:ext uri="{FF2B5EF4-FFF2-40B4-BE49-F238E27FC236}">
              <a16:creationId xmlns:a16="http://schemas.microsoft.com/office/drawing/2014/main" id="{4A44EA7D-AEA1-42E2-82CA-5741A64ADC16}"/>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53" name="n_4aveValue【福祉施設】&#10;一人当たり面積">
          <a:extLst>
            <a:ext uri="{FF2B5EF4-FFF2-40B4-BE49-F238E27FC236}">
              <a16:creationId xmlns:a16="http://schemas.microsoft.com/office/drawing/2014/main" id="{6B4E3D9D-1791-4F96-B600-68F6A4783D81}"/>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111269</xdr:rowOff>
    </xdr:from>
    <xdr:ext cx="469744" cy="259045"/>
    <xdr:sp macro="" textlink="">
      <xdr:nvSpPr>
        <xdr:cNvPr id="354" name="n_1mainValue【福祉施設】&#10;一人当たり面積">
          <a:extLst>
            <a:ext uri="{FF2B5EF4-FFF2-40B4-BE49-F238E27FC236}">
              <a16:creationId xmlns:a16="http://schemas.microsoft.com/office/drawing/2014/main" id="{B63C8387-CC8F-45E9-B35D-DA13883AA239}"/>
            </a:ext>
          </a:extLst>
        </xdr:cNvPr>
        <xdr:cNvSpPr txBox="1"/>
      </xdr:nvSpPr>
      <xdr:spPr>
        <a:xfrm>
          <a:off x="9391727" y="148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112031</xdr:rowOff>
    </xdr:from>
    <xdr:ext cx="469744" cy="259045"/>
    <xdr:sp macro="" textlink="">
      <xdr:nvSpPr>
        <xdr:cNvPr id="355" name="n_2mainValue【福祉施設】&#10;一人当たり面積">
          <a:extLst>
            <a:ext uri="{FF2B5EF4-FFF2-40B4-BE49-F238E27FC236}">
              <a16:creationId xmlns:a16="http://schemas.microsoft.com/office/drawing/2014/main" id="{DB3B090D-A443-4819-9C3D-42D1249CE8B9}"/>
            </a:ext>
          </a:extLst>
        </xdr:cNvPr>
        <xdr:cNvSpPr txBox="1"/>
      </xdr:nvSpPr>
      <xdr:spPr>
        <a:xfrm>
          <a:off x="8515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112031</xdr:rowOff>
    </xdr:from>
    <xdr:ext cx="469744" cy="259045"/>
    <xdr:sp macro="" textlink="">
      <xdr:nvSpPr>
        <xdr:cNvPr id="356" name="n_3mainValue【福祉施設】&#10;一人当たり面積">
          <a:extLst>
            <a:ext uri="{FF2B5EF4-FFF2-40B4-BE49-F238E27FC236}">
              <a16:creationId xmlns:a16="http://schemas.microsoft.com/office/drawing/2014/main" id="{B5F97252-135C-43E7-9888-60B30AE869AE}"/>
            </a:ext>
          </a:extLst>
        </xdr:cNvPr>
        <xdr:cNvSpPr txBox="1"/>
      </xdr:nvSpPr>
      <xdr:spPr>
        <a:xfrm>
          <a:off x="7626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7DBE24FB-0DAC-431B-A6A1-3C84AE0AD28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991EB25E-3533-47B7-86F4-E677A0C6F35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D92590AB-73C1-4D6F-A625-B97F56D3A2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82E9F64D-1F8E-4711-AE8D-9EF860285A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A24C6CB8-13AD-456D-9807-DB4193504B9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1463EFE5-C59C-4D14-B42D-1CF14C003AE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68C466EF-75C0-43AB-B306-B341FB683A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F55F3076-C03A-4FE4-863C-77DB3B10AF1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43694D5E-1F5A-4F1F-8C82-2CD0C16076B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104BF07B-0E80-4A5D-BF0E-27D631F70CB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B0A3B37D-4E23-4E15-94AC-81B3E32F768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D77DC796-330C-492D-8042-7ACA46BF51E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9F6C8BC5-405B-4243-963D-B406E6BFD78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167D8936-960D-4D10-B194-499B6828120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07CC7A1A-60C8-4253-BBA0-30A986E3D01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6587E8C1-47B3-484F-8966-2B6337C12A8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02F49635-14B4-443E-A766-94FE4E6BF6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5EE63C1B-879D-48E6-BBF0-AF75E1BB16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31CF73E5-B2FE-4F92-9F77-E2122FAFDD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AECCE996-0CDA-472E-8109-FE03439E3FA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0EFBA9D9-9D7A-413B-BD21-CA845C1528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E870A7E5-6F63-40B1-8DE9-4212A639CF1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1F24695B-5800-4DE8-A9EC-CE01175687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F67D67EF-A13F-4E24-B9B8-E3E533FCA50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E76A56B3-E4C5-4016-A3CC-98808B28314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3C997D85-AAA6-45FA-8745-F9DEF146BC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5B69E5A4-69BB-49BA-A550-15159DBBCD5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a:extLst>
            <a:ext uri="{FF2B5EF4-FFF2-40B4-BE49-F238E27FC236}">
              <a16:creationId xmlns:a16="http://schemas.microsoft.com/office/drawing/2014/main" id="{0ABFDA7D-E376-4534-8B38-92E7C54BC55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a:extLst>
            <a:ext uri="{FF2B5EF4-FFF2-40B4-BE49-F238E27FC236}">
              <a16:creationId xmlns:a16="http://schemas.microsoft.com/office/drawing/2014/main" id="{36E0C437-B3E3-4B41-8B60-AD85CFB99B2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a:extLst>
            <a:ext uri="{FF2B5EF4-FFF2-40B4-BE49-F238E27FC236}">
              <a16:creationId xmlns:a16="http://schemas.microsoft.com/office/drawing/2014/main" id="{215EEF18-84FD-44E8-8E74-A4BB695AB09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a:extLst>
            <a:ext uri="{FF2B5EF4-FFF2-40B4-BE49-F238E27FC236}">
              <a16:creationId xmlns:a16="http://schemas.microsoft.com/office/drawing/2014/main" id="{04F7354E-4E88-4D14-8774-B9D3B23AD52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a:extLst>
            <a:ext uri="{FF2B5EF4-FFF2-40B4-BE49-F238E27FC236}">
              <a16:creationId xmlns:a16="http://schemas.microsoft.com/office/drawing/2014/main" id="{5AA92F03-7AB8-4BF1-BBAC-9493C0AD4D5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a:extLst>
            <a:ext uri="{FF2B5EF4-FFF2-40B4-BE49-F238E27FC236}">
              <a16:creationId xmlns:a16="http://schemas.microsoft.com/office/drawing/2014/main" id="{E5E6358E-A21F-4F2A-A385-5F85448CEC5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a:extLst>
            <a:ext uri="{FF2B5EF4-FFF2-40B4-BE49-F238E27FC236}">
              <a16:creationId xmlns:a16="http://schemas.microsoft.com/office/drawing/2014/main" id="{47A437D3-8E94-44C4-841C-CEAF15131BA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a:extLst>
            <a:ext uri="{FF2B5EF4-FFF2-40B4-BE49-F238E27FC236}">
              <a16:creationId xmlns:a16="http://schemas.microsoft.com/office/drawing/2014/main" id="{C3FA4D73-44BA-4A6D-98C8-A10EDF9241B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a:extLst>
            <a:ext uri="{FF2B5EF4-FFF2-40B4-BE49-F238E27FC236}">
              <a16:creationId xmlns:a16="http://schemas.microsoft.com/office/drawing/2014/main" id="{E2DB3421-0BE3-4048-92FC-B945FD4692F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a:extLst>
            <a:ext uri="{FF2B5EF4-FFF2-40B4-BE49-F238E27FC236}">
              <a16:creationId xmlns:a16="http://schemas.microsoft.com/office/drawing/2014/main" id="{94394986-243B-4E43-9712-E20E342C7D6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a:extLst>
            <a:ext uri="{FF2B5EF4-FFF2-40B4-BE49-F238E27FC236}">
              <a16:creationId xmlns:a16="http://schemas.microsoft.com/office/drawing/2014/main" id="{02033C0F-9B2C-4BD6-BF3E-F46BF6579D5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a:extLst>
            <a:ext uri="{FF2B5EF4-FFF2-40B4-BE49-F238E27FC236}">
              <a16:creationId xmlns:a16="http://schemas.microsoft.com/office/drawing/2014/main" id="{36B2702D-E596-46D3-870D-FBB7EBCC93C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A60276C4-8AF2-4F60-9590-187D45D1DB4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一般廃棄物処理施設】&#10;有形固定資産減価償却率グラフ枠">
          <a:extLst>
            <a:ext uri="{FF2B5EF4-FFF2-40B4-BE49-F238E27FC236}">
              <a16:creationId xmlns:a16="http://schemas.microsoft.com/office/drawing/2014/main" id="{2BD6AFA0-38D5-4110-AA29-9EE6BEBD57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98" name="直線コネクタ 397">
          <a:extLst>
            <a:ext uri="{FF2B5EF4-FFF2-40B4-BE49-F238E27FC236}">
              <a16:creationId xmlns:a16="http://schemas.microsoft.com/office/drawing/2014/main" id="{2D021925-3760-4629-A6FC-3AA79516B248}"/>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一般廃棄物処理施設】&#10;有形固定資産減価償却率最小値テキスト">
          <a:extLst>
            <a:ext uri="{FF2B5EF4-FFF2-40B4-BE49-F238E27FC236}">
              <a16:creationId xmlns:a16="http://schemas.microsoft.com/office/drawing/2014/main" id="{AA64E5D6-4B28-4CD2-AA06-E8DE8ADC4B0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a:extLst>
            <a:ext uri="{FF2B5EF4-FFF2-40B4-BE49-F238E27FC236}">
              <a16:creationId xmlns:a16="http://schemas.microsoft.com/office/drawing/2014/main" id="{3CFE1216-ADAC-4080-8335-9DCB6F5939A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01" name="【一般廃棄物処理施設】&#10;有形固定資産減価償却率最大値テキスト">
          <a:extLst>
            <a:ext uri="{FF2B5EF4-FFF2-40B4-BE49-F238E27FC236}">
              <a16:creationId xmlns:a16="http://schemas.microsoft.com/office/drawing/2014/main" id="{4B30F49F-085F-4E0C-8F1A-4FDAF6AEB302}"/>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02" name="直線コネクタ 401">
          <a:extLst>
            <a:ext uri="{FF2B5EF4-FFF2-40B4-BE49-F238E27FC236}">
              <a16:creationId xmlns:a16="http://schemas.microsoft.com/office/drawing/2014/main" id="{2D10E507-0799-4A46-8492-038DC77629E4}"/>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403" name="【一般廃棄物処理施設】&#10;有形固定資産減価償却率平均値テキスト">
          <a:extLst>
            <a:ext uri="{FF2B5EF4-FFF2-40B4-BE49-F238E27FC236}">
              <a16:creationId xmlns:a16="http://schemas.microsoft.com/office/drawing/2014/main" id="{18DDCF0D-3C0C-475B-9133-ACD67C2B6AE0}"/>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04" name="フローチャート: 判断 403">
          <a:extLst>
            <a:ext uri="{FF2B5EF4-FFF2-40B4-BE49-F238E27FC236}">
              <a16:creationId xmlns:a16="http://schemas.microsoft.com/office/drawing/2014/main" id="{F804CE08-149C-427C-8906-F61385BC1A49}"/>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05" name="フローチャート: 判断 404">
          <a:extLst>
            <a:ext uri="{FF2B5EF4-FFF2-40B4-BE49-F238E27FC236}">
              <a16:creationId xmlns:a16="http://schemas.microsoft.com/office/drawing/2014/main" id="{E981EC1B-1941-469B-BDA2-87112CCE44FB}"/>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06" name="フローチャート: 判断 405">
          <a:extLst>
            <a:ext uri="{FF2B5EF4-FFF2-40B4-BE49-F238E27FC236}">
              <a16:creationId xmlns:a16="http://schemas.microsoft.com/office/drawing/2014/main" id="{487D549B-334D-4456-BC59-23DCB021737D}"/>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07" name="フローチャート: 判断 406">
          <a:extLst>
            <a:ext uri="{FF2B5EF4-FFF2-40B4-BE49-F238E27FC236}">
              <a16:creationId xmlns:a16="http://schemas.microsoft.com/office/drawing/2014/main" id="{F16B6FC8-AE88-4FFE-8AC9-57C76FA32B44}"/>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08" name="フローチャート: 判断 407">
          <a:extLst>
            <a:ext uri="{FF2B5EF4-FFF2-40B4-BE49-F238E27FC236}">
              <a16:creationId xmlns:a16="http://schemas.microsoft.com/office/drawing/2014/main" id="{062778F8-B27F-4400-9E75-0441757B8B0D}"/>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F030A9A2-46B3-4DE2-A84B-7DECF6DFAA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F0FE738F-99E4-4A9E-9FAA-87266123812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20BE97D-B4A4-4716-B7E0-A8F527B1040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73527B45-595A-4363-88FE-DCCAA4CEEF8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68D22F86-BA8D-4703-B9F1-55159D1310D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121739</xdr:rowOff>
    </xdr:from>
    <xdr:to>
      <xdr:col>85</xdr:col>
      <xdr:colOff>177800</xdr:colOff>
      <xdr:row>36</xdr:row>
      <xdr:rowOff>51889</xdr:rowOff>
    </xdr:to>
    <xdr:sp macro="" textlink="">
      <xdr:nvSpPr>
        <xdr:cNvPr id="414" name="楕円 413">
          <a:extLst>
            <a:ext uri="{FF2B5EF4-FFF2-40B4-BE49-F238E27FC236}">
              <a16:creationId xmlns:a16="http://schemas.microsoft.com/office/drawing/2014/main" id="{237798B5-72C4-40BD-AB1D-85B11DCFE80E}"/>
            </a:ext>
          </a:extLst>
        </xdr:cNvPr>
        <xdr:cNvSpPr/>
      </xdr:nvSpPr>
      <xdr:spPr>
        <a:xfrm>
          <a:off x="16268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144616</xdr:rowOff>
    </xdr:from>
    <xdr:ext cx="405111" cy="259045"/>
    <xdr:sp macro="" textlink="">
      <xdr:nvSpPr>
        <xdr:cNvPr id="415" name="【一般廃棄物処理施設】&#10;有形固定資産減価償却率該当値テキスト">
          <a:extLst>
            <a:ext uri="{FF2B5EF4-FFF2-40B4-BE49-F238E27FC236}">
              <a16:creationId xmlns:a16="http://schemas.microsoft.com/office/drawing/2014/main" id="{5ADBF434-848A-404F-B9AE-F00C0F704AEE}"/>
            </a:ext>
          </a:extLst>
        </xdr:cNvPr>
        <xdr:cNvSpPr txBox="1"/>
      </xdr:nvSpPr>
      <xdr:spPr>
        <a:xfrm>
          <a:off x="16357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90714</xdr:rowOff>
    </xdr:from>
    <xdr:to>
      <xdr:col>81</xdr:col>
      <xdr:colOff>101600</xdr:colOff>
      <xdr:row>38</xdr:row>
      <xdr:rowOff>20864</xdr:rowOff>
    </xdr:to>
    <xdr:sp macro="" textlink="">
      <xdr:nvSpPr>
        <xdr:cNvPr id="416" name="楕円 415">
          <a:extLst>
            <a:ext uri="{FF2B5EF4-FFF2-40B4-BE49-F238E27FC236}">
              <a16:creationId xmlns:a16="http://schemas.microsoft.com/office/drawing/2014/main" id="{8748A403-1684-4044-9D25-B0A18E92F808}"/>
            </a:ext>
          </a:extLst>
        </xdr:cNvPr>
        <xdr:cNvSpPr/>
      </xdr:nvSpPr>
      <xdr:spPr>
        <a:xfrm>
          <a:off x="15430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1089</xdr:rowOff>
    </xdr:from>
    <xdr:to>
      <xdr:col>85</xdr:col>
      <xdr:colOff>127000</xdr:colOff>
      <xdr:row>37</xdr:row>
      <xdr:rowOff>141514</xdr:rowOff>
    </xdr:to>
    <xdr:cxnSp macro="">
      <xdr:nvCxnSpPr>
        <xdr:cNvPr id="417" name="直線コネクタ 416">
          <a:extLst>
            <a:ext uri="{FF2B5EF4-FFF2-40B4-BE49-F238E27FC236}">
              <a16:creationId xmlns:a16="http://schemas.microsoft.com/office/drawing/2014/main" id="{CA5D46F5-54F4-4732-B690-9E6497F42418}"/>
            </a:ext>
          </a:extLst>
        </xdr:cNvPr>
        <xdr:cNvCxnSpPr/>
      </xdr:nvCxnSpPr>
      <xdr:spPr>
        <a:xfrm flipV="1">
          <a:off x="15481300" y="6173289"/>
          <a:ext cx="838200" cy="3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44994</xdr:rowOff>
    </xdr:from>
    <xdr:to>
      <xdr:col>76</xdr:col>
      <xdr:colOff>165100</xdr:colOff>
      <xdr:row>37</xdr:row>
      <xdr:rowOff>146594</xdr:rowOff>
    </xdr:to>
    <xdr:sp macro="" textlink="">
      <xdr:nvSpPr>
        <xdr:cNvPr id="418" name="楕円 417">
          <a:extLst>
            <a:ext uri="{FF2B5EF4-FFF2-40B4-BE49-F238E27FC236}">
              <a16:creationId xmlns:a16="http://schemas.microsoft.com/office/drawing/2014/main" id="{E36A208A-61FB-44F1-A7A1-CE7BBA5CFBFE}"/>
            </a:ext>
          </a:extLst>
        </xdr:cNvPr>
        <xdr:cNvSpPr/>
      </xdr:nvSpPr>
      <xdr:spPr>
        <a:xfrm>
          <a:off x="14541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95794</xdr:rowOff>
    </xdr:from>
    <xdr:to>
      <xdr:col>81</xdr:col>
      <xdr:colOff>50800</xdr:colOff>
      <xdr:row>37</xdr:row>
      <xdr:rowOff>141514</xdr:rowOff>
    </xdr:to>
    <xdr:cxnSp macro="">
      <xdr:nvCxnSpPr>
        <xdr:cNvPr id="419" name="直線コネクタ 418">
          <a:extLst>
            <a:ext uri="{FF2B5EF4-FFF2-40B4-BE49-F238E27FC236}">
              <a16:creationId xmlns:a16="http://schemas.microsoft.com/office/drawing/2014/main" id="{9B7CF068-CFD8-41BD-B6E8-FFC4060F57D9}"/>
            </a:ext>
          </a:extLst>
        </xdr:cNvPr>
        <xdr:cNvCxnSpPr/>
      </xdr:nvCxnSpPr>
      <xdr:spPr>
        <a:xfrm>
          <a:off x="14592300" y="6439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144599</xdr:rowOff>
    </xdr:from>
    <xdr:to>
      <xdr:col>72</xdr:col>
      <xdr:colOff>38100</xdr:colOff>
      <xdr:row>38</xdr:row>
      <xdr:rowOff>74749</xdr:rowOff>
    </xdr:to>
    <xdr:sp macro="" textlink="">
      <xdr:nvSpPr>
        <xdr:cNvPr id="420" name="楕円 419">
          <a:extLst>
            <a:ext uri="{FF2B5EF4-FFF2-40B4-BE49-F238E27FC236}">
              <a16:creationId xmlns:a16="http://schemas.microsoft.com/office/drawing/2014/main" id="{CC8488CF-A9F5-465E-BD7E-15C5A6F1C1D0}"/>
            </a:ext>
          </a:extLst>
        </xdr:cNvPr>
        <xdr:cNvSpPr/>
      </xdr:nvSpPr>
      <xdr:spPr>
        <a:xfrm>
          <a:off x="13652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95794</xdr:rowOff>
    </xdr:from>
    <xdr:to>
      <xdr:col>76</xdr:col>
      <xdr:colOff>114300</xdr:colOff>
      <xdr:row>38</xdr:row>
      <xdr:rowOff>23949</xdr:rowOff>
    </xdr:to>
    <xdr:cxnSp macro="">
      <xdr:nvCxnSpPr>
        <xdr:cNvPr id="421" name="直線コネクタ 420">
          <a:extLst>
            <a:ext uri="{FF2B5EF4-FFF2-40B4-BE49-F238E27FC236}">
              <a16:creationId xmlns:a16="http://schemas.microsoft.com/office/drawing/2014/main" id="{30E4ACAA-1F23-4CB2-A98E-DD70F54C2793}"/>
            </a:ext>
          </a:extLst>
        </xdr:cNvPr>
        <xdr:cNvCxnSpPr/>
      </xdr:nvCxnSpPr>
      <xdr:spPr>
        <a:xfrm flipV="1">
          <a:off x="13703300" y="6439444"/>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422" name="n_1aveValue【一般廃棄物処理施設】&#10;有形固定資産減価償却率">
          <a:extLst>
            <a:ext uri="{FF2B5EF4-FFF2-40B4-BE49-F238E27FC236}">
              <a16:creationId xmlns:a16="http://schemas.microsoft.com/office/drawing/2014/main" id="{F47A0F87-BDFB-499F-BAAB-D5A9C290C62D}"/>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423" name="n_2aveValue【一般廃棄物処理施設】&#10;有形固定資産減価償却率">
          <a:extLst>
            <a:ext uri="{FF2B5EF4-FFF2-40B4-BE49-F238E27FC236}">
              <a16:creationId xmlns:a16="http://schemas.microsoft.com/office/drawing/2014/main" id="{140B7690-77EF-4F54-89B8-7BC6C9E3BDE2}"/>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424" name="n_3aveValue【一般廃棄物処理施設】&#10;有形固定資産減価償却率">
          <a:extLst>
            <a:ext uri="{FF2B5EF4-FFF2-40B4-BE49-F238E27FC236}">
              <a16:creationId xmlns:a16="http://schemas.microsoft.com/office/drawing/2014/main" id="{6278A78D-A56D-4BA5-B676-949F3BEB9F16}"/>
            </a:ext>
          </a:extLst>
        </xdr:cNvPr>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25" name="n_4aveValue【一般廃棄物処理施設】&#10;有形固定資産減価償却率">
          <a:extLst>
            <a:ext uri="{FF2B5EF4-FFF2-40B4-BE49-F238E27FC236}">
              <a16:creationId xmlns:a16="http://schemas.microsoft.com/office/drawing/2014/main" id="{11FFC731-FE6E-4111-B6EF-6718532EB55C}"/>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37391</xdr:rowOff>
    </xdr:from>
    <xdr:ext cx="405111" cy="259045"/>
    <xdr:sp macro="" textlink="">
      <xdr:nvSpPr>
        <xdr:cNvPr id="426" name="n_1mainValue【一般廃棄物処理施設】&#10;有形固定資産減価償却率">
          <a:extLst>
            <a:ext uri="{FF2B5EF4-FFF2-40B4-BE49-F238E27FC236}">
              <a16:creationId xmlns:a16="http://schemas.microsoft.com/office/drawing/2014/main" id="{EAEA47D2-D80D-49B4-B825-0AAFA94C97C7}"/>
            </a:ext>
          </a:extLst>
        </xdr:cNvPr>
        <xdr:cNvSpPr txBox="1"/>
      </xdr:nvSpPr>
      <xdr:spPr>
        <a:xfrm>
          <a:off x="15266044" y="620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163121</xdr:rowOff>
    </xdr:from>
    <xdr:ext cx="405111" cy="259045"/>
    <xdr:sp macro="" textlink="">
      <xdr:nvSpPr>
        <xdr:cNvPr id="427" name="n_2mainValue【一般廃棄物処理施設】&#10;有形固定資産減価償却率">
          <a:extLst>
            <a:ext uri="{FF2B5EF4-FFF2-40B4-BE49-F238E27FC236}">
              <a16:creationId xmlns:a16="http://schemas.microsoft.com/office/drawing/2014/main" id="{C1ED7270-A131-4DAA-91DD-F799FDBDFA8C}"/>
            </a:ext>
          </a:extLst>
        </xdr:cNvPr>
        <xdr:cNvSpPr txBox="1"/>
      </xdr:nvSpPr>
      <xdr:spPr>
        <a:xfrm>
          <a:off x="14389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91276</xdr:rowOff>
    </xdr:from>
    <xdr:ext cx="405111" cy="259045"/>
    <xdr:sp macro="" textlink="">
      <xdr:nvSpPr>
        <xdr:cNvPr id="428" name="n_3mainValue【一般廃棄物処理施設】&#10;有形固定資産減価償却率">
          <a:extLst>
            <a:ext uri="{FF2B5EF4-FFF2-40B4-BE49-F238E27FC236}">
              <a16:creationId xmlns:a16="http://schemas.microsoft.com/office/drawing/2014/main" id="{0F0ADA87-364E-45F1-89D5-7EF72C36E156}"/>
            </a:ext>
          </a:extLst>
        </xdr:cNvPr>
        <xdr:cNvSpPr txBox="1"/>
      </xdr:nvSpPr>
      <xdr:spPr>
        <a:xfrm>
          <a:off x="13500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E3CF5D1B-7B9B-4826-8E7C-5DC44CE61A7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8C822A35-6544-43BF-ABBB-7C30B02BFD8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C026661D-2013-452A-B7BD-C061B24554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4813C400-14EE-404F-BBAE-CBBCB3DACC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9C2A12D7-4046-4E8E-8735-2B3AD0B635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483FCEE0-DC36-4F81-9097-23854BF29B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CBF461F9-AC8C-440B-BA9F-B909B356CA8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3CD00A56-2EA5-4290-AAD8-87ED050198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939D8380-5BB4-4F45-A799-56DF4685C2F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92007EE8-2F15-4EE4-95F0-3C1873EC59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a:extLst>
            <a:ext uri="{FF2B5EF4-FFF2-40B4-BE49-F238E27FC236}">
              <a16:creationId xmlns:a16="http://schemas.microsoft.com/office/drawing/2014/main" id="{3F74E4FF-57CF-452B-856F-AB3C9C3342D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0" name="テキスト ボックス 439">
          <a:extLst>
            <a:ext uri="{FF2B5EF4-FFF2-40B4-BE49-F238E27FC236}">
              <a16:creationId xmlns:a16="http://schemas.microsoft.com/office/drawing/2014/main" id="{843EE152-6146-465B-99D1-151457BE27E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a:extLst>
            <a:ext uri="{FF2B5EF4-FFF2-40B4-BE49-F238E27FC236}">
              <a16:creationId xmlns:a16="http://schemas.microsoft.com/office/drawing/2014/main" id="{CB7F0A2A-3899-4EA1-8EBB-9E4F55A2489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2" name="テキスト ボックス 441">
          <a:extLst>
            <a:ext uri="{FF2B5EF4-FFF2-40B4-BE49-F238E27FC236}">
              <a16:creationId xmlns:a16="http://schemas.microsoft.com/office/drawing/2014/main" id="{173913B9-0033-4A88-A113-2D8333F9431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a:extLst>
            <a:ext uri="{FF2B5EF4-FFF2-40B4-BE49-F238E27FC236}">
              <a16:creationId xmlns:a16="http://schemas.microsoft.com/office/drawing/2014/main" id="{B5A819E9-72DE-45D8-93B9-A0594BDB1D9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4" name="テキスト ボックス 443">
          <a:extLst>
            <a:ext uri="{FF2B5EF4-FFF2-40B4-BE49-F238E27FC236}">
              <a16:creationId xmlns:a16="http://schemas.microsoft.com/office/drawing/2014/main" id="{F9B152A7-31E0-45F6-B0AC-677A252C06C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a:extLst>
            <a:ext uri="{FF2B5EF4-FFF2-40B4-BE49-F238E27FC236}">
              <a16:creationId xmlns:a16="http://schemas.microsoft.com/office/drawing/2014/main" id="{92D80D29-D1F1-4B01-B89F-EF65E998A2D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6" name="テキスト ボックス 445">
          <a:extLst>
            <a:ext uri="{FF2B5EF4-FFF2-40B4-BE49-F238E27FC236}">
              <a16:creationId xmlns:a16="http://schemas.microsoft.com/office/drawing/2014/main" id="{94B64DC5-91B6-4DBC-A582-C29A77C6FAB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FEEFACEF-DAB4-4013-8326-5673721819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a:extLst>
            <a:ext uri="{FF2B5EF4-FFF2-40B4-BE49-F238E27FC236}">
              <a16:creationId xmlns:a16="http://schemas.microsoft.com/office/drawing/2014/main" id="{396D069F-FDA0-41D7-9EF7-A2B34E836ED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a:extLst>
            <a:ext uri="{FF2B5EF4-FFF2-40B4-BE49-F238E27FC236}">
              <a16:creationId xmlns:a16="http://schemas.microsoft.com/office/drawing/2014/main" id="{CA9FF47E-8B24-40BD-8678-B5B792E0F0A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50" name="直線コネクタ 449">
          <a:extLst>
            <a:ext uri="{FF2B5EF4-FFF2-40B4-BE49-F238E27FC236}">
              <a16:creationId xmlns:a16="http://schemas.microsoft.com/office/drawing/2014/main" id="{BE27E7C1-9814-4A87-929C-5DA3911A188C}"/>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51" name="【一般廃棄物処理施設】&#10;一人当たり有形固定資産（償却資産）額最小値テキスト">
          <a:extLst>
            <a:ext uri="{FF2B5EF4-FFF2-40B4-BE49-F238E27FC236}">
              <a16:creationId xmlns:a16="http://schemas.microsoft.com/office/drawing/2014/main" id="{4E89D2E4-E0FE-45CE-86B8-1DBBFD5DC0F3}"/>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52" name="直線コネクタ 451">
          <a:extLst>
            <a:ext uri="{FF2B5EF4-FFF2-40B4-BE49-F238E27FC236}">
              <a16:creationId xmlns:a16="http://schemas.microsoft.com/office/drawing/2014/main" id="{26037E44-3542-43C9-8FD0-4979A673EA0C}"/>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53" name="【一般廃棄物処理施設】&#10;一人当たり有形固定資産（償却資産）額最大値テキスト">
          <a:extLst>
            <a:ext uri="{FF2B5EF4-FFF2-40B4-BE49-F238E27FC236}">
              <a16:creationId xmlns:a16="http://schemas.microsoft.com/office/drawing/2014/main" id="{FDDC05F4-972B-4208-A155-3E8E256BD7DF}"/>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54" name="直線コネクタ 453">
          <a:extLst>
            <a:ext uri="{FF2B5EF4-FFF2-40B4-BE49-F238E27FC236}">
              <a16:creationId xmlns:a16="http://schemas.microsoft.com/office/drawing/2014/main" id="{5210FA12-92A0-4915-97C1-A6327239A07B}"/>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55" name="【一般廃棄物処理施設】&#10;一人当たり有形固定資産（償却資産）額平均値テキスト">
          <a:extLst>
            <a:ext uri="{FF2B5EF4-FFF2-40B4-BE49-F238E27FC236}">
              <a16:creationId xmlns:a16="http://schemas.microsoft.com/office/drawing/2014/main" id="{CDE607A2-21CC-4304-8D89-242BA3D14D5B}"/>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56" name="フローチャート: 判断 455">
          <a:extLst>
            <a:ext uri="{FF2B5EF4-FFF2-40B4-BE49-F238E27FC236}">
              <a16:creationId xmlns:a16="http://schemas.microsoft.com/office/drawing/2014/main" id="{56067D37-0E10-4A5C-ADB3-CE3E2AE68983}"/>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57" name="フローチャート: 判断 456">
          <a:extLst>
            <a:ext uri="{FF2B5EF4-FFF2-40B4-BE49-F238E27FC236}">
              <a16:creationId xmlns:a16="http://schemas.microsoft.com/office/drawing/2014/main" id="{7B20313F-E46D-49DB-8750-F14F84787818}"/>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58" name="フローチャート: 判断 457">
          <a:extLst>
            <a:ext uri="{FF2B5EF4-FFF2-40B4-BE49-F238E27FC236}">
              <a16:creationId xmlns:a16="http://schemas.microsoft.com/office/drawing/2014/main" id="{E80CBB91-82D7-44DE-8A5B-F408D5E5646D}"/>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59" name="フローチャート: 判断 458">
          <a:extLst>
            <a:ext uri="{FF2B5EF4-FFF2-40B4-BE49-F238E27FC236}">
              <a16:creationId xmlns:a16="http://schemas.microsoft.com/office/drawing/2014/main" id="{B195FF18-AC19-4B45-B18C-25A9EF6D2750}"/>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60" name="フローチャート: 判断 459">
          <a:extLst>
            <a:ext uri="{FF2B5EF4-FFF2-40B4-BE49-F238E27FC236}">
              <a16:creationId xmlns:a16="http://schemas.microsoft.com/office/drawing/2014/main" id="{9B014248-9D1A-4F8F-AED0-8D7001047D06}"/>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656625D2-4D2C-41B3-AB48-258E6B34F80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4D6E117A-150E-49BB-85F3-AEDE27E3176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E42F1401-0438-4957-BAA8-C4AA85772DC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B96EA6EF-3C93-4627-9C26-9161B818DF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CA589831-464E-45E6-B0E7-B5973BA65A1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16430</xdr:rowOff>
    </xdr:from>
    <xdr:to>
      <xdr:col>116</xdr:col>
      <xdr:colOff>114300</xdr:colOff>
      <xdr:row>36</xdr:row>
      <xdr:rowOff>118030</xdr:rowOff>
    </xdr:to>
    <xdr:sp macro="" textlink="">
      <xdr:nvSpPr>
        <xdr:cNvPr id="466" name="楕円 465">
          <a:extLst>
            <a:ext uri="{FF2B5EF4-FFF2-40B4-BE49-F238E27FC236}">
              <a16:creationId xmlns:a16="http://schemas.microsoft.com/office/drawing/2014/main" id="{153AB047-AAA8-4541-BAC9-4AAD39AF0B25}"/>
            </a:ext>
          </a:extLst>
        </xdr:cNvPr>
        <xdr:cNvSpPr/>
      </xdr:nvSpPr>
      <xdr:spPr>
        <a:xfrm>
          <a:off x="22110700" y="618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39307</xdr:rowOff>
    </xdr:from>
    <xdr:ext cx="599010" cy="259045"/>
    <xdr:sp macro="" textlink="">
      <xdr:nvSpPr>
        <xdr:cNvPr id="467" name="【一般廃棄物処理施設】&#10;一人当たり有形固定資産（償却資産）額該当値テキスト">
          <a:extLst>
            <a:ext uri="{FF2B5EF4-FFF2-40B4-BE49-F238E27FC236}">
              <a16:creationId xmlns:a16="http://schemas.microsoft.com/office/drawing/2014/main" id="{E338942C-E047-4FC1-A28E-5B3817724C86}"/>
            </a:ext>
          </a:extLst>
        </xdr:cNvPr>
        <xdr:cNvSpPr txBox="1"/>
      </xdr:nvSpPr>
      <xdr:spPr>
        <a:xfrm>
          <a:off x="22199600" y="604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25729</xdr:rowOff>
    </xdr:from>
    <xdr:to>
      <xdr:col>112</xdr:col>
      <xdr:colOff>38100</xdr:colOff>
      <xdr:row>38</xdr:row>
      <xdr:rowOff>127329</xdr:rowOff>
    </xdr:to>
    <xdr:sp macro="" textlink="">
      <xdr:nvSpPr>
        <xdr:cNvPr id="468" name="楕円 467">
          <a:extLst>
            <a:ext uri="{FF2B5EF4-FFF2-40B4-BE49-F238E27FC236}">
              <a16:creationId xmlns:a16="http://schemas.microsoft.com/office/drawing/2014/main" id="{CDEA9617-5D33-4414-A5C6-E194D16272EC}"/>
            </a:ext>
          </a:extLst>
        </xdr:cNvPr>
        <xdr:cNvSpPr/>
      </xdr:nvSpPr>
      <xdr:spPr>
        <a:xfrm>
          <a:off x="21272500" y="65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67230</xdr:rowOff>
    </xdr:from>
    <xdr:to>
      <xdr:col>116</xdr:col>
      <xdr:colOff>63500</xdr:colOff>
      <xdr:row>38</xdr:row>
      <xdr:rowOff>76529</xdr:rowOff>
    </xdr:to>
    <xdr:cxnSp macro="">
      <xdr:nvCxnSpPr>
        <xdr:cNvPr id="469" name="直線コネクタ 468">
          <a:extLst>
            <a:ext uri="{FF2B5EF4-FFF2-40B4-BE49-F238E27FC236}">
              <a16:creationId xmlns:a16="http://schemas.microsoft.com/office/drawing/2014/main" id="{F68973F8-6D60-4C95-8098-3447F4E8DB11}"/>
            </a:ext>
          </a:extLst>
        </xdr:cNvPr>
        <xdr:cNvCxnSpPr/>
      </xdr:nvCxnSpPr>
      <xdr:spPr>
        <a:xfrm flipV="1">
          <a:off x="21323300" y="6239430"/>
          <a:ext cx="838200" cy="35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57761</xdr:rowOff>
    </xdr:from>
    <xdr:to>
      <xdr:col>107</xdr:col>
      <xdr:colOff>101600</xdr:colOff>
      <xdr:row>38</xdr:row>
      <xdr:rowOff>159361</xdr:rowOff>
    </xdr:to>
    <xdr:sp macro="" textlink="">
      <xdr:nvSpPr>
        <xdr:cNvPr id="470" name="楕円 469">
          <a:extLst>
            <a:ext uri="{FF2B5EF4-FFF2-40B4-BE49-F238E27FC236}">
              <a16:creationId xmlns:a16="http://schemas.microsoft.com/office/drawing/2014/main" id="{81D5BD2F-DBD3-43EB-886A-5378F3777526}"/>
            </a:ext>
          </a:extLst>
        </xdr:cNvPr>
        <xdr:cNvSpPr/>
      </xdr:nvSpPr>
      <xdr:spPr>
        <a:xfrm>
          <a:off x="20383500" y="65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76529</xdr:rowOff>
    </xdr:from>
    <xdr:to>
      <xdr:col>111</xdr:col>
      <xdr:colOff>177800</xdr:colOff>
      <xdr:row>38</xdr:row>
      <xdr:rowOff>108561</xdr:rowOff>
    </xdr:to>
    <xdr:cxnSp macro="">
      <xdr:nvCxnSpPr>
        <xdr:cNvPr id="471" name="直線コネクタ 470">
          <a:extLst>
            <a:ext uri="{FF2B5EF4-FFF2-40B4-BE49-F238E27FC236}">
              <a16:creationId xmlns:a16="http://schemas.microsoft.com/office/drawing/2014/main" id="{97868264-8912-4699-89D6-AF51A9089C15}"/>
            </a:ext>
          </a:extLst>
        </xdr:cNvPr>
        <xdr:cNvCxnSpPr/>
      </xdr:nvCxnSpPr>
      <xdr:spPr>
        <a:xfrm flipV="1">
          <a:off x="20434300" y="6591629"/>
          <a:ext cx="889000" cy="3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151247</xdr:rowOff>
    </xdr:from>
    <xdr:to>
      <xdr:col>102</xdr:col>
      <xdr:colOff>165100</xdr:colOff>
      <xdr:row>39</xdr:row>
      <xdr:rowOff>81397</xdr:rowOff>
    </xdr:to>
    <xdr:sp macro="" textlink="">
      <xdr:nvSpPr>
        <xdr:cNvPr id="472" name="楕円 471">
          <a:extLst>
            <a:ext uri="{FF2B5EF4-FFF2-40B4-BE49-F238E27FC236}">
              <a16:creationId xmlns:a16="http://schemas.microsoft.com/office/drawing/2014/main" id="{08040092-5FB0-46C6-907E-C6FEB901356A}"/>
            </a:ext>
          </a:extLst>
        </xdr:cNvPr>
        <xdr:cNvSpPr/>
      </xdr:nvSpPr>
      <xdr:spPr>
        <a:xfrm>
          <a:off x="19494500" y="66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108561</xdr:rowOff>
    </xdr:from>
    <xdr:to>
      <xdr:col>107</xdr:col>
      <xdr:colOff>50800</xdr:colOff>
      <xdr:row>39</xdr:row>
      <xdr:rowOff>30597</xdr:rowOff>
    </xdr:to>
    <xdr:cxnSp macro="">
      <xdr:nvCxnSpPr>
        <xdr:cNvPr id="473" name="直線コネクタ 472">
          <a:extLst>
            <a:ext uri="{FF2B5EF4-FFF2-40B4-BE49-F238E27FC236}">
              <a16:creationId xmlns:a16="http://schemas.microsoft.com/office/drawing/2014/main" id="{520F6B68-7A31-414E-B19C-E25E02DF2F20}"/>
            </a:ext>
          </a:extLst>
        </xdr:cNvPr>
        <xdr:cNvCxnSpPr/>
      </xdr:nvCxnSpPr>
      <xdr:spPr>
        <a:xfrm flipV="1">
          <a:off x="19545300" y="6623661"/>
          <a:ext cx="889000" cy="9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474" name="n_1aveValue【一般廃棄物処理施設】&#10;一人当たり有形固定資産（償却資産）額">
          <a:extLst>
            <a:ext uri="{FF2B5EF4-FFF2-40B4-BE49-F238E27FC236}">
              <a16:creationId xmlns:a16="http://schemas.microsoft.com/office/drawing/2014/main" id="{357B62F5-4194-4A32-9737-C3D278E0B223}"/>
            </a:ext>
          </a:extLst>
        </xdr:cNvPr>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475" name="n_2aveValue【一般廃棄物処理施設】&#10;一人当たり有形固定資産（償却資産）額">
          <a:extLst>
            <a:ext uri="{FF2B5EF4-FFF2-40B4-BE49-F238E27FC236}">
              <a16:creationId xmlns:a16="http://schemas.microsoft.com/office/drawing/2014/main" id="{82D3378C-1648-4931-AA87-9F0F7078CE3D}"/>
            </a:ext>
          </a:extLst>
        </xdr:cNvPr>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476" name="n_3aveValue【一般廃棄物処理施設】&#10;一人当たり有形固定資産（償却資産）額">
          <a:extLst>
            <a:ext uri="{FF2B5EF4-FFF2-40B4-BE49-F238E27FC236}">
              <a16:creationId xmlns:a16="http://schemas.microsoft.com/office/drawing/2014/main" id="{9CD1B2BB-A1BD-4718-B173-E68583C3402B}"/>
            </a:ext>
          </a:extLst>
        </xdr:cNvPr>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77" name="n_4aveValue【一般廃棄物処理施設】&#10;一人当たり有形固定資産（償却資産）額">
          <a:extLst>
            <a:ext uri="{FF2B5EF4-FFF2-40B4-BE49-F238E27FC236}">
              <a16:creationId xmlns:a16="http://schemas.microsoft.com/office/drawing/2014/main" id="{C1A845F0-CEDF-4088-B17C-C6EE53F24ECE}"/>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143856</xdr:rowOff>
    </xdr:from>
    <xdr:ext cx="599010" cy="259045"/>
    <xdr:sp macro="" textlink="">
      <xdr:nvSpPr>
        <xdr:cNvPr id="478" name="n_1mainValue【一般廃棄物処理施設】&#10;一人当たり有形固定資産（償却資産）額">
          <a:extLst>
            <a:ext uri="{FF2B5EF4-FFF2-40B4-BE49-F238E27FC236}">
              <a16:creationId xmlns:a16="http://schemas.microsoft.com/office/drawing/2014/main" id="{88376190-D344-4AE5-81F8-D784B82E99D3}"/>
            </a:ext>
          </a:extLst>
        </xdr:cNvPr>
        <xdr:cNvSpPr txBox="1"/>
      </xdr:nvSpPr>
      <xdr:spPr>
        <a:xfrm>
          <a:off x="21011095" y="631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4437</xdr:rowOff>
    </xdr:from>
    <xdr:ext cx="599010" cy="259045"/>
    <xdr:sp macro="" textlink="">
      <xdr:nvSpPr>
        <xdr:cNvPr id="479" name="n_2mainValue【一般廃棄物処理施設】&#10;一人当たり有形固定資産（償却資産）額">
          <a:extLst>
            <a:ext uri="{FF2B5EF4-FFF2-40B4-BE49-F238E27FC236}">
              <a16:creationId xmlns:a16="http://schemas.microsoft.com/office/drawing/2014/main" id="{3F300368-5D57-4919-A15F-DCB2C1A844FC}"/>
            </a:ext>
          </a:extLst>
        </xdr:cNvPr>
        <xdr:cNvSpPr txBox="1"/>
      </xdr:nvSpPr>
      <xdr:spPr>
        <a:xfrm>
          <a:off x="20134795" y="634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97924</xdr:rowOff>
    </xdr:from>
    <xdr:ext cx="599010" cy="259045"/>
    <xdr:sp macro="" textlink="">
      <xdr:nvSpPr>
        <xdr:cNvPr id="480" name="n_3mainValue【一般廃棄物処理施設】&#10;一人当たり有形固定資産（償却資産）額">
          <a:extLst>
            <a:ext uri="{FF2B5EF4-FFF2-40B4-BE49-F238E27FC236}">
              <a16:creationId xmlns:a16="http://schemas.microsoft.com/office/drawing/2014/main" id="{14BADF9D-02F7-4187-8A31-5EC87D656A9F}"/>
            </a:ext>
          </a:extLst>
        </xdr:cNvPr>
        <xdr:cNvSpPr txBox="1"/>
      </xdr:nvSpPr>
      <xdr:spPr>
        <a:xfrm>
          <a:off x="19245795" y="644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56297F59-0D23-4370-A61B-118CCE2BDC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F8883EE5-DA74-404C-9DB9-D406EB99E5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CF34EBF1-C3FB-4906-98D7-59F2FF203D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165E3F23-41B8-43AE-9AF3-37D0A642322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59A8DD1E-38A1-43F8-9BA3-0E914BA349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35CA02B6-598E-45F6-B966-F8B8B2673E8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D257DA47-FF63-4D39-9D72-437BE1EA7EA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FE690724-1E8F-40E3-9B4B-349F53137E1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9B51D5D1-856F-44F5-B981-FE408CFC37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1EA299A7-5698-4BFA-A8F0-C78A644FE1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FCBF8961-6A69-4C5C-8895-2E4D277E371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a:extLst>
            <a:ext uri="{FF2B5EF4-FFF2-40B4-BE49-F238E27FC236}">
              <a16:creationId xmlns:a16="http://schemas.microsoft.com/office/drawing/2014/main" id="{5DFC4958-73AB-44D6-A60B-27D5AA070C1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3" name="テキスト ボックス 492">
          <a:extLst>
            <a:ext uri="{FF2B5EF4-FFF2-40B4-BE49-F238E27FC236}">
              <a16:creationId xmlns:a16="http://schemas.microsoft.com/office/drawing/2014/main" id="{650C0BB6-69C7-4949-BFFE-5FF28DFF8B9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a:extLst>
            <a:ext uri="{FF2B5EF4-FFF2-40B4-BE49-F238E27FC236}">
              <a16:creationId xmlns:a16="http://schemas.microsoft.com/office/drawing/2014/main" id="{1312847F-3D4B-42EC-AD73-D15D82CD1E9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a:extLst>
            <a:ext uri="{FF2B5EF4-FFF2-40B4-BE49-F238E27FC236}">
              <a16:creationId xmlns:a16="http://schemas.microsoft.com/office/drawing/2014/main" id="{DD9EA4A2-1094-4233-A8D6-20AC4206CAE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a:extLst>
            <a:ext uri="{FF2B5EF4-FFF2-40B4-BE49-F238E27FC236}">
              <a16:creationId xmlns:a16="http://schemas.microsoft.com/office/drawing/2014/main" id="{4688DCF0-DAA3-4D9B-B318-9096664EB5F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a:extLst>
            <a:ext uri="{FF2B5EF4-FFF2-40B4-BE49-F238E27FC236}">
              <a16:creationId xmlns:a16="http://schemas.microsoft.com/office/drawing/2014/main" id="{03F154B8-9F39-4DC1-BBF8-7AC47EBD5B7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a:extLst>
            <a:ext uri="{FF2B5EF4-FFF2-40B4-BE49-F238E27FC236}">
              <a16:creationId xmlns:a16="http://schemas.microsoft.com/office/drawing/2014/main" id="{BFD8226E-8C9F-4382-A008-EFCE3998872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a:extLst>
            <a:ext uri="{FF2B5EF4-FFF2-40B4-BE49-F238E27FC236}">
              <a16:creationId xmlns:a16="http://schemas.microsoft.com/office/drawing/2014/main" id="{9B37E611-CBE0-48F0-A1AE-C1814D3B42B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a:extLst>
            <a:ext uri="{FF2B5EF4-FFF2-40B4-BE49-F238E27FC236}">
              <a16:creationId xmlns:a16="http://schemas.microsoft.com/office/drawing/2014/main" id="{B5A1132E-E206-4D59-9E76-9991079B9FF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a:extLst>
            <a:ext uri="{FF2B5EF4-FFF2-40B4-BE49-F238E27FC236}">
              <a16:creationId xmlns:a16="http://schemas.microsoft.com/office/drawing/2014/main" id="{6DBF70AA-5CE5-4ED4-A017-DE510472DEE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a:extLst>
            <a:ext uri="{FF2B5EF4-FFF2-40B4-BE49-F238E27FC236}">
              <a16:creationId xmlns:a16="http://schemas.microsoft.com/office/drawing/2014/main" id="{CB5CD9DF-0DE4-4B96-9998-1A22FC43C53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3" name="テキスト ボックス 502">
          <a:extLst>
            <a:ext uri="{FF2B5EF4-FFF2-40B4-BE49-F238E27FC236}">
              <a16:creationId xmlns:a16="http://schemas.microsoft.com/office/drawing/2014/main" id="{AF7CABEA-0A7D-4E25-BFB2-7400DE71EA3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1834C6A5-8DB4-41E3-BC8B-4553157A13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a:extLst>
            <a:ext uri="{FF2B5EF4-FFF2-40B4-BE49-F238E27FC236}">
              <a16:creationId xmlns:a16="http://schemas.microsoft.com/office/drawing/2014/main" id="{BAF73CFF-654F-40DC-BE9F-7018D92247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06" name="直線コネクタ 505">
          <a:extLst>
            <a:ext uri="{FF2B5EF4-FFF2-40B4-BE49-F238E27FC236}">
              <a16:creationId xmlns:a16="http://schemas.microsoft.com/office/drawing/2014/main" id="{1D8FB577-3DC3-4118-A524-8FE67BB6E415}"/>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07" name="【保健センター・保健所】&#10;有形固定資産減価償却率最小値テキスト">
          <a:extLst>
            <a:ext uri="{FF2B5EF4-FFF2-40B4-BE49-F238E27FC236}">
              <a16:creationId xmlns:a16="http://schemas.microsoft.com/office/drawing/2014/main" id="{F6D5953F-3500-4D93-90FE-3EAB485444CD}"/>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08" name="直線コネクタ 507">
          <a:extLst>
            <a:ext uri="{FF2B5EF4-FFF2-40B4-BE49-F238E27FC236}">
              <a16:creationId xmlns:a16="http://schemas.microsoft.com/office/drawing/2014/main" id="{F3D52D43-7200-4FDB-AB20-3B2426CCDAE7}"/>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09" name="【保健センター・保健所】&#10;有形固定資産減価償却率最大値テキスト">
          <a:extLst>
            <a:ext uri="{FF2B5EF4-FFF2-40B4-BE49-F238E27FC236}">
              <a16:creationId xmlns:a16="http://schemas.microsoft.com/office/drawing/2014/main" id="{5E6C1AA4-B21B-49C1-B2A6-AADCB2771428}"/>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10" name="直線コネクタ 509">
          <a:extLst>
            <a:ext uri="{FF2B5EF4-FFF2-40B4-BE49-F238E27FC236}">
              <a16:creationId xmlns:a16="http://schemas.microsoft.com/office/drawing/2014/main" id="{38374B99-CEE4-42F6-95AC-2DCFD057A95D}"/>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511" name="【保健センター・保健所】&#10;有形固定資産減価償却率平均値テキスト">
          <a:extLst>
            <a:ext uri="{FF2B5EF4-FFF2-40B4-BE49-F238E27FC236}">
              <a16:creationId xmlns:a16="http://schemas.microsoft.com/office/drawing/2014/main" id="{9A311064-4A26-4B86-8DDC-7D4A27E3B479}"/>
            </a:ext>
          </a:extLst>
        </xdr:cNvPr>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12" name="フローチャート: 判断 511">
          <a:extLst>
            <a:ext uri="{FF2B5EF4-FFF2-40B4-BE49-F238E27FC236}">
              <a16:creationId xmlns:a16="http://schemas.microsoft.com/office/drawing/2014/main" id="{1D4D6540-17F9-4EE2-9824-27760B979F5D}"/>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13" name="フローチャート: 判断 512">
          <a:extLst>
            <a:ext uri="{FF2B5EF4-FFF2-40B4-BE49-F238E27FC236}">
              <a16:creationId xmlns:a16="http://schemas.microsoft.com/office/drawing/2014/main" id="{623BDC0C-23DD-4001-B411-DFC7DFD0ECB1}"/>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14" name="フローチャート: 判断 513">
          <a:extLst>
            <a:ext uri="{FF2B5EF4-FFF2-40B4-BE49-F238E27FC236}">
              <a16:creationId xmlns:a16="http://schemas.microsoft.com/office/drawing/2014/main" id="{9177903A-C157-4575-A3C5-3511BBA4195F}"/>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15" name="フローチャート: 判断 514">
          <a:extLst>
            <a:ext uri="{FF2B5EF4-FFF2-40B4-BE49-F238E27FC236}">
              <a16:creationId xmlns:a16="http://schemas.microsoft.com/office/drawing/2014/main" id="{90EC72C6-73CE-43D2-8AFB-CF19BF5EB065}"/>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516" name="フローチャート: 判断 515">
          <a:extLst>
            <a:ext uri="{FF2B5EF4-FFF2-40B4-BE49-F238E27FC236}">
              <a16:creationId xmlns:a16="http://schemas.microsoft.com/office/drawing/2014/main" id="{73A83439-FA05-44BC-B4D3-9C768BCF49EF}"/>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A923ABFC-AFE3-4D98-9211-455D051EC7A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866BE17-6357-4C88-82E7-CD650E3F35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68144C6B-7621-4450-BA9C-2FFB0E3D94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ECB95C98-26E6-445A-A9F5-E3A1FC1A849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985E7AD9-7A99-4B54-8519-27A81393D7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37374</xdr:rowOff>
    </xdr:from>
    <xdr:to>
      <xdr:col>85</xdr:col>
      <xdr:colOff>177800</xdr:colOff>
      <xdr:row>59</xdr:row>
      <xdr:rowOff>138974</xdr:rowOff>
    </xdr:to>
    <xdr:sp macro="" textlink="">
      <xdr:nvSpPr>
        <xdr:cNvPr id="522" name="楕円 521">
          <a:extLst>
            <a:ext uri="{FF2B5EF4-FFF2-40B4-BE49-F238E27FC236}">
              <a16:creationId xmlns:a16="http://schemas.microsoft.com/office/drawing/2014/main" id="{95073B49-3051-4745-A52E-C931EAFBC50F}"/>
            </a:ext>
          </a:extLst>
        </xdr:cNvPr>
        <xdr:cNvSpPr/>
      </xdr:nvSpPr>
      <xdr:spPr>
        <a:xfrm>
          <a:off x="16268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60251</xdr:rowOff>
    </xdr:from>
    <xdr:ext cx="405111" cy="259045"/>
    <xdr:sp macro="" textlink="">
      <xdr:nvSpPr>
        <xdr:cNvPr id="523" name="【保健センター・保健所】&#10;有形固定資産減価償却率該当値テキスト">
          <a:extLst>
            <a:ext uri="{FF2B5EF4-FFF2-40B4-BE49-F238E27FC236}">
              <a16:creationId xmlns:a16="http://schemas.microsoft.com/office/drawing/2014/main" id="{C4066B8D-F0EF-40C4-90F8-2FE214C91B32}"/>
            </a:ext>
          </a:extLst>
        </xdr:cNvPr>
        <xdr:cNvSpPr txBox="1"/>
      </xdr:nvSpPr>
      <xdr:spPr>
        <a:xfrm>
          <a:off x="16357600"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xdr:rowOff>
    </xdr:from>
    <xdr:to>
      <xdr:col>81</xdr:col>
      <xdr:colOff>101600</xdr:colOff>
      <xdr:row>59</xdr:row>
      <xdr:rowOff>117747</xdr:rowOff>
    </xdr:to>
    <xdr:sp macro="" textlink="">
      <xdr:nvSpPr>
        <xdr:cNvPr id="524" name="楕円 523">
          <a:extLst>
            <a:ext uri="{FF2B5EF4-FFF2-40B4-BE49-F238E27FC236}">
              <a16:creationId xmlns:a16="http://schemas.microsoft.com/office/drawing/2014/main" id="{08442132-434B-47E1-BE58-915C8DE9C84D}"/>
            </a:ext>
          </a:extLst>
        </xdr:cNvPr>
        <xdr:cNvSpPr/>
      </xdr:nvSpPr>
      <xdr:spPr>
        <a:xfrm>
          <a:off x="15430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66947</xdr:rowOff>
    </xdr:from>
    <xdr:to>
      <xdr:col>85</xdr:col>
      <xdr:colOff>127000</xdr:colOff>
      <xdr:row>59</xdr:row>
      <xdr:rowOff>88174</xdr:rowOff>
    </xdr:to>
    <xdr:cxnSp macro="">
      <xdr:nvCxnSpPr>
        <xdr:cNvPr id="525" name="直線コネクタ 524">
          <a:extLst>
            <a:ext uri="{FF2B5EF4-FFF2-40B4-BE49-F238E27FC236}">
              <a16:creationId xmlns:a16="http://schemas.microsoft.com/office/drawing/2014/main" id="{CB261211-CCE3-409D-9D5C-8F05A642A58E}"/>
            </a:ext>
          </a:extLst>
        </xdr:cNvPr>
        <xdr:cNvCxnSpPr/>
      </xdr:nvCxnSpPr>
      <xdr:spPr>
        <a:xfrm>
          <a:off x="15481300" y="1018249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151674</xdr:rowOff>
    </xdr:from>
    <xdr:to>
      <xdr:col>76</xdr:col>
      <xdr:colOff>165100</xdr:colOff>
      <xdr:row>59</xdr:row>
      <xdr:rowOff>81824</xdr:rowOff>
    </xdr:to>
    <xdr:sp macro="" textlink="">
      <xdr:nvSpPr>
        <xdr:cNvPr id="526" name="楕円 525">
          <a:extLst>
            <a:ext uri="{FF2B5EF4-FFF2-40B4-BE49-F238E27FC236}">
              <a16:creationId xmlns:a16="http://schemas.microsoft.com/office/drawing/2014/main" id="{60CE2C75-7287-409B-98BC-81EE6B08F6AC}"/>
            </a:ext>
          </a:extLst>
        </xdr:cNvPr>
        <xdr:cNvSpPr/>
      </xdr:nvSpPr>
      <xdr:spPr>
        <a:xfrm>
          <a:off x="14541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66947</xdr:rowOff>
    </xdr:to>
    <xdr:cxnSp macro="">
      <xdr:nvCxnSpPr>
        <xdr:cNvPr id="527" name="直線コネクタ 526">
          <a:extLst>
            <a:ext uri="{FF2B5EF4-FFF2-40B4-BE49-F238E27FC236}">
              <a16:creationId xmlns:a16="http://schemas.microsoft.com/office/drawing/2014/main" id="{AB10C860-FE5A-4A71-AB16-A8D5116FDB41}"/>
            </a:ext>
          </a:extLst>
        </xdr:cNvPr>
        <xdr:cNvCxnSpPr/>
      </xdr:nvCxnSpPr>
      <xdr:spPr>
        <a:xfrm>
          <a:off x="14592300" y="101465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117384</xdr:rowOff>
    </xdr:from>
    <xdr:to>
      <xdr:col>72</xdr:col>
      <xdr:colOff>38100</xdr:colOff>
      <xdr:row>59</xdr:row>
      <xdr:rowOff>47534</xdr:rowOff>
    </xdr:to>
    <xdr:sp macro="" textlink="">
      <xdr:nvSpPr>
        <xdr:cNvPr id="528" name="楕円 527">
          <a:extLst>
            <a:ext uri="{FF2B5EF4-FFF2-40B4-BE49-F238E27FC236}">
              <a16:creationId xmlns:a16="http://schemas.microsoft.com/office/drawing/2014/main" id="{AE93760B-F4D3-4324-86A0-B2619856D3D6}"/>
            </a:ext>
          </a:extLst>
        </xdr:cNvPr>
        <xdr:cNvSpPr/>
      </xdr:nvSpPr>
      <xdr:spPr>
        <a:xfrm>
          <a:off x="13652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168184</xdr:rowOff>
    </xdr:from>
    <xdr:to>
      <xdr:col>76</xdr:col>
      <xdr:colOff>114300</xdr:colOff>
      <xdr:row>59</xdr:row>
      <xdr:rowOff>31024</xdr:rowOff>
    </xdr:to>
    <xdr:cxnSp macro="">
      <xdr:nvCxnSpPr>
        <xdr:cNvPr id="529" name="直線コネクタ 528">
          <a:extLst>
            <a:ext uri="{FF2B5EF4-FFF2-40B4-BE49-F238E27FC236}">
              <a16:creationId xmlns:a16="http://schemas.microsoft.com/office/drawing/2014/main" id="{3A1081FD-58C5-4257-8907-43A71C985E44}"/>
            </a:ext>
          </a:extLst>
        </xdr:cNvPr>
        <xdr:cNvCxnSpPr/>
      </xdr:nvCxnSpPr>
      <xdr:spPr>
        <a:xfrm>
          <a:off x="13703300" y="101122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530" name="n_1aveValue【保健センター・保健所】&#10;有形固定資産減価償却率">
          <a:extLst>
            <a:ext uri="{FF2B5EF4-FFF2-40B4-BE49-F238E27FC236}">
              <a16:creationId xmlns:a16="http://schemas.microsoft.com/office/drawing/2014/main" id="{9ED61CBE-B8DE-4E6E-AB6F-E62E3F5121B1}"/>
            </a:ext>
          </a:extLst>
        </xdr:cNvPr>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531" name="n_2aveValue【保健センター・保健所】&#10;有形固定資産減価償却率">
          <a:extLst>
            <a:ext uri="{FF2B5EF4-FFF2-40B4-BE49-F238E27FC236}">
              <a16:creationId xmlns:a16="http://schemas.microsoft.com/office/drawing/2014/main" id="{09F10B41-6C68-4CA3-A820-FE8E95F458C9}"/>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532" name="n_3aveValue【保健センター・保健所】&#10;有形固定資産減価償却率">
          <a:extLst>
            <a:ext uri="{FF2B5EF4-FFF2-40B4-BE49-F238E27FC236}">
              <a16:creationId xmlns:a16="http://schemas.microsoft.com/office/drawing/2014/main" id="{08E30961-E59A-4548-A153-D64E6FED2F50}"/>
            </a:ext>
          </a:extLst>
        </xdr:cNvPr>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533" name="n_4aveValue【保健センター・保健所】&#10;有形固定資産減価償却率">
          <a:extLst>
            <a:ext uri="{FF2B5EF4-FFF2-40B4-BE49-F238E27FC236}">
              <a16:creationId xmlns:a16="http://schemas.microsoft.com/office/drawing/2014/main" id="{DE0ED556-C73D-4F49-87D9-FDB1341325FE}"/>
            </a:ext>
          </a:extLst>
        </xdr:cNvPr>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134274</xdr:rowOff>
    </xdr:from>
    <xdr:ext cx="405111" cy="259045"/>
    <xdr:sp macro="" textlink="">
      <xdr:nvSpPr>
        <xdr:cNvPr id="534" name="n_1mainValue【保健センター・保健所】&#10;有形固定資産減価償却率">
          <a:extLst>
            <a:ext uri="{FF2B5EF4-FFF2-40B4-BE49-F238E27FC236}">
              <a16:creationId xmlns:a16="http://schemas.microsoft.com/office/drawing/2014/main" id="{10BF68AB-D70A-4CA5-ACB6-0CFCC34BF69E}"/>
            </a:ext>
          </a:extLst>
        </xdr:cNvPr>
        <xdr:cNvSpPr txBox="1"/>
      </xdr:nvSpPr>
      <xdr:spPr>
        <a:xfrm>
          <a:off x="152660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72951</xdr:rowOff>
    </xdr:from>
    <xdr:ext cx="405111" cy="259045"/>
    <xdr:sp macro="" textlink="">
      <xdr:nvSpPr>
        <xdr:cNvPr id="535" name="n_2mainValue【保健センター・保健所】&#10;有形固定資産減価償却率">
          <a:extLst>
            <a:ext uri="{FF2B5EF4-FFF2-40B4-BE49-F238E27FC236}">
              <a16:creationId xmlns:a16="http://schemas.microsoft.com/office/drawing/2014/main" id="{4F3A4091-38A7-4139-8E89-622DFF1F7F42}"/>
            </a:ext>
          </a:extLst>
        </xdr:cNvPr>
        <xdr:cNvSpPr txBox="1"/>
      </xdr:nvSpPr>
      <xdr:spPr>
        <a:xfrm>
          <a:off x="143897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64061</xdr:rowOff>
    </xdr:from>
    <xdr:ext cx="405111" cy="259045"/>
    <xdr:sp macro="" textlink="">
      <xdr:nvSpPr>
        <xdr:cNvPr id="536" name="n_3mainValue【保健センター・保健所】&#10;有形固定資産減価償却率">
          <a:extLst>
            <a:ext uri="{FF2B5EF4-FFF2-40B4-BE49-F238E27FC236}">
              <a16:creationId xmlns:a16="http://schemas.microsoft.com/office/drawing/2014/main" id="{343893A6-EF2E-440C-B10E-7ED891782637}"/>
            </a:ext>
          </a:extLst>
        </xdr:cNvPr>
        <xdr:cNvSpPr txBox="1"/>
      </xdr:nvSpPr>
      <xdr:spPr>
        <a:xfrm>
          <a:off x="13500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F14CF6A8-E309-4233-A169-218FC2622D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4B6ED011-4852-457A-89ED-EAA6537A6C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5073E058-03F4-4B1B-B0D7-16539C769DB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58483834-2686-4893-9925-B80B4F62BA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ABBB7153-0689-4B05-BA33-CDF7DA3446F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0B657DF2-AACA-4E40-97D1-1B2832CCECB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B7304AC2-3653-407F-A8A1-6D27E763FF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8B920923-8161-41A6-883A-CEF4387A5D0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388E4664-8377-4FB8-88B9-3DE943032A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C74A508A-12E2-4F2B-938C-F300DCC8E5D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a:extLst>
            <a:ext uri="{FF2B5EF4-FFF2-40B4-BE49-F238E27FC236}">
              <a16:creationId xmlns:a16="http://schemas.microsoft.com/office/drawing/2014/main" id="{605901B0-67E0-4CCE-A50C-47D89C7B462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a:extLst>
            <a:ext uri="{FF2B5EF4-FFF2-40B4-BE49-F238E27FC236}">
              <a16:creationId xmlns:a16="http://schemas.microsoft.com/office/drawing/2014/main" id="{4A4B8CDF-F1D0-4D08-BF98-98C4367F465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a:extLst>
            <a:ext uri="{FF2B5EF4-FFF2-40B4-BE49-F238E27FC236}">
              <a16:creationId xmlns:a16="http://schemas.microsoft.com/office/drawing/2014/main" id="{49772300-AA16-4886-83EE-68D6D17F2D8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a:extLst>
            <a:ext uri="{FF2B5EF4-FFF2-40B4-BE49-F238E27FC236}">
              <a16:creationId xmlns:a16="http://schemas.microsoft.com/office/drawing/2014/main" id="{21BE2DC4-C018-45A9-81F5-2F730A53612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a:extLst>
            <a:ext uri="{FF2B5EF4-FFF2-40B4-BE49-F238E27FC236}">
              <a16:creationId xmlns:a16="http://schemas.microsoft.com/office/drawing/2014/main" id="{4B57532D-2AE5-4251-9742-CEC2991BAB8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a:extLst>
            <a:ext uri="{FF2B5EF4-FFF2-40B4-BE49-F238E27FC236}">
              <a16:creationId xmlns:a16="http://schemas.microsoft.com/office/drawing/2014/main" id="{E66C0632-4A8A-4C95-BD07-678BCEF3846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a:extLst>
            <a:ext uri="{FF2B5EF4-FFF2-40B4-BE49-F238E27FC236}">
              <a16:creationId xmlns:a16="http://schemas.microsoft.com/office/drawing/2014/main" id="{ED3D7463-C52B-4245-B64C-1F5ED98BFCB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a:extLst>
            <a:ext uri="{FF2B5EF4-FFF2-40B4-BE49-F238E27FC236}">
              <a16:creationId xmlns:a16="http://schemas.microsoft.com/office/drawing/2014/main" id="{5758BCBE-A103-4779-8A6D-7475C27531D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89476D54-D52B-4853-93F5-F3DA01EC39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831FF560-0CFA-4EB0-85F5-57BACBF0B0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a:extLst>
            <a:ext uri="{FF2B5EF4-FFF2-40B4-BE49-F238E27FC236}">
              <a16:creationId xmlns:a16="http://schemas.microsoft.com/office/drawing/2014/main" id="{67BE6EC4-6320-439D-B388-9ACA3167B1B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558" name="直線コネクタ 557">
          <a:extLst>
            <a:ext uri="{FF2B5EF4-FFF2-40B4-BE49-F238E27FC236}">
              <a16:creationId xmlns:a16="http://schemas.microsoft.com/office/drawing/2014/main" id="{F697B4EA-E58C-4686-A199-4D7EFB9A0F82}"/>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59" name="【保健センター・保健所】&#10;一人当たり面積最小値テキスト">
          <a:extLst>
            <a:ext uri="{FF2B5EF4-FFF2-40B4-BE49-F238E27FC236}">
              <a16:creationId xmlns:a16="http://schemas.microsoft.com/office/drawing/2014/main" id="{6C4FAFE3-7696-4461-9198-04BB5331BAED}"/>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60" name="直線コネクタ 559">
          <a:extLst>
            <a:ext uri="{FF2B5EF4-FFF2-40B4-BE49-F238E27FC236}">
              <a16:creationId xmlns:a16="http://schemas.microsoft.com/office/drawing/2014/main" id="{A20C887C-3AE4-4E2F-A441-DFF0BFE7980E}"/>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561" name="【保健センター・保健所】&#10;一人当たり面積最大値テキスト">
          <a:extLst>
            <a:ext uri="{FF2B5EF4-FFF2-40B4-BE49-F238E27FC236}">
              <a16:creationId xmlns:a16="http://schemas.microsoft.com/office/drawing/2014/main" id="{0400A4D2-60D2-43D4-8181-163AFCF7970B}"/>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562" name="直線コネクタ 561">
          <a:extLst>
            <a:ext uri="{FF2B5EF4-FFF2-40B4-BE49-F238E27FC236}">
              <a16:creationId xmlns:a16="http://schemas.microsoft.com/office/drawing/2014/main" id="{FDC4F0D5-0AF0-4B77-84EF-1FF0A9254431}"/>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563" name="【保健センター・保健所】&#10;一人当たり面積平均値テキスト">
          <a:extLst>
            <a:ext uri="{FF2B5EF4-FFF2-40B4-BE49-F238E27FC236}">
              <a16:creationId xmlns:a16="http://schemas.microsoft.com/office/drawing/2014/main" id="{F50F9CB7-BD3F-4FA0-8FBB-2F8AE822DFD5}"/>
            </a:ext>
          </a:extLst>
        </xdr:cNvPr>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64" name="フローチャート: 判断 563">
          <a:extLst>
            <a:ext uri="{FF2B5EF4-FFF2-40B4-BE49-F238E27FC236}">
              <a16:creationId xmlns:a16="http://schemas.microsoft.com/office/drawing/2014/main" id="{5797F8DB-E4D2-4D7D-B6FD-2A79130248CE}"/>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565" name="フローチャート: 判断 564">
          <a:extLst>
            <a:ext uri="{FF2B5EF4-FFF2-40B4-BE49-F238E27FC236}">
              <a16:creationId xmlns:a16="http://schemas.microsoft.com/office/drawing/2014/main" id="{A2BFCD98-141E-44E8-9F89-1FB718178118}"/>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566" name="フローチャート: 判断 565">
          <a:extLst>
            <a:ext uri="{FF2B5EF4-FFF2-40B4-BE49-F238E27FC236}">
              <a16:creationId xmlns:a16="http://schemas.microsoft.com/office/drawing/2014/main" id="{D98F658C-BD5B-40D5-9336-CBAA35DDBB4D}"/>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567" name="フローチャート: 判断 566">
          <a:extLst>
            <a:ext uri="{FF2B5EF4-FFF2-40B4-BE49-F238E27FC236}">
              <a16:creationId xmlns:a16="http://schemas.microsoft.com/office/drawing/2014/main" id="{8D2EEC67-38CC-4D26-B46A-D1B6A59A5575}"/>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568" name="フローチャート: 判断 567">
          <a:extLst>
            <a:ext uri="{FF2B5EF4-FFF2-40B4-BE49-F238E27FC236}">
              <a16:creationId xmlns:a16="http://schemas.microsoft.com/office/drawing/2014/main" id="{F99CB9D8-CF06-4DBF-95C6-50553370579A}"/>
            </a:ext>
          </a:extLst>
        </xdr:cNvPr>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C6E6E37A-968D-42B5-ABDD-80B8E8152A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F1F4D25-816D-4842-AECC-D389C4C85F3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C3B9D17D-798E-467F-AC8E-9951236A628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C5E914A5-13AE-496A-8DB9-1E3F336B97D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EC2652BD-54D3-4028-8A10-8818AB7AFF4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44755</xdr:rowOff>
    </xdr:from>
    <xdr:to>
      <xdr:col>116</xdr:col>
      <xdr:colOff>114300</xdr:colOff>
      <xdr:row>63</xdr:row>
      <xdr:rowOff>146355</xdr:rowOff>
    </xdr:to>
    <xdr:sp macro="" textlink="">
      <xdr:nvSpPr>
        <xdr:cNvPr id="574" name="楕円 573">
          <a:extLst>
            <a:ext uri="{FF2B5EF4-FFF2-40B4-BE49-F238E27FC236}">
              <a16:creationId xmlns:a16="http://schemas.microsoft.com/office/drawing/2014/main" id="{7A225F52-792F-4C85-A926-F6BC9CAA379E}"/>
            </a:ext>
          </a:extLst>
        </xdr:cNvPr>
        <xdr:cNvSpPr/>
      </xdr:nvSpPr>
      <xdr:spPr>
        <a:xfrm>
          <a:off x="221107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142511</xdr:rowOff>
    </xdr:from>
    <xdr:ext cx="469744" cy="259045"/>
    <xdr:sp macro="" textlink="">
      <xdr:nvSpPr>
        <xdr:cNvPr id="575" name="【保健センター・保健所】&#10;一人当たり面積該当値テキスト">
          <a:extLst>
            <a:ext uri="{FF2B5EF4-FFF2-40B4-BE49-F238E27FC236}">
              <a16:creationId xmlns:a16="http://schemas.microsoft.com/office/drawing/2014/main" id="{79C12201-A6A8-46D5-9243-ADC3E57295BF}"/>
            </a:ext>
          </a:extLst>
        </xdr:cNvPr>
        <xdr:cNvSpPr txBox="1"/>
      </xdr:nvSpPr>
      <xdr:spPr>
        <a:xfrm>
          <a:off x="22199600"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46127</xdr:rowOff>
    </xdr:from>
    <xdr:to>
      <xdr:col>112</xdr:col>
      <xdr:colOff>38100</xdr:colOff>
      <xdr:row>63</xdr:row>
      <xdr:rowOff>147727</xdr:rowOff>
    </xdr:to>
    <xdr:sp macro="" textlink="">
      <xdr:nvSpPr>
        <xdr:cNvPr id="576" name="楕円 575">
          <a:extLst>
            <a:ext uri="{FF2B5EF4-FFF2-40B4-BE49-F238E27FC236}">
              <a16:creationId xmlns:a16="http://schemas.microsoft.com/office/drawing/2014/main" id="{DA13A2C1-AFC0-4CAA-A149-3DC6AD14C2E4}"/>
            </a:ext>
          </a:extLst>
        </xdr:cNvPr>
        <xdr:cNvSpPr/>
      </xdr:nvSpPr>
      <xdr:spPr>
        <a:xfrm>
          <a:off x="212725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95555</xdr:rowOff>
    </xdr:from>
    <xdr:to>
      <xdr:col>116</xdr:col>
      <xdr:colOff>63500</xdr:colOff>
      <xdr:row>63</xdr:row>
      <xdr:rowOff>96927</xdr:rowOff>
    </xdr:to>
    <xdr:cxnSp macro="">
      <xdr:nvCxnSpPr>
        <xdr:cNvPr id="577" name="直線コネクタ 576">
          <a:extLst>
            <a:ext uri="{FF2B5EF4-FFF2-40B4-BE49-F238E27FC236}">
              <a16:creationId xmlns:a16="http://schemas.microsoft.com/office/drawing/2014/main" id="{D929C2DC-FB6A-4662-A276-0902A481860E}"/>
            </a:ext>
          </a:extLst>
        </xdr:cNvPr>
        <xdr:cNvCxnSpPr/>
      </xdr:nvCxnSpPr>
      <xdr:spPr>
        <a:xfrm flipV="1">
          <a:off x="21323300" y="1089690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47041</xdr:rowOff>
    </xdr:from>
    <xdr:to>
      <xdr:col>107</xdr:col>
      <xdr:colOff>101600</xdr:colOff>
      <xdr:row>63</xdr:row>
      <xdr:rowOff>148641</xdr:rowOff>
    </xdr:to>
    <xdr:sp macro="" textlink="">
      <xdr:nvSpPr>
        <xdr:cNvPr id="578" name="楕円 577">
          <a:extLst>
            <a:ext uri="{FF2B5EF4-FFF2-40B4-BE49-F238E27FC236}">
              <a16:creationId xmlns:a16="http://schemas.microsoft.com/office/drawing/2014/main" id="{E6DEA1BA-FB8D-4BBD-B57E-9F2908C552D6}"/>
            </a:ext>
          </a:extLst>
        </xdr:cNvPr>
        <xdr:cNvSpPr/>
      </xdr:nvSpPr>
      <xdr:spPr>
        <a:xfrm>
          <a:off x="20383500" y="108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96927</xdr:rowOff>
    </xdr:from>
    <xdr:to>
      <xdr:col>111</xdr:col>
      <xdr:colOff>177800</xdr:colOff>
      <xdr:row>63</xdr:row>
      <xdr:rowOff>97841</xdr:rowOff>
    </xdr:to>
    <xdr:cxnSp macro="">
      <xdr:nvCxnSpPr>
        <xdr:cNvPr id="579" name="直線コネクタ 578">
          <a:extLst>
            <a:ext uri="{FF2B5EF4-FFF2-40B4-BE49-F238E27FC236}">
              <a16:creationId xmlns:a16="http://schemas.microsoft.com/office/drawing/2014/main" id="{06CE691B-5201-4A83-874A-99A164402EB3}"/>
            </a:ext>
          </a:extLst>
        </xdr:cNvPr>
        <xdr:cNvCxnSpPr/>
      </xdr:nvCxnSpPr>
      <xdr:spPr>
        <a:xfrm flipV="1">
          <a:off x="20434300" y="1089827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47955</xdr:rowOff>
    </xdr:from>
    <xdr:to>
      <xdr:col>102</xdr:col>
      <xdr:colOff>165100</xdr:colOff>
      <xdr:row>63</xdr:row>
      <xdr:rowOff>149555</xdr:rowOff>
    </xdr:to>
    <xdr:sp macro="" textlink="">
      <xdr:nvSpPr>
        <xdr:cNvPr id="580" name="楕円 579">
          <a:extLst>
            <a:ext uri="{FF2B5EF4-FFF2-40B4-BE49-F238E27FC236}">
              <a16:creationId xmlns:a16="http://schemas.microsoft.com/office/drawing/2014/main" id="{1A4D4973-0052-49DD-B2E9-B4B5AE69F4FA}"/>
            </a:ext>
          </a:extLst>
        </xdr:cNvPr>
        <xdr:cNvSpPr/>
      </xdr:nvSpPr>
      <xdr:spPr>
        <a:xfrm>
          <a:off x="19494500" y="108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97841</xdr:rowOff>
    </xdr:from>
    <xdr:to>
      <xdr:col>107</xdr:col>
      <xdr:colOff>50800</xdr:colOff>
      <xdr:row>63</xdr:row>
      <xdr:rowOff>98755</xdr:rowOff>
    </xdr:to>
    <xdr:cxnSp macro="">
      <xdr:nvCxnSpPr>
        <xdr:cNvPr id="581" name="直線コネクタ 580">
          <a:extLst>
            <a:ext uri="{FF2B5EF4-FFF2-40B4-BE49-F238E27FC236}">
              <a16:creationId xmlns:a16="http://schemas.microsoft.com/office/drawing/2014/main" id="{588C2F9B-20FE-4A28-BA31-CE89D22BD378}"/>
            </a:ext>
          </a:extLst>
        </xdr:cNvPr>
        <xdr:cNvCxnSpPr/>
      </xdr:nvCxnSpPr>
      <xdr:spPr>
        <a:xfrm flipV="1">
          <a:off x="19545300" y="108991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582" name="n_1aveValue【保健センター・保健所】&#10;一人当たり面積">
          <a:extLst>
            <a:ext uri="{FF2B5EF4-FFF2-40B4-BE49-F238E27FC236}">
              <a16:creationId xmlns:a16="http://schemas.microsoft.com/office/drawing/2014/main" id="{9382A83D-617B-49FC-A97A-91BB504F3888}"/>
            </a:ext>
          </a:extLst>
        </xdr:cNvPr>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583" name="n_2aveValue【保健センター・保健所】&#10;一人当たり面積">
          <a:extLst>
            <a:ext uri="{FF2B5EF4-FFF2-40B4-BE49-F238E27FC236}">
              <a16:creationId xmlns:a16="http://schemas.microsoft.com/office/drawing/2014/main" id="{67BFEF85-53B3-42EE-B5A3-D504B9894A62}"/>
            </a:ext>
          </a:extLst>
        </xdr:cNvPr>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584" name="n_3aveValue【保健センター・保健所】&#10;一人当たり面積">
          <a:extLst>
            <a:ext uri="{FF2B5EF4-FFF2-40B4-BE49-F238E27FC236}">
              <a16:creationId xmlns:a16="http://schemas.microsoft.com/office/drawing/2014/main" id="{A15F9F18-0752-4CCB-8995-9D83E597BC20}"/>
            </a:ext>
          </a:extLst>
        </xdr:cNvPr>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585" name="n_4aveValue【保健センター・保健所】&#10;一人当たり面積">
          <a:extLst>
            <a:ext uri="{FF2B5EF4-FFF2-40B4-BE49-F238E27FC236}">
              <a16:creationId xmlns:a16="http://schemas.microsoft.com/office/drawing/2014/main" id="{D8CD19ED-B1D2-4B0C-9F33-A911361BA580}"/>
            </a:ext>
          </a:extLst>
        </xdr:cNvPr>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138854</xdr:rowOff>
    </xdr:from>
    <xdr:ext cx="469744" cy="259045"/>
    <xdr:sp macro="" textlink="">
      <xdr:nvSpPr>
        <xdr:cNvPr id="586" name="n_1mainValue【保健センター・保健所】&#10;一人当たり面積">
          <a:extLst>
            <a:ext uri="{FF2B5EF4-FFF2-40B4-BE49-F238E27FC236}">
              <a16:creationId xmlns:a16="http://schemas.microsoft.com/office/drawing/2014/main" id="{4EC13D4E-A7C1-4435-8F3A-1BC53078E14D}"/>
            </a:ext>
          </a:extLst>
        </xdr:cNvPr>
        <xdr:cNvSpPr txBox="1"/>
      </xdr:nvSpPr>
      <xdr:spPr>
        <a:xfrm>
          <a:off x="21075727" y="10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139768</xdr:rowOff>
    </xdr:from>
    <xdr:ext cx="469744" cy="259045"/>
    <xdr:sp macro="" textlink="">
      <xdr:nvSpPr>
        <xdr:cNvPr id="587" name="n_2mainValue【保健センター・保健所】&#10;一人当たり面積">
          <a:extLst>
            <a:ext uri="{FF2B5EF4-FFF2-40B4-BE49-F238E27FC236}">
              <a16:creationId xmlns:a16="http://schemas.microsoft.com/office/drawing/2014/main" id="{156F01E4-915A-4CBA-B944-D4C79691620B}"/>
            </a:ext>
          </a:extLst>
        </xdr:cNvPr>
        <xdr:cNvSpPr txBox="1"/>
      </xdr:nvSpPr>
      <xdr:spPr>
        <a:xfrm>
          <a:off x="20199427" y="1094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140682</xdr:rowOff>
    </xdr:from>
    <xdr:ext cx="469744" cy="259045"/>
    <xdr:sp macro="" textlink="">
      <xdr:nvSpPr>
        <xdr:cNvPr id="588" name="n_3mainValue【保健センター・保健所】&#10;一人当たり面積">
          <a:extLst>
            <a:ext uri="{FF2B5EF4-FFF2-40B4-BE49-F238E27FC236}">
              <a16:creationId xmlns:a16="http://schemas.microsoft.com/office/drawing/2014/main" id="{67E3C7D5-8B89-47E9-89B0-FBC46555DCE1}"/>
            </a:ext>
          </a:extLst>
        </xdr:cNvPr>
        <xdr:cNvSpPr txBox="1"/>
      </xdr:nvSpPr>
      <xdr:spPr>
        <a:xfrm>
          <a:off x="19310427"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F1E2684B-B682-460A-BA40-38E1F8B0A0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ED22F4A7-96D3-4077-B98E-F94690D725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E83101C7-DE15-4125-8173-376EF0ADF0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3D3D08D3-6164-4732-B71D-3E7D95C873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DCDCB94C-9007-43E2-99FD-94A0A488858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E971BECA-FF2D-4271-B5B4-E572A8E9FA4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775A14FF-6B5D-459B-8912-2C693DE18B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5140468C-BB45-4AFF-B527-60E6A33B716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A376DB04-7C89-4494-AB94-A3698D30E31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3A610802-5ADB-42ED-A3FB-A8357472F3D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71C2E791-E140-4C34-ABDB-DDBDCD1AB45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a:extLst>
            <a:ext uri="{FF2B5EF4-FFF2-40B4-BE49-F238E27FC236}">
              <a16:creationId xmlns:a16="http://schemas.microsoft.com/office/drawing/2014/main" id="{E2DE762D-5607-46FF-AA8D-D843AAE9EC5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1" name="テキスト ボックス 600">
          <a:extLst>
            <a:ext uri="{FF2B5EF4-FFF2-40B4-BE49-F238E27FC236}">
              <a16:creationId xmlns:a16="http://schemas.microsoft.com/office/drawing/2014/main" id="{8391AA92-4EB7-423D-9664-E06316D2DB7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a:extLst>
            <a:ext uri="{FF2B5EF4-FFF2-40B4-BE49-F238E27FC236}">
              <a16:creationId xmlns:a16="http://schemas.microsoft.com/office/drawing/2014/main" id="{29EC01FD-85F9-4033-8FF8-93E84FFBDB1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a:extLst>
            <a:ext uri="{FF2B5EF4-FFF2-40B4-BE49-F238E27FC236}">
              <a16:creationId xmlns:a16="http://schemas.microsoft.com/office/drawing/2014/main" id="{3CCF9CD2-6604-4BB0-ACAA-B9AE8908E8A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a:extLst>
            <a:ext uri="{FF2B5EF4-FFF2-40B4-BE49-F238E27FC236}">
              <a16:creationId xmlns:a16="http://schemas.microsoft.com/office/drawing/2014/main" id="{A5C90986-5EF3-403E-8BE3-EE5D632B1C8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a:extLst>
            <a:ext uri="{FF2B5EF4-FFF2-40B4-BE49-F238E27FC236}">
              <a16:creationId xmlns:a16="http://schemas.microsoft.com/office/drawing/2014/main" id="{7E288DB6-EB74-4D6A-8698-BB0AD1802AB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a:extLst>
            <a:ext uri="{FF2B5EF4-FFF2-40B4-BE49-F238E27FC236}">
              <a16:creationId xmlns:a16="http://schemas.microsoft.com/office/drawing/2014/main" id="{77063BFB-12ED-4F23-90D4-DB52546F419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a:extLst>
            <a:ext uri="{FF2B5EF4-FFF2-40B4-BE49-F238E27FC236}">
              <a16:creationId xmlns:a16="http://schemas.microsoft.com/office/drawing/2014/main" id="{36E3A494-CC88-4FD2-A55E-5CE48281F29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a:extLst>
            <a:ext uri="{FF2B5EF4-FFF2-40B4-BE49-F238E27FC236}">
              <a16:creationId xmlns:a16="http://schemas.microsoft.com/office/drawing/2014/main" id="{3ED19703-98E8-487C-AAC2-40F6035ABCE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a:extLst>
            <a:ext uri="{FF2B5EF4-FFF2-40B4-BE49-F238E27FC236}">
              <a16:creationId xmlns:a16="http://schemas.microsoft.com/office/drawing/2014/main" id="{6C2CA439-D48D-43D6-BA46-D549936C463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a:extLst>
            <a:ext uri="{FF2B5EF4-FFF2-40B4-BE49-F238E27FC236}">
              <a16:creationId xmlns:a16="http://schemas.microsoft.com/office/drawing/2014/main" id="{472A98F0-552B-48CD-9EA2-A1E69EA1EA7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a:extLst>
            <a:ext uri="{FF2B5EF4-FFF2-40B4-BE49-F238E27FC236}">
              <a16:creationId xmlns:a16="http://schemas.microsoft.com/office/drawing/2014/main" id="{0F09CD52-A9C2-4055-9CB5-539F68F6D47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DBB2475D-AD10-4022-8C1C-8463CFBF6FE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a:extLst>
            <a:ext uri="{FF2B5EF4-FFF2-40B4-BE49-F238E27FC236}">
              <a16:creationId xmlns:a16="http://schemas.microsoft.com/office/drawing/2014/main" id="{8BBAB438-820D-42CF-82DF-8FBB621E93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14" name="直線コネクタ 613">
          <a:extLst>
            <a:ext uri="{FF2B5EF4-FFF2-40B4-BE49-F238E27FC236}">
              <a16:creationId xmlns:a16="http://schemas.microsoft.com/office/drawing/2014/main" id="{BF4F194D-F1CE-4C5B-A9CC-E73A9F7750CD}"/>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5" name="【消防施設】&#10;有形固定資産減価償却率最小値テキスト">
          <a:extLst>
            <a:ext uri="{FF2B5EF4-FFF2-40B4-BE49-F238E27FC236}">
              <a16:creationId xmlns:a16="http://schemas.microsoft.com/office/drawing/2014/main" id="{C0C321D5-0062-4068-9F6B-614524FDB27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6" name="直線コネクタ 615">
          <a:extLst>
            <a:ext uri="{FF2B5EF4-FFF2-40B4-BE49-F238E27FC236}">
              <a16:creationId xmlns:a16="http://schemas.microsoft.com/office/drawing/2014/main" id="{B21A0352-B121-4CC0-880F-21DC96AAFD0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17" name="【消防施設】&#10;有形固定資産減価償却率最大値テキスト">
          <a:extLst>
            <a:ext uri="{FF2B5EF4-FFF2-40B4-BE49-F238E27FC236}">
              <a16:creationId xmlns:a16="http://schemas.microsoft.com/office/drawing/2014/main" id="{ACD07DE7-1CC4-481E-B965-6C028AA08CA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18" name="直線コネクタ 617">
          <a:extLst>
            <a:ext uri="{FF2B5EF4-FFF2-40B4-BE49-F238E27FC236}">
              <a16:creationId xmlns:a16="http://schemas.microsoft.com/office/drawing/2014/main" id="{AEED6598-80E6-4AFB-A4BD-ADC1CC7CDCEB}"/>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19" name="【消防施設】&#10;有形固定資産減価償却率平均値テキスト">
          <a:extLst>
            <a:ext uri="{FF2B5EF4-FFF2-40B4-BE49-F238E27FC236}">
              <a16:creationId xmlns:a16="http://schemas.microsoft.com/office/drawing/2014/main" id="{B0EC0E7B-C622-4075-93F7-CAFD97F0F3F3}"/>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20" name="フローチャート: 判断 619">
          <a:extLst>
            <a:ext uri="{FF2B5EF4-FFF2-40B4-BE49-F238E27FC236}">
              <a16:creationId xmlns:a16="http://schemas.microsoft.com/office/drawing/2014/main" id="{95EF46B9-9464-484F-8A47-E22C0F869D34}"/>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21" name="フローチャート: 判断 620">
          <a:extLst>
            <a:ext uri="{FF2B5EF4-FFF2-40B4-BE49-F238E27FC236}">
              <a16:creationId xmlns:a16="http://schemas.microsoft.com/office/drawing/2014/main" id="{C627CDB5-EE42-40C8-BD04-1EC13B5203C9}"/>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22" name="フローチャート: 判断 621">
          <a:extLst>
            <a:ext uri="{FF2B5EF4-FFF2-40B4-BE49-F238E27FC236}">
              <a16:creationId xmlns:a16="http://schemas.microsoft.com/office/drawing/2014/main" id="{28D51B6E-4B5B-416A-A672-368E28E60818}"/>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23" name="フローチャート: 判断 622">
          <a:extLst>
            <a:ext uri="{FF2B5EF4-FFF2-40B4-BE49-F238E27FC236}">
              <a16:creationId xmlns:a16="http://schemas.microsoft.com/office/drawing/2014/main" id="{7942019F-602D-4158-A22C-C0EAD3EF6A62}"/>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24" name="フローチャート: 判断 623">
          <a:extLst>
            <a:ext uri="{FF2B5EF4-FFF2-40B4-BE49-F238E27FC236}">
              <a16:creationId xmlns:a16="http://schemas.microsoft.com/office/drawing/2014/main" id="{596D289B-47C7-4BC8-8012-69907D1D5B4D}"/>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8A9D5CCD-B566-4CFB-BFB4-45505C0409F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BB60A3D0-8B37-4A1C-A6A9-CE489CB3240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47B7E3E7-E8BF-4F60-BA48-E714A652D6E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FB256CC1-8822-4911-8F25-A10AA730DC1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F4AF690C-B0AD-4B22-9794-A9E2EDE821B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59145</xdr:rowOff>
    </xdr:from>
    <xdr:to>
      <xdr:col>85</xdr:col>
      <xdr:colOff>177800</xdr:colOff>
      <xdr:row>82</xdr:row>
      <xdr:rowOff>160745</xdr:rowOff>
    </xdr:to>
    <xdr:sp macro="" textlink="">
      <xdr:nvSpPr>
        <xdr:cNvPr id="630" name="楕円 629">
          <a:extLst>
            <a:ext uri="{FF2B5EF4-FFF2-40B4-BE49-F238E27FC236}">
              <a16:creationId xmlns:a16="http://schemas.microsoft.com/office/drawing/2014/main" id="{EE2CA614-1FF0-4148-9338-6D45715B987D}"/>
            </a:ext>
          </a:extLst>
        </xdr:cNvPr>
        <xdr:cNvSpPr/>
      </xdr:nvSpPr>
      <xdr:spPr>
        <a:xfrm>
          <a:off x="16268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82022</xdr:rowOff>
    </xdr:from>
    <xdr:ext cx="405111" cy="259045"/>
    <xdr:sp macro="" textlink="">
      <xdr:nvSpPr>
        <xdr:cNvPr id="631" name="【消防施設】&#10;有形固定資産減価償却率該当値テキスト">
          <a:extLst>
            <a:ext uri="{FF2B5EF4-FFF2-40B4-BE49-F238E27FC236}">
              <a16:creationId xmlns:a16="http://schemas.microsoft.com/office/drawing/2014/main" id="{9C579B2F-0361-4B84-8ADA-C114CF6FA432}"/>
            </a:ext>
          </a:extLst>
        </xdr:cNvPr>
        <xdr:cNvSpPr txBox="1"/>
      </xdr:nvSpPr>
      <xdr:spPr>
        <a:xfrm>
          <a:off x="16357600" y="139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632" name="楕円 631">
          <a:extLst>
            <a:ext uri="{FF2B5EF4-FFF2-40B4-BE49-F238E27FC236}">
              <a16:creationId xmlns:a16="http://schemas.microsoft.com/office/drawing/2014/main" id="{4BE65B0F-B105-40C3-B590-AA46DFFBDD2B}"/>
            </a:ext>
          </a:extLst>
        </xdr:cNvPr>
        <xdr:cNvSpPr/>
      </xdr:nvSpPr>
      <xdr:spPr>
        <a:xfrm>
          <a:off x="1543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15239</xdr:rowOff>
    </xdr:from>
    <xdr:to>
      <xdr:col>85</xdr:col>
      <xdr:colOff>127000</xdr:colOff>
      <xdr:row>82</xdr:row>
      <xdr:rowOff>109945</xdr:rowOff>
    </xdr:to>
    <xdr:cxnSp macro="">
      <xdr:nvCxnSpPr>
        <xdr:cNvPr id="633" name="直線コネクタ 632">
          <a:extLst>
            <a:ext uri="{FF2B5EF4-FFF2-40B4-BE49-F238E27FC236}">
              <a16:creationId xmlns:a16="http://schemas.microsoft.com/office/drawing/2014/main" id="{F92DCF5B-2F73-4FCA-B8CF-BAA6446FDE61}"/>
            </a:ext>
          </a:extLst>
        </xdr:cNvPr>
        <xdr:cNvCxnSpPr/>
      </xdr:nvCxnSpPr>
      <xdr:spPr>
        <a:xfrm>
          <a:off x="15481300" y="14074139"/>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157118</xdr:rowOff>
    </xdr:from>
    <xdr:to>
      <xdr:col>76</xdr:col>
      <xdr:colOff>165100</xdr:colOff>
      <xdr:row>82</xdr:row>
      <xdr:rowOff>87268</xdr:rowOff>
    </xdr:to>
    <xdr:sp macro="" textlink="">
      <xdr:nvSpPr>
        <xdr:cNvPr id="634" name="楕円 633">
          <a:extLst>
            <a:ext uri="{FF2B5EF4-FFF2-40B4-BE49-F238E27FC236}">
              <a16:creationId xmlns:a16="http://schemas.microsoft.com/office/drawing/2014/main" id="{5735794A-DBE0-421B-AF93-91C2B8F5B9A9}"/>
            </a:ext>
          </a:extLst>
        </xdr:cNvPr>
        <xdr:cNvSpPr/>
      </xdr:nvSpPr>
      <xdr:spPr>
        <a:xfrm>
          <a:off x="14541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15239</xdr:rowOff>
    </xdr:from>
    <xdr:to>
      <xdr:col>81</xdr:col>
      <xdr:colOff>50800</xdr:colOff>
      <xdr:row>82</xdr:row>
      <xdr:rowOff>36468</xdr:rowOff>
    </xdr:to>
    <xdr:cxnSp macro="">
      <xdr:nvCxnSpPr>
        <xdr:cNvPr id="635" name="直線コネクタ 634">
          <a:extLst>
            <a:ext uri="{FF2B5EF4-FFF2-40B4-BE49-F238E27FC236}">
              <a16:creationId xmlns:a16="http://schemas.microsoft.com/office/drawing/2014/main" id="{05B29EBC-E541-452C-86C2-022496A15DD2}"/>
            </a:ext>
          </a:extLst>
        </xdr:cNvPr>
        <xdr:cNvCxnSpPr/>
      </xdr:nvCxnSpPr>
      <xdr:spPr>
        <a:xfrm flipV="1">
          <a:off x="14592300" y="140741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36" name="楕円 635">
          <a:extLst>
            <a:ext uri="{FF2B5EF4-FFF2-40B4-BE49-F238E27FC236}">
              <a16:creationId xmlns:a16="http://schemas.microsoft.com/office/drawing/2014/main" id="{AA5DFB4F-7BDD-4C57-923F-C537276FA891}"/>
            </a:ext>
          </a:extLst>
        </xdr:cNvPr>
        <xdr:cNvSpPr/>
      </xdr:nvSpPr>
      <xdr:spPr>
        <a:xfrm>
          <a:off x="13652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18506</xdr:rowOff>
    </xdr:from>
    <xdr:to>
      <xdr:col>76</xdr:col>
      <xdr:colOff>114300</xdr:colOff>
      <xdr:row>82</xdr:row>
      <xdr:rowOff>36468</xdr:rowOff>
    </xdr:to>
    <xdr:cxnSp macro="">
      <xdr:nvCxnSpPr>
        <xdr:cNvPr id="637" name="直線コネクタ 636">
          <a:extLst>
            <a:ext uri="{FF2B5EF4-FFF2-40B4-BE49-F238E27FC236}">
              <a16:creationId xmlns:a16="http://schemas.microsoft.com/office/drawing/2014/main" id="{1E7F13DB-AB86-4F84-9D43-F7C95692A185}"/>
            </a:ext>
          </a:extLst>
        </xdr:cNvPr>
        <xdr:cNvCxnSpPr/>
      </xdr:nvCxnSpPr>
      <xdr:spPr>
        <a:xfrm>
          <a:off x="13703300" y="1407740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638" name="n_1aveValue【消防施設】&#10;有形固定資産減価償却率">
          <a:extLst>
            <a:ext uri="{FF2B5EF4-FFF2-40B4-BE49-F238E27FC236}">
              <a16:creationId xmlns:a16="http://schemas.microsoft.com/office/drawing/2014/main" id="{7386275A-9AA2-4938-A4C7-EC9D47BBBDFD}"/>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639" name="n_2aveValue【消防施設】&#10;有形固定資産減価償却率">
          <a:extLst>
            <a:ext uri="{FF2B5EF4-FFF2-40B4-BE49-F238E27FC236}">
              <a16:creationId xmlns:a16="http://schemas.microsoft.com/office/drawing/2014/main" id="{4E5BCC0B-EF78-41FA-A606-36EDEEEE29C9}"/>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40" name="n_3aveValue【消防施設】&#10;有形固定資産減価償却率">
          <a:extLst>
            <a:ext uri="{FF2B5EF4-FFF2-40B4-BE49-F238E27FC236}">
              <a16:creationId xmlns:a16="http://schemas.microsoft.com/office/drawing/2014/main" id="{CB200DC4-55DF-4A01-AC6C-D8C7900EA861}"/>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641" name="n_4aveValue【消防施設】&#10;有形固定資産減価償却率">
          <a:extLst>
            <a:ext uri="{FF2B5EF4-FFF2-40B4-BE49-F238E27FC236}">
              <a16:creationId xmlns:a16="http://schemas.microsoft.com/office/drawing/2014/main" id="{4CA702DD-E73D-4D17-8239-4E6ABBFFE1E3}"/>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82566</xdr:rowOff>
    </xdr:from>
    <xdr:ext cx="405111" cy="259045"/>
    <xdr:sp macro="" textlink="">
      <xdr:nvSpPr>
        <xdr:cNvPr id="642" name="n_1mainValue【消防施設】&#10;有形固定資産減価償却率">
          <a:extLst>
            <a:ext uri="{FF2B5EF4-FFF2-40B4-BE49-F238E27FC236}">
              <a16:creationId xmlns:a16="http://schemas.microsoft.com/office/drawing/2014/main" id="{C27DDD6D-58DC-4039-846A-76D6D1EF6895}"/>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103795</xdr:rowOff>
    </xdr:from>
    <xdr:ext cx="405111" cy="259045"/>
    <xdr:sp macro="" textlink="">
      <xdr:nvSpPr>
        <xdr:cNvPr id="643" name="n_2mainValue【消防施設】&#10;有形固定資産減価償却率">
          <a:extLst>
            <a:ext uri="{FF2B5EF4-FFF2-40B4-BE49-F238E27FC236}">
              <a16:creationId xmlns:a16="http://schemas.microsoft.com/office/drawing/2014/main" id="{53DD3221-83C2-43B4-9E2F-575987F8DCA8}"/>
            </a:ext>
          </a:extLst>
        </xdr:cNvPr>
        <xdr:cNvSpPr txBox="1"/>
      </xdr:nvSpPr>
      <xdr:spPr>
        <a:xfrm>
          <a:off x="14389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44" name="n_3mainValue【消防施設】&#10;有形固定資産減価償却率">
          <a:extLst>
            <a:ext uri="{FF2B5EF4-FFF2-40B4-BE49-F238E27FC236}">
              <a16:creationId xmlns:a16="http://schemas.microsoft.com/office/drawing/2014/main" id="{4B2BF170-328E-4641-B1E3-CB9361BA3781}"/>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8CEFA5A3-44A5-4591-A00A-B00DBE9540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26B869C9-B8B2-4B9F-89D1-7638F375E8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7617523C-6117-4AB0-8BA4-FCFF84E20C1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4DB8B11E-15B8-456A-B0A3-35CF712E0C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ECF1464B-8F91-41E9-975B-BE7B5BA67D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DF794A10-A377-40DB-A87D-2FB0203D8E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462633AB-718C-46E6-9A75-3F41092B17C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D332D4B9-FB23-4F3A-B16A-788EC69CF5C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a:extLst>
            <a:ext uri="{FF2B5EF4-FFF2-40B4-BE49-F238E27FC236}">
              <a16:creationId xmlns:a16="http://schemas.microsoft.com/office/drawing/2014/main" id="{E94BDD5D-B56F-48E0-9DF8-8249F71E7D5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26614DD9-D3DC-4016-BFE0-5BE2C2F012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a:extLst>
            <a:ext uri="{FF2B5EF4-FFF2-40B4-BE49-F238E27FC236}">
              <a16:creationId xmlns:a16="http://schemas.microsoft.com/office/drawing/2014/main" id="{3F9A542C-CFB7-4022-A00B-CD15B7675DF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a:extLst>
            <a:ext uri="{FF2B5EF4-FFF2-40B4-BE49-F238E27FC236}">
              <a16:creationId xmlns:a16="http://schemas.microsoft.com/office/drawing/2014/main" id="{73E39295-0BDC-4616-835E-A10EBC45BB0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a:extLst>
            <a:ext uri="{FF2B5EF4-FFF2-40B4-BE49-F238E27FC236}">
              <a16:creationId xmlns:a16="http://schemas.microsoft.com/office/drawing/2014/main" id="{F795BA8B-1B82-41FB-9620-190D1FEF165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a:extLst>
            <a:ext uri="{FF2B5EF4-FFF2-40B4-BE49-F238E27FC236}">
              <a16:creationId xmlns:a16="http://schemas.microsoft.com/office/drawing/2014/main" id="{07708DB7-6D4A-4499-9221-C0163C768A7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a:extLst>
            <a:ext uri="{FF2B5EF4-FFF2-40B4-BE49-F238E27FC236}">
              <a16:creationId xmlns:a16="http://schemas.microsoft.com/office/drawing/2014/main" id="{E5EBFC40-4145-482A-A311-634A382A03B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a:extLst>
            <a:ext uri="{FF2B5EF4-FFF2-40B4-BE49-F238E27FC236}">
              <a16:creationId xmlns:a16="http://schemas.microsoft.com/office/drawing/2014/main" id="{8E372DA1-3732-4C79-8846-5E3F0B2F1D7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a:extLst>
            <a:ext uri="{FF2B5EF4-FFF2-40B4-BE49-F238E27FC236}">
              <a16:creationId xmlns:a16="http://schemas.microsoft.com/office/drawing/2014/main" id="{864A3DD4-0BD7-4F70-BD2A-44BF658805F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a:extLst>
            <a:ext uri="{FF2B5EF4-FFF2-40B4-BE49-F238E27FC236}">
              <a16:creationId xmlns:a16="http://schemas.microsoft.com/office/drawing/2014/main" id="{5B150A9B-68FA-49EC-A97F-C7F0DB865CE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a:extLst>
            <a:ext uri="{FF2B5EF4-FFF2-40B4-BE49-F238E27FC236}">
              <a16:creationId xmlns:a16="http://schemas.microsoft.com/office/drawing/2014/main" id="{0EFE7B95-D9AB-4F4D-ADC0-4F93092FA8F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a:extLst>
            <a:ext uri="{FF2B5EF4-FFF2-40B4-BE49-F238E27FC236}">
              <a16:creationId xmlns:a16="http://schemas.microsoft.com/office/drawing/2014/main" id="{1BADC013-1CC5-4542-8D9F-9A16DE1F78B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a:extLst>
            <a:ext uri="{FF2B5EF4-FFF2-40B4-BE49-F238E27FC236}">
              <a16:creationId xmlns:a16="http://schemas.microsoft.com/office/drawing/2014/main" id="{3AA869F1-7B90-4F35-9C34-4C6713580BB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a:extLst>
            <a:ext uri="{FF2B5EF4-FFF2-40B4-BE49-F238E27FC236}">
              <a16:creationId xmlns:a16="http://schemas.microsoft.com/office/drawing/2014/main" id="{A3C70792-FE96-462C-A5F7-781B8F6F400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8E898024-3D40-4755-91E9-7D1DB9D8B8E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BE79630E-A19A-412C-A61D-7B839738F1C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a:extLst>
            <a:ext uri="{FF2B5EF4-FFF2-40B4-BE49-F238E27FC236}">
              <a16:creationId xmlns:a16="http://schemas.microsoft.com/office/drawing/2014/main" id="{88FF866D-6A33-4235-9599-0CFD9DDCCDA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70" name="直線コネクタ 669">
          <a:extLst>
            <a:ext uri="{FF2B5EF4-FFF2-40B4-BE49-F238E27FC236}">
              <a16:creationId xmlns:a16="http://schemas.microsoft.com/office/drawing/2014/main" id="{BDB6204A-71E0-4D29-A23D-A49274EC2218}"/>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71" name="【消防施設】&#10;一人当たり面積最小値テキスト">
          <a:extLst>
            <a:ext uri="{FF2B5EF4-FFF2-40B4-BE49-F238E27FC236}">
              <a16:creationId xmlns:a16="http://schemas.microsoft.com/office/drawing/2014/main" id="{0E038C0E-1D93-437E-8194-113605AE67AF}"/>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72" name="直線コネクタ 671">
          <a:extLst>
            <a:ext uri="{FF2B5EF4-FFF2-40B4-BE49-F238E27FC236}">
              <a16:creationId xmlns:a16="http://schemas.microsoft.com/office/drawing/2014/main" id="{6A3D729F-1179-45F1-8A3A-8251B2FAC0DA}"/>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73" name="【消防施設】&#10;一人当たり面積最大値テキスト">
          <a:extLst>
            <a:ext uri="{FF2B5EF4-FFF2-40B4-BE49-F238E27FC236}">
              <a16:creationId xmlns:a16="http://schemas.microsoft.com/office/drawing/2014/main" id="{A54DF70F-FF28-4244-8230-193B73EF9721}"/>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74" name="直線コネクタ 673">
          <a:extLst>
            <a:ext uri="{FF2B5EF4-FFF2-40B4-BE49-F238E27FC236}">
              <a16:creationId xmlns:a16="http://schemas.microsoft.com/office/drawing/2014/main" id="{2EE3266F-B121-4E7C-BB30-38FC6C26F8F3}"/>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75" name="【消防施設】&#10;一人当たり面積平均値テキスト">
          <a:extLst>
            <a:ext uri="{FF2B5EF4-FFF2-40B4-BE49-F238E27FC236}">
              <a16:creationId xmlns:a16="http://schemas.microsoft.com/office/drawing/2014/main" id="{633B17DA-CE2B-4B37-B1B0-FBF1362C28EF}"/>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76" name="フローチャート: 判断 675">
          <a:extLst>
            <a:ext uri="{FF2B5EF4-FFF2-40B4-BE49-F238E27FC236}">
              <a16:creationId xmlns:a16="http://schemas.microsoft.com/office/drawing/2014/main" id="{EB556113-A171-43C0-B896-CADA9493A2BD}"/>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77" name="フローチャート: 判断 676">
          <a:extLst>
            <a:ext uri="{FF2B5EF4-FFF2-40B4-BE49-F238E27FC236}">
              <a16:creationId xmlns:a16="http://schemas.microsoft.com/office/drawing/2014/main" id="{C0AD185F-B3B9-4E1C-9672-3D73929B8F10}"/>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78" name="フローチャート: 判断 677">
          <a:extLst>
            <a:ext uri="{FF2B5EF4-FFF2-40B4-BE49-F238E27FC236}">
              <a16:creationId xmlns:a16="http://schemas.microsoft.com/office/drawing/2014/main" id="{EEDF1617-1EEC-40DA-A6E5-2661DCF8B47E}"/>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79" name="フローチャート: 判断 678">
          <a:extLst>
            <a:ext uri="{FF2B5EF4-FFF2-40B4-BE49-F238E27FC236}">
              <a16:creationId xmlns:a16="http://schemas.microsoft.com/office/drawing/2014/main" id="{7E40AAB7-96B0-4859-88C8-06791EB10155}"/>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80" name="フローチャート: 判断 679">
          <a:extLst>
            <a:ext uri="{FF2B5EF4-FFF2-40B4-BE49-F238E27FC236}">
              <a16:creationId xmlns:a16="http://schemas.microsoft.com/office/drawing/2014/main" id="{28351743-8AA8-4CC7-BA0D-38BBD830C63E}"/>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D3D84A9D-2199-4B95-A28D-7CBD207BFCE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34E068ED-0C69-4679-AEB7-F5C478CFD7D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650F726C-7BC4-46F7-A787-30961487084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B44255CD-39E1-4D56-8EFF-FEC6CB6D76E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508EC7F3-E9C3-4829-A4E9-6DF4820C81C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363</xdr:rowOff>
    </xdr:from>
    <xdr:to>
      <xdr:col>116</xdr:col>
      <xdr:colOff>114300</xdr:colOff>
      <xdr:row>80</xdr:row>
      <xdr:rowOff>101963</xdr:rowOff>
    </xdr:to>
    <xdr:sp macro="" textlink="">
      <xdr:nvSpPr>
        <xdr:cNvPr id="686" name="楕円 685">
          <a:extLst>
            <a:ext uri="{FF2B5EF4-FFF2-40B4-BE49-F238E27FC236}">
              <a16:creationId xmlns:a16="http://schemas.microsoft.com/office/drawing/2014/main" id="{67E415D7-D1C1-439F-A5C3-41BD9B00A20A}"/>
            </a:ext>
          </a:extLst>
        </xdr:cNvPr>
        <xdr:cNvSpPr/>
      </xdr:nvSpPr>
      <xdr:spPr>
        <a:xfrm>
          <a:off x="221107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23240</xdr:rowOff>
    </xdr:from>
    <xdr:ext cx="469744" cy="259045"/>
    <xdr:sp macro="" textlink="">
      <xdr:nvSpPr>
        <xdr:cNvPr id="687" name="【消防施設】&#10;一人当たり面積該当値テキスト">
          <a:extLst>
            <a:ext uri="{FF2B5EF4-FFF2-40B4-BE49-F238E27FC236}">
              <a16:creationId xmlns:a16="http://schemas.microsoft.com/office/drawing/2014/main" id="{31A93B60-2E8D-4BFE-8792-0453B0BEC727}"/>
            </a:ext>
          </a:extLst>
        </xdr:cNvPr>
        <xdr:cNvSpPr txBox="1"/>
      </xdr:nvSpPr>
      <xdr:spPr>
        <a:xfrm>
          <a:off x="22199600"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16692</xdr:rowOff>
    </xdr:from>
    <xdr:to>
      <xdr:col>112</xdr:col>
      <xdr:colOff>38100</xdr:colOff>
      <xdr:row>80</xdr:row>
      <xdr:rowOff>118292</xdr:rowOff>
    </xdr:to>
    <xdr:sp macro="" textlink="">
      <xdr:nvSpPr>
        <xdr:cNvPr id="688" name="楕円 687">
          <a:extLst>
            <a:ext uri="{FF2B5EF4-FFF2-40B4-BE49-F238E27FC236}">
              <a16:creationId xmlns:a16="http://schemas.microsoft.com/office/drawing/2014/main" id="{5C45C6D2-A03B-4AFB-9D75-E51746DB5DF5}"/>
            </a:ext>
          </a:extLst>
        </xdr:cNvPr>
        <xdr:cNvSpPr/>
      </xdr:nvSpPr>
      <xdr:spPr>
        <a:xfrm>
          <a:off x="21272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51163</xdr:rowOff>
    </xdr:from>
    <xdr:to>
      <xdr:col>116</xdr:col>
      <xdr:colOff>63500</xdr:colOff>
      <xdr:row>80</xdr:row>
      <xdr:rowOff>67492</xdr:rowOff>
    </xdr:to>
    <xdr:cxnSp macro="">
      <xdr:nvCxnSpPr>
        <xdr:cNvPr id="689" name="直線コネクタ 688">
          <a:extLst>
            <a:ext uri="{FF2B5EF4-FFF2-40B4-BE49-F238E27FC236}">
              <a16:creationId xmlns:a16="http://schemas.microsoft.com/office/drawing/2014/main" id="{096465C5-A4CE-48C4-825D-9E62FCA0CD0E}"/>
            </a:ext>
          </a:extLst>
        </xdr:cNvPr>
        <xdr:cNvCxnSpPr/>
      </xdr:nvCxnSpPr>
      <xdr:spPr>
        <a:xfrm flipV="1">
          <a:off x="21323300" y="137671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33020</xdr:rowOff>
    </xdr:from>
    <xdr:to>
      <xdr:col>107</xdr:col>
      <xdr:colOff>101600</xdr:colOff>
      <xdr:row>80</xdr:row>
      <xdr:rowOff>134620</xdr:rowOff>
    </xdr:to>
    <xdr:sp macro="" textlink="">
      <xdr:nvSpPr>
        <xdr:cNvPr id="690" name="楕円 689">
          <a:extLst>
            <a:ext uri="{FF2B5EF4-FFF2-40B4-BE49-F238E27FC236}">
              <a16:creationId xmlns:a16="http://schemas.microsoft.com/office/drawing/2014/main" id="{A8805AEF-3E1C-4DF4-ACB6-FA283EFFC33D}"/>
            </a:ext>
          </a:extLst>
        </xdr:cNvPr>
        <xdr:cNvSpPr/>
      </xdr:nvSpPr>
      <xdr:spPr>
        <a:xfrm>
          <a:off x="20383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67492</xdr:rowOff>
    </xdr:from>
    <xdr:to>
      <xdr:col>111</xdr:col>
      <xdr:colOff>177800</xdr:colOff>
      <xdr:row>80</xdr:row>
      <xdr:rowOff>83820</xdr:rowOff>
    </xdr:to>
    <xdr:cxnSp macro="">
      <xdr:nvCxnSpPr>
        <xdr:cNvPr id="691" name="直線コネクタ 690">
          <a:extLst>
            <a:ext uri="{FF2B5EF4-FFF2-40B4-BE49-F238E27FC236}">
              <a16:creationId xmlns:a16="http://schemas.microsoft.com/office/drawing/2014/main" id="{75533134-0DC6-4622-BC77-3E71AAF97BC0}"/>
            </a:ext>
          </a:extLst>
        </xdr:cNvPr>
        <xdr:cNvCxnSpPr/>
      </xdr:nvCxnSpPr>
      <xdr:spPr>
        <a:xfrm flipV="1">
          <a:off x="20434300" y="137834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98334</xdr:rowOff>
    </xdr:from>
    <xdr:to>
      <xdr:col>102</xdr:col>
      <xdr:colOff>165100</xdr:colOff>
      <xdr:row>81</xdr:row>
      <xdr:rowOff>28484</xdr:rowOff>
    </xdr:to>
    <xdr:sp macro="" textlink="">
      <xdr:nvSpPr>
        <xdr:cNvPr id="692" name="楕円 691">
          <a:extLst>
            <a:ext uri="{FF2B5EF4-FFF2-40B4-BE49-F238E27FC236}">
              <a16:creationId xmlns:a16="http://schemas.microsoft.com/office/drawing/2014/main" id="{DF32197E-1595-4618-A908-927ED873923D}"/>
            </a:ext>
          </a:extLst>
        </xdr:cNvPr>
        <xdr:cNvSpPr/>
      </xdr:nvSpPr>
      <xdr:spPr>
        <a:xfrm>
          <a:off x="19494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83820</xdr:rowOff>
    </xdr:from>
    <xdr:to>
      <xdr:col>107</xdr:col>
      <xdr:colOff>50800</xdr:colOff>
      <xdr:row>80</xdr:row>
      <xdr:rowOff>149134</xdr:rowOff>
    </xdr:to>
    <xdr:cxnSp macro="">
      <xdr:nvCxnSpPr>
        <xdr:cNvPr id="693" name="直線コネクタ 692">
          <a:extLst>
            <a:ext uri="{FF2B5EF4-FFF2-40B4-BE49-F238E27FC236}">
              <a16:creationId xmlns:a16="http://schemas.microsoft.com/office/drawing/2014/main" id="{DBE046C6-077A-47D1-9756-A236EA5BAE45}"/>
            </a:ext>
          </a:extLst>
        </xdr:cNvPr>
        <xdr:cNvCxnSpPr/>
      </xdr:nvCxnSpPr>
      <xdr:spPr>
        <a:xfrm flipV="1">
          <a:off x="19545300" y="137998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694" name="n_1aveValue【消防施設】&#10;一人当たり面積">
          <a:extLst>
            <a:ext uri="{FF2B5EF4-FFF2-40B4-BE49-F238E27FC236}">
              <a16:creationId xmlns:a16="http://schemas.microsoft.com/office/drawing/2014/main" id="{E34E40AF-2288-4613-9A77-6DC2EE5ED5E9}"/>
            </a:ext>
          </a:extLst>
        </xdr:cNvPr>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95" name="n_2aveValue【消防施設】&#10;一人当たり面積">
          <a:extLst>
            <a:ext uri="{FF2B5EF4-FFF2-40B4-BE49-F238E27FC236}">
              <a16:creationId xmlns:a16="http://schemas.microsoft.com/office/drawing/2014/main" id="{FE081509-3C0D-4D6B-A7DC-38D21795ADC2}"/>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696" name="n_3aveValue【消防施設】&#10;一人当たり面積">
          <a:extLst>
            <a:ext uri="{FF2B5EF4-FFF2-40B4-BE49-F238E27FC236}">
              <a16:creationId xmlns:a16="http://schemas.microsoft.com/office/drawing/2014/main" id="{6E0030BE-6DBA-4464-BA01-7532A2E52C36}"/>
            </a:ext>
          </a:extLst>
        </xdr:cNvPr>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697" name="n_4aveValue【消防施設】&#10;一人当たり面積">
          <a:extLst>
            <a:ext uri="{FF2B5EF4-FFF2-40B4-BE49-F238E27FC236}">
              <a16:creationId xmlns:a16="http://schemas.microsoft.com/office/drawing/2014/main" id="{57F52E3A-2526-4272-9448-0B8E92C5C056}"/>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134819</xdr:rowOff>
    </xdr:from>
    <xdr:ext cx="469744" cy="259045"/>
    <xdr:sp macro="" textlink="">
      <xdr:nvSpPr>
        <xdr:cNvPr id="698" name="n_1mainValue【消防施設】&#10;一人当たり面積">
          <a:extLst>
            <a:ext uri="{FF2B5EF4-FFF2-40B4-BE49-F238E27FC236}">
              <a16:creationId xmlns:a16="http://schemas.microsoft.com/office/drawing/2014/main" id="{467B20E5-5E1D-462B-BA43-163B2D2B86B9}"/>
            </a:ext>
          </a:extLst>
        </xdr:cNvPr>
        <xdr:cNvSpPr txBox="1"/>
      </xdr:nvSpPr>
      <xdr:spPr>
        <a:xfrm>
          <a:off x="21075727" y="135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151147</xdr:rowOff>
    </xdr:from>
    <xdr:ext cx="469744" cy="259045"/>
    <xdr:sp macro="" textlink="">
      <xdr:nvSpPr>
        <xdr:cNvPr id="699" name="n_2mainValue【消防施設】&#10;一人当たり面積">
          <a:extLst>
            <a:ext uri="{FF2B5EF4-FFF2-40B4-BE49-F238E27FC236}">
              <a16:creationId xmlns:a16="http://schemas.microsoft.com/office/drawing/2014/main" id="{06E96694-DE3F-405D-9742-47B12FD61B5B}"/>
            </a:ext>
          </a:extLst>
        </xdr:cNvPr>
        <xdr:cNvSpPr txBox="1"/>
      </xdr:nvSpPr>
      <xdr:spPr>
        <a:xfrm>
          <a:off x="20199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45011</xdr:rowOff>
    </xdr:from>
    <xdr:ext cx="469744" cy="259045"/>
    <xdr:sp macro="" textlink="">
      <xdr:nvSpPr>
        <xdr:cNvPr id="700" name="n_3mainValue【消防施設】&#10;一人当たり面積">
          <a:extLst>
            <a:ext uri="{FF2B5EF4-FFF2-40B4-BE49-F238E27FC236}">
              <a16:creationId xmlns:a16="http://schemas.microsoft.com/office/drawing/2014/main" id="{1C942F41-844E-4410-B8FE-9054EE664798}"/>
            </a:ext>
          </a:extLst>
        </xdr:cNvPr>
        <xdr:cNvSpPr txBox="1"/>
      </xdr:nvSpPr>
      <xdr:spPr>
        <a:xfrm>
          <a:off x="193104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E778B77B-E8C3-42F2-8E53-40E46C28203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6DFC685C-04F2-47D4-840C-3D5FBD5D54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E8EF01D3-C7E0-47D1-9613-45600B6B72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D340A8AE-37AD-4F57-830F-6DC19A935DA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40352079-B121-42A1-95C2-0EBC3C96B60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67A79C83-97B0-404E-B18D-88FE80D1A1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111EBD46-1EE5-49A0-B511-88BD5FD3D5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84CD7C37-4F8B-4BB0-978C-2D6AABF114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B750F2DA-2C9C-4067-8A9D-F5984F0617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77C9D8D0-330B-4DA8-87CC-06460FC1C02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8ED2840D-AA3B-402E-9550-49EE4EB1336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id="{598CA1D7-A943-4C98-AE47-96F20360B72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ACB39D41-F5AD-4EE8-BA5D-35EAD9DAD00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id="{18CD0E9D-FC9F-4D71-9E28-0B3A10D9208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id="{F4EBB15E-B804-4856-A144-D997CB71D8A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id="{E044138E-F6E7-4D00-87A1-215359A99DC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id="{F7F8D6DD-BEE8-45E1-AF3D-450223E0CF7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id="{A2A00350-161F-473F-A1EC-2B6C7C1ACA7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id="{394D4288-D6D1-4F24-8FF2-FCD9631706A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id="{609D147F-67BB-4EDD-9871-2E27BC4B938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a:extLst>
            <a:ext uri="{FF2B5EF4-FFF2-40B4-BE49-F238E27FC236}">
              <a16:creationId xmlns:a16="http://schemas.microsoft.com/office/drawing/2014/main" id="{4257AC14-B4FD-4CE0-B662-E034FB1B319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51890A02-EE0F-4BA3-B53D-68939EB4515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a:extLst>
            <a:ext uri="{FF2B5EF4-FFF2-40B4-BE49-F238E27FC236}">
              <a16:creationId xmlns:a16="http://schemas.microsoft.com/office/drawing/2014/main" id="{D4231707-617E-4B34-9FA9-2FB22D67352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a:extLst>
            <a:ext uri="{FF2B5EF4-FFF2-40B4-BE49-F238E27FC236}">
              <a16:creationId xmlns:a16="http://schemas.microsoft.com/office/drawing/2014/main" id="{71447BB2-AC33-4656-9C65-CE594B557B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25" name="直線コネクタ 724">
          <a:extLst>
            <a:ext uri="{FF2B5EF4-FFF2-40B4-BE49-F238E27FC236}">
              <a16:creationId xmlns:a16="http://schemas.microsoft.com/office/drawing/2014/main" id="{6F5A6268-750B-4C17-BEBE-C35C4C2840EA}"/>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26" name="【庁舎】&#10;有形固定資産減価償却率最小値テキスト">
          <a:extLst>
            <a:ext uri="{FF2B5EF4-FFF2-40B4-BE49-F238E27FC236}">
              <a16:creationId xmlns:a16="http://schemas.microsoft.com/office/drawing/2014/main" id="{79F9ABCE-BC1D-4E44-AE5C-ED959C0E0501}"/>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27" name="直線コネクタ 726">
          <a:extLst>
            <a:ext uri="{FF2B5EF4-FFF2-40B4-BE49-F238E27FC236}">
              <a16:creationId xmlns:a16="http://schemas.microsoft.com/office/drawing/2014/main" id="{22FC9D1D-55AA-41A7-AAAB-C23318104F3C}"/>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28" name="【庁舎】&#10;有形固定資産減価償却率最大値テキスト">
          <a:extLst>
            <a:ext uri="{FF2B5EF4-FFF2-40B4-BE49-F238E27FC236}">
              <a16:creationId xmlns:a16="http://schemas.microsoft.com/office/drawing/2014/main" id="{F4256471-2C9A-4918-A0C6-F06F3008B3B9}"/>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29" name="直線コネクタ 728">
          <a:extLst>
            <a:ext uri="{FF2B5EF4-FFF2-40B4-BE49-F238E27FC236}">
              <a16:creationId xmlns:a16="http://schemas.microsoft.com/office/drawing/2014/main" id="{5F92D700-F2D4-4FFB-ACC0-55507AE45FA1}"/>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730" name="【庁舎】&#10;有形固定資産減価償却率平均値テキスト">
          <a:extLst>
            <a:ext uri="{FF2B5EF4-FFF2-40B4-BE49-F238E27FC236}">
              <a16:creationId xmlns:a16="http://schemas.microsoft.com/office/drawing/2014/main" id="{C916FB4A-2D44-43B9-B3C1-4D47569076AB}"/>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31" name="フローチャート: 判断 730">
          <a:extLst>
            <a:ext uri="{FF2B5EF4-FFF2-40B4-BE49-F238E27FC236}">
              <a16:creationId xmlns:a16="http://schemas.microsoft.com/office/drawing/2014/main" id="{7E230E8A-1927-4861-B709-8889D3B224CC}"/>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32" name="フローチャート: 判断 731">
          <a:extLst>
            <a:ext uri="{FF2B5EF4-FFF2-40B4-BE49-F238E27FC236}">
              <a16:creationId xmlns:a16="http://schemas.microsoft.com/office/drawing/2014/main" id="{247D7D23-8C88-4759-BDD1-CC0EDB926F9E}"/>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33" name="フローチャート: 判断 732">
          <a:extLst>
            <a:ext uri="{FF2B5EF4-FFF2-40B4-BE49-F238E27FC236}">
              <a16:creationId xmlns:a16="http://schemas.microsoft.com/office/drawing/2014/main" id="{EEBFE6BA-E2D4-496E-924F-9570640C5B3F}"/>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34" name="フローチャート: 判断 733">
          <a:extLst>
            <a:ext uri="{FF2B5EF4-FFF2-40B4-BE49-F238E27FC236}">
              <a16:creationId xmlns:a16="http://schemas.microsoft.com/office/drawing/2014/main" id="{E13B3430-6916-4D76-B2B6-E094994F9D9C}"/>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35" name="フローチャート: 判断 734">
          <a:extLst>
            <a:ext uri="{FF2B5EF4-FFF2-40B4-BE49-F238E27FC236}">
              <a16:creationId xmlns:a16="http://schemas.microsoft.com/office/drawing/2014/main" id="{4CB087B6-C8EA-467A-8410-3FC0F6889932}"/>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084EF79-AAA0-4295-8BB6-D698694087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F5CA143-4821-4C59-9F05-1B202144FF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8D90273-7E97-41D4-94E5-22B1B566F2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873BDEB6-CF5A-4426-B7EC-6E794A8FFC4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429A27F-5EF0-4E9F-B115-B7F5568C7E9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124461</xdr:rowOff>
    </xdr:from>
    <xdr:to>
      <xdr:col>85</xdr:col>
      <xdr:colOff>177800</xdr:colOff>
      <xdr:row>103</xdr:row>
      <xdr:rowOff>54611</xdr:rowOff>
    </xdr:to>
    <xdr:sp macro="" textlink="">
      <xdr:nvSpPr>
        <xdr:cNvPr id="741" name="楕円 740">
          <a:extLst>
            <a:ext uri="{FF2B5EF4-FFF2-40B4-BE49-F238E27FC236}">
              <a16:creationId xmlns:a16="http://schemas.microsoft.com/office/drawing/2014/main" id="{DD06045A-1A34-417E-9465-03F5A9FF450B}"/>
            </a:ext>
          </a:extLst>
        </xdr:cNvPr>
        <xdr:cNvSpPr/>
      </xdr:nvSpPr>
      <xdr:spPr>
        <a:xfrm>
          <a:off x="16268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147338</xdr:rowOff>
    </xdr:from>
    <xdr:ext cx="405111" cy="259045"/>
    <xdr:sp macro="" textlink="">
      <xdr:nvSpPr>
        <xdr:cNvPr id="742" name="【庁舎】&#10;有形固定資産減価償却率該当値テキスト">
          <a:extLst>
            <a:ext uri="{FF2B5EF4-FFF2-40B4-BE49-F238E27FC236}">
              <a16:creationId xmlns:a16="http://schemas.microsoft.com/office/drawing/2014/main" id="{41856820-4E4A-4CC9-856C-A3D9399B20DB}"/>
            </a:ext>
          </a:extLst>
        </xdr:cNvPr>
        <xdr:cNvSpPr txBox="1"/>
      </xdr:nvSpPr>
      <xdr:spPr>
        <a:xfrm>
          <a:off x="16357600"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31114</xdr:rowOff>
    </xdr:from>
    <xdr:to>
      <xdr:col>81</xdr:col>
      <xdr:colOff>101600</xdr:colOff>
      <xdr:row>102</xdr:row>
      <xdr:rowOff>132714</xdr:rowOff>
    </xdr:to>
    <xdr:sp macro="" textlink="">
      <xdr:nvSpPr>
        <xdr:cNvPr id="743" name="楕円 742">
          <a:extLst>
            <a:ext uri="{FF2B5EF4-FFF2-40B4-BE49-F238E27FC236}">
              <a16:creationId xmlns:a16="http://schemas.microsoft.com/office/drawing/2014/main" id="{73329499-A8EF-416D-99C0-41E8D347AAC5}"/>
            </a:ext>
          </a:extLst>
        </xdr:cNvPr>
        <xdr:cNvSpPr/>
      </xdr:nvSpPr>
      <xdr:spPr>
        <a:xfrm>
          <a:off x="15430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81914</xdr:rowOff>
    </xdr:from>
    <xdr:to>
      <xdr:col>85</xdr:col>
      <xdr:colOff>127000</xdr:colOff>
      <xdr:row>103</xdr:row>
      <xdr:rowOff>3811</xdr:rowOff>
    </xdr:to>
    <xdr:cxnSp macro="">
      <xdr:nvCxnSpPr>
        <xdr:cNvPr id="744" name="直線コネクタ 743">
          <a:extLst>
            <a:ext uri="{FF2B5EF4-FFF2-40B4-BE49-F238E27FC236}">
              <a16:creationId xmlns:a16="http://schemas.microsoft.com/office/drawing/2014/main" id="{D43AC5F7-5323-45BE-8A7E-A3FB919BF8D3}"/>
            </a:ext>
          </a:extLst>
        </xdr:cNvPr>
        <xdr:cNvCxnSpPr/>
      </xdr:nvCxnSpPr>
      <xdr:spPr>
        <a:xfrm>
          <a:off x="15481300" y="17569814"/>
          <a:ext cx="8382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170180</xdr:rowOff>
    </xdr:from>
    <xdr:to>
      <xdr:col>76</xdr:col>
      <xdr:colOff>165100</xdr:colOff>
      <xdr:row>102</xdr:row>
      <xdr:rowOff>100330</xdr:rowOff>
    </xdr:to>
    <xdr:sp macro="" textlink="">
      <xdr:nvSpPr>
        <xdr:cNvPr id="745" name="楕円 744">
          <a:extLst>
            <a:ext uri="{FF2B5EF4-FFF2-40B4-BE49-F238E27FC236}">
              <a16:creationId xmlns:a16="http://schemas.microsoft.com/office/drawing/2014/main" id="{7468B9F1-9210-4AAF-B90B-C5602438EAF1}"/>
            </a:ext>
          </a:extLst>
        </xdr:cNvPr>
        <xdr:cNvSpPr/>
      </xdr:nvSpPr>
      <xdr:spPr>
        <a:xfrm>
          <a:off x="14541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49530</xdr:rowOff>
    </xdr:from>
    <xdr:to>
      <xdr:col>81</xdr:col>
      <xdr:colOff>50800</xdr:colOff>
      <xdr:row>102</xdr:row>
      <xdr:rowOff>81914</xdr:rowOff>
    </xdr:to>
    <xdr:cxnSp macro="">
      <xdr:nvCxnSpPr>
        <xdr:cNvPr id="746" name="直線コネクタ 745">
          <a:extLst>
            <a:ext uri="{FF2B5EF4-FFF2-40B4-BE49-F238E27FC236}">
              <a16:creationId xmlns:a16="http://schemas.microsoft.com/office/drawing/2014/main" id="{36ECC07A-AD35-40B7-849E-12C8E823B71F}"/>
            </a:ext>
          </a:extLst>
        </xdr:cNvPr>
        <xdr:cNvCxnSpPr/>
      </xdr:nvCxnSpPr>
      <xdr:spPr>
        <a:xfrm>
          <a:off x="14592300" y="175374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154939</xdr:rowOff>
    </xdr:from>
    <xdr:to>
      <xdr:col>72</xdr:col>
      <xdr:colOff>38100</xdr:colOff>
      <xdr:row>102</xdr:row>
      <xdr:rowOff>85089</xdr:rowOff>
    </xdr:to>
    <xdr:sp macro="" textlink="">
      <xdr:nvSpPr>
        <xdr:cNvPr id="747" name="楕円 746">
          <a:extLst>
            <a:ext uri="{FF2B5EF4-FFF2-40B4-BE49-F238E27FC236}">
              <a16:creationId xmlns:a16="http://schemas.microsoft.com/office/drawing/2014/main" id="{3F48D8DF-B116-45C5-A58F-6BCADDA94169}"/>
            </a:ext>
          </a:extLst>
        </xdr:cNvPr>
        <xdr:cNvSpPr/>
      </xdr:nvSpPr>
      <xdr:spPr>
        <a:xfrm>
          <a:off x="13652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34289</xdr:rowOff>
    </xdr:from>
    <xdr:to>
      <xdr:col>76</xdr:col>
      <xdr:colOff>114300</xdr:colOff>
      <xdr:row>102</xdr:row>
      <xdr:rowOff>49530</xdr:rowOff>
    </xdr:to>
    <xdr:cxnSp macro="">
      <xdr:nvCxnSpPr>
        <xdr:cNvPr id="748" name="直線コネクタ 747">
          <a:extLst>
            <a:ext uri="{FF2B5EF4-FFF2-40B4-BE49-F238E27FC236}">
              <a16:creationId xmlns:a16="http://schemas.microsoft.com/office/drawing/2014/main" id="{7E7DBE59-9A9A-4D96-AB24-D5FAC83EDBC3}"/>
            </a:ext>
          </a:extLst>
        </xdr:cNvPr>
        <xdr:cNvCxnSpPr/>
      </xdr:nvCxnSpPr>
      <xdr:spPr>
        <a:xfrm>
          <a:off x="13703300" y="17522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749" name="n_1aveValue【庁舎】&#10;有形固定資産減価償却率">
          <a:extLst>
            <a:ext uri="{FF2B5EF4-FFF2-40B4-BE49-F238E27FC236}">
              <a16:creationId xmlns:a16="http://schemas.microsoft.com/office/drawing/2014/main" id="{9F77EC17-8010-43CF-8C65-CFE06A7E44CE}"/>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750" name="n_2aveValue【庁舎】&#10;有形固定資産減価償却率">
          <a:extLst>
            <a:ext uri="{FF2B5EF4-FFF2-40B4-BE49-F238E27FC236}">
              <a16:creationId xmlns:a16="http://schemas.microsoft.com/office/drawing/2014/main" id="{A681CB15-72E7-4A7A-9DC3-8FA6F53EFE78}"/>
            </a:ext>
          </a:extLst>
        </xdr:cNvPr>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751" name="n_3aveValue【庁舎】&#10;有形固定資産減価償却率">
          <a:extLst>
            <a:ext uri="{FF2B5EF4-FFF2-40B4-BE49-F238E27FC236}">
              <a16:creationId xmlns:a16="http://schemas.microsoft.com/office/drawing/2014/main" id="{F08CC684-5C7C-4118-A149-80E3BB02411D}"/>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752" name="n_4aveValue【庁舎】&#10;有形固定資産減価償却率">
          <a:extLst>
            <a:ext uri="{FF2B5EF4-FFF2-40B4-BE49-F238E27FC236}">
              <a16:creationId xmlns:a16="http://schemas.microsoft.com/office/drawing/2014/main" id="{C8CCE5E0-5619-40E8-B672-D4BF2BF4ABBF}"/>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149241</xdr:rowOff>
    </xdr:from>
    <xdr:ext cx="405111" cy="259045"/>
    <xdr:sp macro="" textlink="">
      <xdr:nvSpPr>
        <xdr:cNvPr id="753" name="n_1mainValue【庁舎】&#10;有形固定資産減価償却率">
          <a:extLst>
            <a:ext uri="{FF2B5EF4-FFF2-40B4-BE49-F238E27FC236}">
              <a16:creationId xmlns:a16="http://schemas.microsoft.com/office/drawing/2014/main" id="{5A10ED9C-6BF6-4E0A-8B7C-AD36ADCF2640}"/>
            </a:ext>
          </a:extLst>
        </xdr:cNvPr>
        <xdr:cNvSpPr txBox="1"/>
      </xdr:nvSpPr>
      <xdr:spPr>
        <a:xfrm>
          <a:off x="152660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116857</xdr:rowOff>
    </xdr:from>
    <xdr:ext cx="405111" cy="259045"/>
    <xdr:sp macro="" textlink="">
      <xdr:nvSpPr>
        <xdr:cNvPr id="754" name="n_2mainValue【庁舎】&#10;有形固定資産減価償却率">
          <a:extLst>
            <a:ext uri="{FF2B5EF4-FFF2-40B4-BE49-F238E27FC236}">
              <a16:creationId xmlns:a16="http://schemas.microsoft.com/office/drawing/2014/main" id="{7A7F506F-F1AD-4900-8F6C-FEF12E864938}"/>
            </a:ext>
          </a:extLst>
        </xdr:cNvPr>
        <xdr:cNvSpPr txBox="1"/>
      </xdr:nvSpPr>
      <xdr:spPr>
        <a:xfrm>
          <a:off x="14389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101616</xdr:rowOff>
    </xdr:from>
    <xdr:ext cx="405111" cy="259045"/>
    <xdr:sp macro="" textlink="">
      <xdr:nvSpPr>
        <xdr:cNvPr id="755" name="n_3mainValue【庁舎】&#10;有形固定資産減価償却率">
          <a:extLst>
            <a:ext uri="{FF2B5EF4-FFF2-40B4-BE49-F238E27FC236}">
              <a16:creationId xmlns:a16="http://schemas.microsoft.com/office/drawing/2014/main" id="{4AE1EAF7-1B35-4CA3-BCC4-38C81AF43AB9}"/>
            </a:ext>
          </a:extLst>
        </xdr:cNvPr>
        <xdr:cNvSpPr txBox="1"/>
      </xdr:nvSpPr>
      <xdr:spPr>
        <a:xfrm>
          <a:off x="135007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B060DECD-C366-43CB-BEBD-D0282759D1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033C8A93-9AB7-4347-A161-C700F041D4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F9515807-4F93-42B0-8876-7A7BD54AF7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E3733679-232B-41A9-93B4-5B02300B6B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B1B7B36E-DB1A-4397-989D-8559CB9B254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947E72B2-40F0-4F51-8CD1-8B724EA551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FAAC9841-08D2-42CB-B74E-93BB7726609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CC142EC7-03C8-4190-AD1E-3CFC22DB007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a:extLst>
            <a:ext uri="{FF2B5EF4-FFF2-40B4-BE49-F238E27FC236}">
              <a16:creationId xmlns:a16="http://schemas.microsoft.com/office/drawing/2014/main" id="{11841934-E745-47EC-9823-A991F80B47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5E3E61A5-E51C-48A3-97F2-EC9E137F3C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a:extLst>
            <a:ext uri="{FF2B5EF4-FFF2-40B4-BE49-F238E27FC236}">
              <a16:creationId xmlns:a16="http://schemas.microsoft.com/office/drawing/2014/main" id="{473AF459-C44E-40F8-B033-3E10C077B00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a:extLst>
            <a:ext uri="{FF2B5EF4-FFF2-40B4-BE49-F238E27FC236}">
              <a16:creationId xmlns:a16="http://schemas.microsoft.com/office/drawing/2014/main" id="{5CE805EC-2509-472E-855F-DF6900D6338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a:extLst>
            <a:ext uri="{FF2B5EF4-FFF2-40B4-BE49-F238E27FC236}">
              <a16:creationId xmlns:a16="http://schemas.microsoft.com/office/drawing/2014/main" id="{08D0154F-AC98-4BC4-AE0C-1C8F9CFDB40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a:extLst>
            <a:ext uri="{FF2B5EF4-FFF2-40B4-BE49-F238E27FC236}">
              <a16:creationId xmlns:a16="http://schemas.microsoft.com/office/drawing/2014/main" id="{D5918287-B75D-495D-9406-511E30D71CE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a:extLst>
            <a:ext uri="{FF2B5EF4-FFF2-40B4-BE49-F238E27FC236}">
              <a16:creationId xmlns:a16="http://schemas.microsoft.com/office/drawing/2014/main" id="{EDC260C8-65AC-424D-99D5-2F2AFEE1C04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a:extLst>
            <a:ext uri="{FF2B5EF4-FFF2-40B4-BE49-F238E27FC236}">
              <a16:creationId xmlns:a16="http://schemas.microsoft.com/office/drawing/2014/main" id="{5059EA9D-23C6-4DA2-9C12-4022AEAFB28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a:extLst>
            <a:ext uri="{FF2B5EF4-FFF2-40B4-BE49-F238E27FC236}">
              <a16:creationId xmlns:a16="http://schemas.microsoft.com/office/drawing/2014/main" id="{A8C811B8-923F-4096-8CAA-F1211795398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a:extLst>
            <a:ext uri="{FF2B5EF4-FFF2-40B4-BE49-F238E27FC236}">
              <a16:creationId xmlns:a16="http://schemas.microsoft.com/office/drawing/2014/main" id="{E4959C0C-8062-472D-A5B9-361A8ED18C1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a:extLst>
            <a:ext uri="{FF2B5EF4-FFF2-40B4-BE49-F238E27FC236}">
              <a16:creationId xmlns:a16="http://schemas.microsoft.com/office/drawing/2014/main" id="{AFDBF384-6C2E-478D-B9C6-44421EF2221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a:extLst>
            <a:ext uri="{FF2B5EF4-FFF2-40B4-BE49-F238E27FC236}">
              <a16:creationId xmlns:a16="http://schemas.microsoft.com/office/drawing/2014/main" id="{4A7B6F02-AFDB-4430-9459-E22EB4F1042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550C5CD6-964F-495E-935B-1E3AF531A82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76984FBD-DFA8-401E-B614-AA2BBE3A4AE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庁舎】&#10;一人当たり面積グラフ枠">
          <a:extLst>
            <a:ext uri="{FF2B5EF4-FFF2-40B4-BE49-F238E27FC236}">
              <a16:creationId xmlns:a16="http://schemas.microsoft.com/office/drawing/2014/main" id="{A7F2B609-B98E-4320-9804-84C08A1F10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79" name="直線コネクタ 778">
          <a:extLst>
            <a:ext uri="{FF2B5EF4-FFF2-40B4-BE49-F238E27FC236}">
              <a16:creationId xmlns:a16="http://schemas.microsoft.com/office/drawing/2014/main" id="{8EDECE45-AEEB-4B9F-A90B-BFC44A2ABB64}"/>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80" name="【庁舎】&#10;一人当たり面積最小値テキスト">
          <a:extLst>
            <a:ext uri="{FF2B5EF4-FFF2-40B4-BE49-F238E27FC236}">
              <a16:creationId xmlns:a16="http://schemas.microsoft.com/office/drawing/2014/main" id="{980ACFA8-225D-4938-9B6C-9D7E83848A68}"/>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81" name="直線コネクタ 780">
          <a:extLst>
            <a:ext uri="{FF2B5EF4-FFF2-40B4-BE49-F238E27FC236}">
              <a16:creationId xmlns:a16="http://schemas.microsoft.com/office/drawing/2014/main" id="{05EEF797-AC65-450B-A318-0DEC3CB36CA7}"/>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82" name="【庁舎】&#10;一人当たり面積最大値テキスト">
          <a:extLst>
            <a:ext uri="{FF2B5EF4-FFF2-40B4-BE49-F238E27FC236}">
              <a16:creationId xmlns:a16="http://schemas.microsoft.com/office/drawing/2014/main" id="{2F1958F4-36BD-4ED6-ADA0-0B8A043EA960}"/>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83" name="直線コネクタ 782">
          <a:extLst>
            <a:ext uri="{FF2B5EF4-FFF2-40B4-BE49-F238E27FC236}">
              <a16:creationId xmlns:a16="http://schemas.microsoft.com/office/drawing/2014/main" id="{D25D2BA6-67EF-435F-BB0D-B301BE6FEC92}"/>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784" name="【庁舎】&#10;一人当たり面積平均値テキスト">
          <a:extLst>
            <a:ext uri="{FF2B5EF4-FFF2-40B4-BE49-F238E27FC236}">
              <a16:creationId xmlns:a16="http://schemas.microsoft.com/office/drawing/2014/main" id="{747D1BE0-95DE-4BEB-8375-749E6BB7C438}"/>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85" name="フローチャート: 判断 784">
          <a:extLst>
            <a:ext uri="{FF2B5EF4-FFF2-40B4-BE49-F238E27FC236}">
              <a16:creationId xmlns:a16="http://schemas.microsoft.com/office/drawing/2014/main" id="{6FAF1DF0-B478-4A67-BF28-8A70CD77146C}"/>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86" name="フローチャート: 判断 785">
          <a:extLst>
            <a:ext uri="{FF2B5EF4-FFF2-40B4-BE49-F238E27FC236}">
              <a16:creationId xmlns:a16="http://schemas.microsoft.com/office/drawing/2014/main" id="{98190DD5-0263-4654-B1BA-951D3BD6032B}"/>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87" name="フローチャート: 判断 786">
          <a:extLst>
            <a:ext uri="{FF2B5EF4-FFF2-40B4-BE49-F238E27FC236}">
              <a16:creationId xmlns:a16="http://schemas.microsoft.com/office/drawing/2014/main" id="{227B4D8F-E767-4CA3-B96E-2A12A80486CB}"/>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88" name="フローチャート: 判断 787">
          <a:extLst>
            <a:ext uri="{FF2B5EF4-FFF2-40B4-BE49-F238E27FC236}">
              <a16:creationId xmlns:a16="http://schemas.microsoft.com/office/drawing/2014/main" id="{76D94E16-8649-4F4B-8EB7-0069B8BEA571}"/>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89" name="フローチャート: 判断 788">
          <a:extLst>
            <a:ext uri="{FF2B5EF4-FFF2-40B4-BE49-F238E27FC236}">
              <a16:creationId xmlns:a16="http://schemas.microsoft.com/office/drawing/2014/main" id="{152D95BE-3F3C-446B-AAA4-D5B791866D84}"/>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6527FB6E-55CD-4D4C-B13B-767BFD4FA20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6F99BF7B-B75D-4344-9CF8-E4AA7BF02AE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1BB01767-A11D-4B52-92D8-8E89B4A926D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A9FA8D46-D53B-4977-8CE9-1CB7A3F027B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D8116D86-A5F1-4611-A99D-599A914D803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5" name="楕円 794">
          <a:extLst>
            <a:ext uri="{FF2B5EF4-FFF2-40B4-BE49-F238E27FC236}">
              <a16:creationId xmlns:a16="http://schemas.microsoft.com/office/drawing/2014/main" id="{D009CD55-B27E-466E-9C69-DAA6A7D92478}"/>
            </a:ext>
          </a:extLst>
        </xdr:cNvPr>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68597</xdr:rowOff>
    </xdr:from>
    <xdr:ext cx="469744" cy="259045"/>
    <xdr:sp macro="" textlink="">
      <xdr:nvSpPr>
        <xdr:cNvPr id="796" name="【庁舎】&#10;一人当たり面積該当値テキスト">
          <a:extLst>
            <a:ext uri="{FF2B5EF4-FFF2-40B4-BE49-F238E27FC236}">
              <a16:creationId xmlns:a16="http://schemas.microsoft.com/office/drawing/2014/main" id="{42278BFD-3DE6-44E8-8FD0-F20F8D9BD309}"/>
            </a:ext>
          </a:extLst>
        </xdr:cNvPr>
        <xdr:cNvSpPr txBox="1"/>
      </xdr:nvSpPr>
      <xdr:spPr>
        <a:xfrm>
          <a:off x="2219960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97789</xdr:rowOff>
    </xdr:from>
    <xdr:to>
      <xdr:col>112</xdr:col>
      <xdr:colOff>38100</xdr:colOff>
      <xdr:row>106</xdr:row>
      <xdr:rowOff>27939</xdr:rowOff>
    </xdr:to>
    <xdr:sp macro="" textlink="">
      <xdr:nvSpPr>
        <xdr:cNvPr id="797" name="楕円 796">
          <a:extLst>
            <a:ext uri="{FF2B5EF4-FFF2-40B4-BE49-F238E27FC236}">
              <a16:creationId xmlns:a16="http://schemas.microsoft.com/office/drawing/2014/main" id="{A7C98C04-3681-48ED-9C92-E4BB0B128EFD}"/>
            </a:ext>
          </a:extLst>
        </xdr:cNvPr>
        <xdr:cNvSpPr/>
      </xdr:nvSpPr>
      <xdr:spPr>
        <a:xfrm>
          <a:off x="2127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148589</xdr:rowOff>
    </xdr:to>
    <xdr:cxnSp macro="">
      <xdr:nvCxnSpPr>
        <xdr:cNvPr id="798" name="直線コネクタ 797">
          <a:extLst>
            <a:ext uri="{FF2B5EF4-FFF2-40B4-BE49-F238E27FC236}">
              <a16:creationId xmlns:a16="http://schemas.microsoft.com/office/drawing/2014/main" id="{B4CB31B2-F6FF-401E-99E0-73B95A28CE76}"/>
            </a:ext>
          </a:extLst>
        </xdr:cNvPr>
        <xdr:cNvCxnSpPr/>
      </xdr:nvCxnSpPr>
      <xdr:spPr>
        <a:xfrm flipV="1">
          <a:off x="21323300" y="181432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106680</xdr:rowOff>
    </xdr:from>
    <xdr:to>
      <xdr:col>107</xdr:col>
      <xdr:colOff>101600</xdr:colOff>
      <xdr:row>106</xdr:row>
      <xdr:rowOff>36830</xdr:rowOff>
    </xdr:to>
    <xdr:sp macro="" textlink="">
      <xdr:nvSpPr>
        <xdr:cNvPr id="799" name="楕円 798">
          <a:extLst>
            <a:ext uri="{FF2B5EF4-FFF2-40B4-BE49-F238E27FC236}">
              <a16:creationId xmlns:a16="http://schemas.microsoft.com/office/drawing/2014/main" id="{B926F802-9D38-4B13-AAB9-AA9E906AC316}"/>
            </a:ext>
          </a:extLst>
        </xdr:cNvPr>
        <xdr:cNvSpPr/>
      </xdr:nvSpPr>
      <xdr:spPr>
        <a:xfrm>
          <a:off x="203835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148589</xdr:rowOff>
    </xdr:from>
    <xdr:to>
      <xdr:col>111</xdr:col>
      <xdr:colOff>177800</xdr:colOff>
      <xdr:row>105</xdr:row>
      <xdr:rowOff>157480</xdr:rowOff>
    </xdr:to>
    <xdr:cxnSp macro="">
      <xdr:nvCxnSpPr>
        <xdr:cNvPr id="800" name="直線コネクタ 799">
          <a:extLst>
            <a:ext uri="{FF2B5EF4-FFF2-40B4-BE49-F238E27FC236}">
              <a16:creationId xmlns:a16="http://schemas.microsoft.com/office/drawing/2014/main" id="{76EA439D-610A-4547-9CC6-FACE329949AA}"/>
            </a:ext>
          </a:extLst>
        </xdr:cNvPr>
        <xdr:cNvCxnSpPr/>
      </xdr:nvCxnSpPr>
      <xdr:spPr>
        <a:xfrm flipV="1">
          <a:off x="20434300" y="1815083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111761</xdr:rowOff>
    </xdr:from>
    <xdr:to>
      <xdr:col>102</xdr:col>
      <xdr:colOff>165100</xdr:colOff>
      <xdr:row>106</xdr:row>
      <xdr:rowOff>41911</xdr:rowOff>
    </xdr:to>
    <xdr:sp macro="" textlink="">
      <xdr:nvSpPr>
        <xdr:cNvPr id="801" name="楕円 800">
          <a:extLst>
            <a:ext uri="{FF2B5EF4-FFF2-40B4-BE49-F238E27FC236}">
              <a16:creationId xmlns:a16="http://schemas.microsoft.com/office/drawing/2014/main" id="{AE5A9D15-BA2C-4DC4-8D09-E56F2AB69C2D}"/>
            </a:ext>
          </a:extLst>
        </xdr:cNvPr>
        <xdr:cNvSpPr/>
      </xdr:nvSpPr>
      <xdr:spPr>
        <a:xfrm>
          <a:off x="194945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157480</xdr:rowOff>
    </xdr:from>
    <xdr:to>
      <xdr:col>107</xdr:col>
      <xdr:colOff>50800</xdr:colOff>
      <xdr:row>105</xdr:row>
      <xdr:rowOff>162561</xdr:rowOff>
    </xdr:to>
    <xdr:cxnSp macro="">
      <xdr:nvCxnSpPr>
        <xdr:cNvPr id="802" name="直線コネクタ 801">
          <a:extLst>
            <a:ext uri="{FF2B5EF4-FFF2-40B4-BE49-F238E27FC236}">
              <a16:creationId xmlns:a16="http://schemas.microsoft.com/office/drawing/2014/main" id="{39E2D678-1581-48DC-8956-271357D5CB53}"/>
            </a:ext>
          </a:extLst>
        </xdr:cNvPr>
        <xdr:cNvCxnSpPr/>
      </xdr:nvCxnSpPr>
      <xdr:spPr>
        <a:xfrm flipV="1">
          <a:off x="19545300" y="181597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803" name="n_1aveValue【庁舎】&#10;一人当たり面積">
          <a:extLst>
            <a:ext uri="{FF2B5EF4-FFF2-40B4-BE49-F238E27FC236}">
              <a16:creationId xmlns:a16="http://schemas.microsoft.com/office/drawing/2014/main" id="{3154468B-23E3-41E1-B48F-56839304419F}"/>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804" name="n_2aveValue【庁舎】&#10;一人当たり面積">
          <a:extLst>
            <a:ext uri="{FF2B5EF4-FFF2-40B4-BE49-F238E27FC236}">
              <a16:creationId xmlns:a16="http://schemas.microsoft.com/office/drawing/2014/main" id="{4D4E1076-D7BC-42FA-8E57-A41A907DA45B}"/>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05" name="n_3aveValue【庁舎】&#10;一人当たり面積">
          <a:extLst>
            <a:ext uri="{FF2B5EF4-FFF2-40B4-BE49-F238E27FC236}">
              <a16:creationId xmlns:a16="http://schemas.microsoft.com/office/drawing/2014/main" id="{EA1653E3-CF63-4401-B132-0751947685D7}"/>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806" name="n_4aveValue【庁舎】&#10;一人当たり面積">
          <a:extLst>
            <a:ext uri="{FF2B5EF4-FFF2-40B4-BE49-F238E27FC236}">
              <a16:creationId xmlns:a16="http://schemas.microsoft.com/office/drawing/2014/main" id="{53CC760E-7F7F-4894-96D6-53D4D0BCF9DC}"/>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19066</xdr:rowOff>
    </xdr:from>
    <xdr:ext cx="469744" cy="259045"/>
    <xdr:sp macro="" textlink="">
      <xdr:nvSpPr>
        <xdr:cNvPr id="807" name="n_1mainValue【庁舎】&#10;一人当たり面積">
          <a:extLst>
            <a:ext uri="{FF2B5EF4-FFF2-40B4-BE49-F238E27FC236}">
              <a16:creationId xmlns:a16="http://schemas.microsoft.com/office/drawing/2014/main" id="{C9C3CD52-CB0E-4C20-A18B-9CFFACBF1849}"/>
            </a:ext>
          </a:extLst>
        </xdr:cNvPr>
        <xdr:cNvSpPr txBox="1"/>
      </xdr:nvSpPr>
      <xdr:spPr>
        <a:xfrm>
          <a:off x="210757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27957</xdr:rowOff>
    </xdr:from>
    <xdr:ext cx="469744" cy="259045"/>
    <xdr:sp macro="" textlink="">
      <xdr:nvSpPr>
        <xdr:cNvPr id="808" name="n_2mainValue【庁舎】&#10;一人当たり面積">
          <a:extLst>
            <a:ext uri="{FF2B5EF4-FFF2-40B4-BE49-F238E27FC236}">
              <a16:creationId xmlns:a16="http://schemas.microsoft.com/office/drawing/2014/main" id="{92F08C11-55BB-4A12-8E6A-986A35ECF1F2}"/>
            </a:ext>
          </a:extLst>
        </xdr:cNvPr>
        <xdr:cNvSpPr txBox="1"/>
      </xdr:nvSpPr>
      <xdr:spPr>
        <a:xfrm>
          <a:off x="20199427" y="182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33038</xdr:rowOff>
    </xdr:from>
    <xdr:ext cx="469744" cy="259045"/>
    <xdr:sp macro="" textlink="">
      <xdr:nvSpPr>
        <xdr:cNvPr id="809" name="n_3mainValue【庁舎】&#10;一人当たり面積">
          <a:extLst>
            <a:ext uri="{FF2B5EF4-FFF2-40B4-BE49-F238E27FC236}">
              <a16:creationId xmlns:a16="http://schemas.microsoft.com/office/drawing/2014/main" id="{3575AE67-8C51-4E99-A4FA-11F1102BA65E}"/>
            </a:ext>
          </a:extLst>
        </xdr:cNvPr>
        <xdr:cNvSpPr txBox="1"/>
      </xdr:nvSpPr>
      <xdr:spPr>
        <a:xfrm>
          <a:off x="19310427" y="1820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6D956C4B-17C9-4915-9137-5E5EA16C9D9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463A79A6-FDD5-4667-9BCF-4D8294A65D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189FDC43-8712-4DE7-B64D-DA15ADE1415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図書館、福祉施設で類似団体内平均値を上回っており、体育館・プール、一般廃棄物処理施設、保健センター・保健所、消防施設、庁舎で類似団体内平均値を下回っています。特に、一般廃棄物処理施設については、長寿命化事業が終了したことで、前年度から</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％低下し、類似団体内平均値を大きく下回りました。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では、消防施設を除く分野で類似団体内平均値を下回っています。このことから、施設の廃止または統合するのではなく、公共施設等総合管理計画に沿って、維持管理費の大幅増加に留意しつつ、引き続き町民の利便性向上に努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7,189
7,141
100.69
3,883,177
3,777,982
64,413
2,445,554
2,901,965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及びふるさと納税の増加などの要因により、財政力指数は前年度数値を維持し、類似団体内平均値を上回っているものの、人口減少及び少子高齢化に加え、主産業である観光業等の第３次産業に復調の兆しが見られないため、財源基盤が不安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町税収納率の向上やふるさと納税事業の推進により、自主財源の確保に努め、財政基盤強化を図っていく。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140305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37798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106032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人件費、扶助費、物件費（経常経費分）の増加などの理由により、経常収支比率は前年度から１．２ポイント上昇したが、類似団体内平均値を２．５ポイント下回っている。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経常経費は年々増加傾向にあるため、扶助費、物件費、補助費等について点検や見直しを行い、経常経費削減に努め、健全な財政運営に努めていく。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64558</xdr:rowOff>
    </xdr:from>
    <xdr:to>
      <xdr:col>23</xdr:col>
      <xdr:colOff>133350</xdr:colOff>
      <xdr:row>62</xdr:row>
      <xdr:rowOff>112819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9445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131445</xdr:rowOff>
    </xdr:from>
    <xdr:to>
      <xdr:col>19</xdr:col>
      <xdr:colOff>133350</xdr:colOff>
      <xdr:row>62</xdr:row>
      <xdr:rowOff>64558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8989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61</xdr:row>
      <xdr:rowOff>131445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8587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61</xdr:row>
      <xdr:rowOff>127423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6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62019</xdr:rowOff>
    </xdr:from>
    <xdr:to>
      <xdr:col>23</xdr:col>
      <xdr:colOff>184150</xdr:colOff>
      <xdr:row>62</xdr:row>
      <xdr:rowOff>163619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78546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13758</xdr:rowOff>
    </xdr:from>
    <xdr:to>
      <xdr:col>19</xdr:col>
      <xdr:colOff>184150</xdr:colOff>
      <xdr:row>62</xdr:row>
      <xdr:rowOff>115358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125535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80645</xdr:rowOff>
    </xdr:from>
    <xdr:to>
      <xdr:col>15</xdr:col>
      <xdr:colOff>133350</xdr:colOff>
      <xdr:row>62</xdr:row>
      <xdr:rowOff>10795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20972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低くなっているのは、人件費が主な要因となっているが、業務の多様化や業務量の増加に伴い職員数は増加しており、人件費は増加傾向にある。また、会計年度任用職員制度に伴い、今後も人件費増加が見込まれるため、民間委託を活用するなど、コスト低減を図っていくと伴に増加傾向にある補助費等、物件費についても削減に努め、経費の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158375</xdr:rowOff>
    </xdr:from>
    <xdr:to>
      <xdr:col>23</xdr:col>
      <xdr:colOff>133350</xdr:colOff>
      <xdr:row>83</xdr:row>
      <xdr:rowOff>34020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17275"/>
          <a:ext cx="8382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115725</xdr:rowOff>
    </xdr:from>
    <xdr:to>
      <xdr:col>19</xdr:col>
      <xdr:colOff>133350</xdr:colOff>
      <xdr:row>82</xdr:row>
      <xdr:rowOff>158375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74625"/>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114965</xdr:rowOff>
    </xdr:from>
    <xdr:to>
      <xdr:col>15</xdr:col>
      <xdr:colOff>82550</xdr:colOff>
      <xdr:row>82</xdr:row>
      <xdr:rowOff>115725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73865"/>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111398</xdr:rowOff>
    </xdr:from>
    <xdr:to>
      <xdr:col>11</xdr:col>
      <xdr:colOff>31750</xdr:colOff>
      <xdr:row>82</xdr:row>
      <xdr:rowOff>114965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70298"/>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154670</xdr:rowOff>
    </xdr:from>
    <xdr:to>
      <xdr:col>23</xdr:col>
      <xdr:colOff>184150</xdr:colOff>
      <xdr:row>83</xdr:row>
      <xdr:rowOff>84820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171197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5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107575</xdr:rowOff>
    </xdr:from>
    <xdr:to>
      <xdr:col>19</xdr:col>
      <xdr:colOff>184150</xdr:colOff>
      <xdr:row>83</xdr:row>
      <xdr:rowOff>37725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47902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64925</xdr:rowOff>
    </xdr:from>
    <xdr:to>
      <xdr:col>15</xdr:col>
      <xdr:colOff>133350</xdr:colOff>
      <xdr:row>82</xdr:row>
      <xdr:rowOff>166525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5252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9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64165</xdr:rowOff>
    </xdr:from>
    <xdr:to>
      <xdr:col>11</xdr:col>
      <xdr:colOff>82550</xdr:colOff>
      <xdr:row>82</xdr:row>
      <xdr:rowOff>165765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4492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9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60598</xdr:rowOff>
    </xdr:from>
    <xdr:to>
      <xdr:col>7</xdr:col>
      <xdr:colOff>31750</xdr:colOff>
      <xdr:row>82</xdr:row>
      <xdr:rowOff>162198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925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３ポイント低下し、国より１．４ポイント下回っている。前年度から低下した要因は、ラスパイレス指数の高い若年層の割合が会計間異動などの理由により減少したためと考えている。今後も事務の合理化を進め、職員給与体系に留意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157238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52456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157238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245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122766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157238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245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46765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業務の多様化や業務量の増加に伴い職員数は増加しているものの、類似団体内平均値を下回っている。今後も定員管理計画を基に業務量とのバランスを見ながら適正な職員数の管理に努めていく。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57446</xdr:rowOff>
    </xdr:from>
    <xdr:to>
      <xdr:col>81</xdr:col>
      <xdr:colOff>44450</xdr:colOff>
      <xdr:row>61</xdr:row>
      <xdr:rowOff>69511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1589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9186</xdr:rowOff>
    </xdr:from>
    <xdr:to>
      <xdr:col>77</xdr:col>
      <xdr:colOff>44450</xdr:colOff>
      <xdr:row>61</xdr:row>
      <xdr:rowOff>57446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676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127550</xdr:rowOff>
    </xdr:from>
    <xdr:to>
      <xdr:col>72</xdr:col>
      <xdr:colOff>203200</xdr:colOff>
      <xdr:row>61</xdr:row>
      <xdr:rowOff>9186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145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127550</xdr:rowOff>
    </xdr:from>
    <xdr:to>
      <xdr:col>68</xdr:col>
      <xdr:colOff>152400</xdr:colOff>
      <xdr:row>60</xdr:row>
      <xdr:rowOff>136398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41455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18711</xdr:rowOff>
    </xdr:from>
    <xdr:to>
      <xdr:col>81</xdr:col>
      <xdr:colOff>95250</xdr:colOff>
      <xdr:row>61</xdr:row>
      <xdr:rowOff>120311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7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35238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2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6646</xdr:rowOff>
    </xdr:from>
    <xdr:to>
      <xdr:col>77</xdr:col>
      <xdr:colOff>95250</xdr:colOff>
      <xdr:row>61</xdr:row>
      <xdr:rowOff>108246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118423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33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129836</xdr:rowOff>
    </xdr:from>
    <xdr:to>
      <xdr:col>73</xdr:col>
      <xdr:colOff>44450</xdr:colOff>
      <xdr:row>61</xdr:row>
      <xdr:rowOff>59986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1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70163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8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76750</xdr:rowOff>
    </xdr:from>
    <xdr:to>
      <xdr:col>68</xdr:col>
      <xdr:colOff>203200</xdr:colOff>
      <xdr:row>61</xdr:row>
      <xdr:rowOff>6900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17077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25925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実質公債費比率は前年度から０．２ポイント低下し、類似団体内平均値を２．９ポイント下回っている。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起債の抑制と借入れ方法の見直し（元利均等→元金均等）により、地方債現在高は減少している。今後計画されている子育て支援施設建設事業や防災公園整備事業による起債があることから、それらの償還により数値の悪化が懸念されるため、特定財源の積極的な導入に努め、公債費の抑制を図っ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38</xdr:row>
      <xdr:rowOff>156210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6552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38</xdr:row>
      <xdr:rowOff>164254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713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164254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6471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132080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抑制と借入れ方法の見直し（元利均等→元金均等）により、地方債現在高は減少している。今後の将来負担率上昇を抑えるためにも義務的経費の削減を中心とする行財政改革を進め、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88189</xdr:rowOff>
    </xdr:from>
    <xdr:to>
      <xdr:col>81</xdr:col>
      <xdr:colOff>44450</xdr:colOff>
      <xdr:row>16</xdr:row>
      <xdr:rowOff>124866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831389"/>
          <a:ext cx="8382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6756</xdr:rowOff>
    </xdr:from>
    <xdr:to>
      <xdr:col>77</xdr:col>
      <xdr:colOff>44450</xdr:colOff>
      <xdr:row>16</xdr:row>
      <xdr:rowOff>88189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578506"/>
          <a:ext cx="889000" cy="2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6756</xdr:rowOff>
    </xdr:from>
    <xdr:to>
      <xdr:col>72</xdr:col>
      <xdr:colOff>203200</xdr:colOff>
      <xdr:row>15</xdr:row>
      <xdr:rowOff>14478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78506"/>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140784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1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14478</xdr:rowOff>
    </xdr:from>
    <xdr:to>
      <xdr:col>68</xdr:col>
      <xdr:colOff>152400</xdr:colOff>
      <xdr:row>15</xdr:row>
      <xdr:rowOff>24130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862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74066</xdr:rowOff>
    </xdr:from>
    <xdr:to>
      <xdr:col>81</xdr:col>
      <xdr:colOff>95250</xdr:colOff>
      <xdr:row>17</xdr:row>
      <xdr:rowOff>4216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46143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37389</xdr:rowOff>
    </xdr:from>
    <xdr:to>
      <xdr:col>77</xdr:col>
      <xdr:colOff>95250</xdr:colOff>
      <xdr:row>16</xdr:row>
      <xdr:rowOff>138989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123766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6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127406</xdr:rowOff>
    </xdr:from>
    <xdr:to>
      <xdr:col>73</xdr:col>
      <xdr:colOff>44450</xdr:colOff>
      <xdr:row>15</xdr:row>
      <xdr:rowOff>57556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67733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135128</xdr:rowOff>
    </xdr:from>
    <xdr:to>
      <xdr:col>68</xdr:col>
      <xdr:colOff>203200</xdr:colOff>
      <xdr:row>15</xdr:row>
      <xdr:rowOff>65278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75455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144780</xdr:rowOff>
    </xdr:from>
    <xdr:to>
      <xdr:col>64</xdr:col>
      <xdr:colOff>152400</xdr:colOff>
      <xdr:row>15</xdr:row>
      <xdr:rowOff>74930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85107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7,189
7,141
100.69
3,883,177
3,777,982
64,413
2,445,554
2,901,965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加などにより前年度から０．８ポイント上昇したが、類似団体内平均値を下回っている。定員管理計画の見直しや働き方改革による時間外勤務手当の運用見直しなど、適正な人件費の確保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７０百万円増となり１．０ポイント上昇し、類似団体内平均値を２．５ポイント上回っている。主な要因として、東河環境センター施設長寿命化対策事業に伴う焼却灰処理費用が１９百万円増、庁内基幹系システム備品購入費が７百万円増、総合計画策定支援業務委託料６百万円増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年々増加傾向にあるため、事務事業の精査を行い、一層の経費削減に努めていく。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24130</xdr:rowOff>
    </xdr:from>
    <xdr:to>
      <xdr:col>82</xdr:col>
      <xdr:colOff>107950</xdr:colOff>
      <xdr:row>16</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7673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24130</xdr:rowOff>
    </xdr:from>
    <xdr:to>
      <xdr:col>78</xdr:col>
      <xdr:colOff>69850</xdr:colOff>
      <xdr:row>16</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7673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144145</xdr:rowOff>
    </xdr:from>
    <xdr:to>
      <xdr:col>73</xdr:col>
      <xdr:colOff>180975</xdr:colOff>
      <xdr:row>16</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7158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64135</xdr:rowOff>
    </xdr:from>
    <xdr:to>
      <xdr:col>69</xdr:col>
      <xdr:colOff>92075</xdr:colOff>
      <xdr:row>15</xdr:row>
      <xdr:rowOff>144145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3588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2557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144780</xdr:rowOff>
    </xdr:from>
    <xdr:to>
      <xdr:col>78</xdr:col>
      <xdr:colOff>120650</xdr:colOff>
      <xdr:row>16</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59707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93345</xdr:rowOff>
    </xdr:from>
    <xdr:to>
      <xdr:col>69</xdr:col>
      <xdr:colOff>142875</xdr:colOff>
      <xdr:row>16</xdr:row>
      <xdr:rowOff>23495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8272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99712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少子高齢化が進む中、高齢者に係る扶助費は年々増加傾向にあるが、若年層（幼児・児童）に係る扶助費は減少している。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より０．５ポイント上昇した主な要因として、障害者支援費が１１百万円増、老人保護措置費が４百万円増となったためである。今後も老人福祉事業経費の増加が見込まれるため、予防事業の推進や各種手当等の内容精査を行い適正化を進め、扶助費の適正な支給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1815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5485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118835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129722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129722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05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維持補修費については、前年度に観光施設の維持補修を実施済みのため２１百万円減となった。繰出金については、前年度から１７百万円増加しており、主な要因としては、介護保険特別会計繰出金の増加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今後、老朽化施設等の維持経費の増加や高齢化に伴う介護保険特別会計、後期高齢者医療特別会計への繰出金の増加は、大きな課題となるため、各事業に対応した計画策定及び財政運営が必要である。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17272</xdr:rowOff>
    </xdr:from>
    <xdr:to>
      <xdr:col>82</xdr:col>
      <xdr:colOff>107950</xdr:colOff>
      <xdr:row>56</xdr:row>
      <xdr:rowOff>44704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618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143002</xdr:rowOff>
    </xdr:from>
    <xdr:to>
      <xdr:col>78</xdr:col>
      <xdr:colOff>69850</xdr:colOff>
      <xdr:row>56</xdr:row>
      <xdr:rowOff>44704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5727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143002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568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55</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137922</xdr:rowOff>
    </xdr:from>
    <xdr:to>
      <xdr:col>82</xdr:col>
      <xdr:colOff>158750</xdr:colOff>
      <xdr:row>56</xdr:row>
      <xdr:rowOff>68072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154449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92202</xdr:rowOff>
    </xdr:from>
    <xdr:to>
      <xdr:col>74</xdr:col>
      <xdr:colOff>31750</xdr:colOff>
      <xdr:row>56</xdr:row>
      <xdr:rowOff>22352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32529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内平均値を４．１ポイントと大きく上回っている要因として、東河環境センター負担金や見直しを進めてきた各種団体への補助金は減額となったが、公的病院運営補助金や下田地区消防組合負担金が増額となり、前年度に比べ７０百万円増、割合としては０．９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今後も各種団体への補助基準見直しや廃止を検討していく。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6192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113284</xdr:rowOff>
    </xdr:from>
    <xdr:to>
      <xdr:col>78</xdr:col>
      <xdr:colOff>69850</xdr:colOff>
      <xdr:row>38</xdr:row>
      <xdr:rowOff>145288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6283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39</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6283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14986</xdr:rowOff>
    </xdr:from>
    <xdr:to>
      <xdr:col>69</xdr:col>
      <xdr:colOff>92075</xdr:colOff>
      <xdr:row>39</xdr:row>
      <xdr:rowOff>88138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7015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135636</xdr:rowOff>
    </xdr:from>
    <xdr:to>
      <xdr:col>69</xdr:col>
      <xdr:colOff>142875</xdr:colOff>
      <xdr:row>39</xdr:row>
      <xdr:rowOff>65786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50563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37338</xdr:rowOff>
    </xdr:from>
    <xdr:to>
      <xdr:col>65</xdr:col>
      <xdr:colOff>53975</xdr:colOff>
      <xdr:row>39</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123715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から９百万円増、３４２百万円となり、０．４ポイント上昇した。要因としては、平成１１年度減税補てん債を含む５件の償還が終了したが、平成２７年度臨時財政対策債を含む６件の償還が始ま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今後、計画されている子育て支援施設建設事業や防災公園整備事業による起債を予定しており、公債費の増加が見込まれるため、特定財源の積極的な導入に努め、公債費の抑制を図っていく。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75</xdr:row>
      <xdr:rowOff>168911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012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75</xdr:row>
      <xdr:rowOff>153670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134620</xdr:rowOff>
    </xdr:from>
    <xdr:to>
      <xdr:col>15</xdr:col>
      <xdr:colOff>98425</xdr:colOff>
      <xdr:row>75</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2993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134620</xdr:rowOff>
    </xdr:from>
    <xdr:to>
      <xdr:col>11</xdr:col>
      <xdr:colOff>9525</xdr:colOff>
      <xdr:row>75</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2993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83820</xdr:rowOff>
    </xdr:from>
    <xdr:to>
      <xdr:col>11</xdr:col>
      <xdr:colOff>60325</xdr:colOff>
      <xdr:row>76</xdr:row>
      <xdr:rowOff>13970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24147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公債費以外の一般財源等に係る経常経費の総額は、１，８８６百万円で昨年度から１５百万円増加し、０．８ポイント上昇している。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今後も計画的な財政運営を図り、上昇傾向にある経常経費の抑制に努めていく。</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62230</xdr:rowOff>
    </xdr:from>
    <xdr:to>
      <xdr:col>82</xdr:col>
      <xdr:colOff>107950</xdr:colOff>
      <xdr:row>78</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4353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142239</xdr:rowOff>
    </xdr:from>
    <xdr:to>
      <xdr:col>78</xdr:col>
      <xdr:colOff>69850</xdr:colOff>
      <xdr:row>78</xdr:row>
      <xdr:rowOff>62230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3438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142239</xdr:rowOff>
    </xdr:from>
    <xdr:to>
      <xdr:col>73</xdr:col>
      <xdr:colOff>180975</xdr:colOff>
      <xdr:row>77</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43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111761</xdr:rowOff>
    </xdr:from>
    <xdr:to>
      <xdr:col>69</xdr:col>
      <xdr:colOff>92075</xdr:colOff>
      <xdr:row>77</xdr:row>
      <xdr:rowOff>149861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134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xdr:rowOff>
    </xdr:from>
    <xdr:to>
      <xdr:col>78</xdr:col>
      <xdr:colOff>120650</xdr:colOff>
      <xdr:row>78</xdr:row>
      <xdr:rowOff>113030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91439</xdr:rowOff>
    </xdr:from>
    <xdr:to>
      <xdr:col>74</xdr:col>
      <xdr:colOff>31750</xdr:colOff>
      <xdr:row>78</xdr:row>
      <xdr:rowOff>21589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31766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138973</xdr:rowOff>
    </xdr:from>
    <xdr:to>
      <xdr:col>29</xdr:col>
      <xdr:colOff>127000</xdr:colOff>
      <xdr:row>19</xdr:row>
      <xdr:rowOff>47331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72698"/>
          <a:ext cx="647700" cy="79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47331</xdr:rowOff>
    </xdr:from>
    <xdr:to>
      <xdr:col>26</xdr:col>
      <xdr:colOff>50800</xdr:colOff>
      <xdr:row>19</xdr:row>
      <xdr:rowOff>55195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52506"/>
          <a:ext cx="698500" cy="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39586</xdr:rowOff>
    </xdr:from>
    <xdr:to>
      <xdr:col>22</xdr:col>
      <xdr:colOff>114300</xdr:colOff>
      <xdr:row>19</xdr:row>
      <xdr:rowOff>55195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44761"/>
          <a:ext cx="698500" cy="1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39586</xdr:rowOff>
    </xdr:from>
    <xdr:to>
      <xdr:col>18</xdr:col>
      <xdr:colOff>177800</xdr:colOff>
      <xdr:row>19</xdr:row>
      <xdr:rowOff>44991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44761"/>
          <a:ext cx="698500" cy="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88173</xdr:rowOff>
    </xdr:from>
    <xdr:to>
      <xdr:col>29</xdr:col>
      <xdr:colOff>177800</xdr:colOff>
      <xdr:row>19</xdr:row>
      <xdr:rowOff>18323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21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60250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9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167981</xdr:rowOff>
    </xdr:from>
    <xdr:to>
      <xdr:col>26</xdr:col>
      <xdr:colOff>101600</xdr:colOff>
      <xdr:row>19</xdr:row>
      <xdr:rowOff>98131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0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82908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88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4395</xdr:rowOff>
    </xdr:from>
    <xdr:to>
      <xdr:col>22</xdr:col>
      <xdr:colOff>165100</xdr:colOff>
      <xdr:row>19</xdr:row>
      <xdr:rowOff>105995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0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90772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9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160236</xdr:rowOff>
    </xdr:from>
    <xdr:to>
      <xdr:col>19</xdr:col>
      <xdr:colOff>38100</xdr:colOff>
      <xdr:row>19</xdr:row>
      <xdr:rowOff>90386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9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75163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8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165641</xdr:rowOff>
    </xdr:from>
    <xdr:to>
      <xdr:col>15</xdr:col>
      <xdr:colOff>101600</xdr:colOff>
      <xdr:row>19</xdr:row>
      <xdr:rowOff>95791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9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80568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187481</xdr:rowOff>
    </xdr:from>
    <xdr:to>
      <xdr:col>29</xdr:col>
      <xdr:colOff>127000</xdr:colOff>
      <xdr:row>37</xdr:row>
      <xdr:rowOff>200609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12181"/>
          <a:ext cx="647700" cy="1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182468</xdr:rowOff>
    </xdr:from>
    <xdr:to>
      <xdr:col>26</xdr:col>
      <xdr:colOff>50800</xdr:colOff>
      <xdr:row>37</xdr:row>
      <xdr:rowOff>200609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07168"/>
          <a:ext cx="698500" cy="1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167184</xdr:rowOff>
    </xdr:from>
    <xdr:to>
      <xdr:col>22</xdr:col>
      <xdr:colOff>114300</xdr:colOff>
      <xdr:row>37</xdr:row>
      <xdr:rowOff>182468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91884"/>
          <a:ext cx="698500" cy="15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167184</xdr:rowOff>
    </xdr:from>
    <xdr:to>
      <xdr:col>18</xdr:col>
      <xdr:colOff>177800</xdr:colOff>
      <xdr:row>37</xdr:row>
      <xdr:rowOff>193621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91884"/>
          <a:ext cx="698500" cy="2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136681</xdr:rowOff>
    </xdr:from>
    <xdr:to>
      <xdr:col>29</xdr:col>
      <xdr:colOff>177800</xdr:colOff>
      <xdr:row>37</xdr:row>
      <xdr:rowOff>238281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6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108758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149809</xdr:rowOff>
    </xdr:from>
    <xdr:to>
      <xdr:col>26</xdr:col>
      <xdr:colOff>101600</xdr:colOff>
      <xdr:row>37</xdr:row>
      <xdr:rowOff>251409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7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236186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6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131668</xdr:rowOff>
    </xdr:from>
    <xdr:to>
      <xdr:col>22</xdr:col>
      <xdr:colOff>165100</xdr:colOff>
      <xdr:row>37</xdr:row>
      <xdr:rowOff>233268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5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218045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116384</xdr:rowOff>
    </xdr:from>
    <xdr:to>
      <xdr:col>19</xdr:col>
      <xdr:colOff>38100</xdr:colOff>
      <xdr:row>37</xdr:row>
      <xdr:rowOff>217984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4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202761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142821</xdr:rowOff>
    </xdr:from>
    <xdr:to>
      <xdr:col>15</xdr:col>
      <xdr:colOff>101600</xdr:colOff>
      <xdr:row>37</xdr:row>
      <xdr:rowOff>244421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67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229198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5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7,189
7,141
100.69
3,883,177
3,777,982
64,413
2,445,554
2,901,965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155288</xdr:rowOff>
    </xdr:from>
    <xdr:to>
      <xdr:col>24</xdr:col>
      <xdr:colOff>63500</xdr:colOff>
      <xdr:row>38</xdr:row>
      <xdr:rowOff>32182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98938"/>
          <a:ext cx="838200" cy="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32182</xdr:rowOff>
    </xdr:from>
    <xdr:to>
      <xdr:col>19</xdr:col>
      <xdr:colOff>177800</xdr:colOff>
      <xdr:row>38</xdr:row>
      <xdr:rowOff>53539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47282"/>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53539</xdr:rowOff>
    </xdr:from>
    <xdr:to>
      <xdr:col>15</xdr:col>
      <xdr:colOff>50800</xdr:colOff>
      <xdr:row>38</xdr:row>
      <xdr:rowOff>71980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68639"/>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61998</xdr:rowOff>
    </xdr:from>
    <xdr:to>
      <xdr:col>10</xdr:col>
      <xdr:colOff>114300</xdr:colOff>
      <xdr:row>38</xdr:row>
      <xdr:rowOff>71980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77098"/>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104488</xdr:rowOff>
    </xdr:from>
    <xdr:to>
      <xdr:col>24</xdr:col>
      <xdr:colOff>114300</xdr:colOff>
      <xdr:row>38</xdr:row>
      <xdr:rowOff>34638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82915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152832</xdr:rowOff>
    </xdr:from>
    <xdr:to>
      <xdr:col>20</xdr:col>
      <xdr:colOff>38100</xdr:colOff>
      <xdr:row>38</xdr:row>
      <xdr:rowOff>82982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74109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8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2739</xdr:rowOff>
    </xdr:from>
    <xdr:to>
      <xdr:col>15</xdr:col>
      <xdr:colOff>101600</xdr:colOff>
      <xdr:row>38</xdr:row>
      <xdr:rowOff>104339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1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95466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21180</xdr:rowOff>
    </xdr:from>
    <xdr:to>
      <xdr:col>10</xdr:col>
      <xdr:colOff>165100</xdr:colOff>
      <xdr:row>38</xdr:row>
      <xdr:rowOff>122780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113907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2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11198</xdr:rowOff>
    </xdr:from>
    <xdr:to>
      <xdr:col>6</xdr:col>
      <xdr:colOff>38100</xdr:colOff>
      <xdr:row>38</xdr:row>
      <xdr:rowOff>112798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2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103925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1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93184</xdr:rowOff>
    </xdr:from>
    <xdr:to>
      <xdr:col>24</xdr:col>
      <xdr:colOff>63500</xdr:colOff>
      <xdr:row>55</xdr:row>
      <xdr:rowOff>137121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22934"/>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137121</xdr:rowOff>
    </xdr:from>
    <xdr:to>
      <xdr:col>19</xdr:col>
      <xdr:colOff>177800</xdr:colOff>
      <xdr:row>55</xdr:row>
      <xdr:rowOff>153388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66871"/>
          <a:ext cx="8890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153388</xdr:rowOff>
    </xdr:from>
    <xdr:to>
      <xdr:col>15</xdr:col>
      <xdr:colOff>50800</xdr:colOff>
      <xdr:row>55</xdr:row>
      <xdr:rowOff>166273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83138"/>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164380</xdr:rowOff>
    </xdr:from>
    <xdr:to>
      <xdr:col>10</xdr:col>
      <xdr:colOff>114300</xdr:colOff>
      <xdr:row>55</xdr:row>
      <xdr:rowOff>166273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594130"/>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42384</xdr:rowOff>
    </xdr:from>
    <xdr:to>
      <xdr:col>24</xdr:col>
      <xdr:colOff>114300</xdr:colOff>
      <xdr:row>55</xdr:row>
      <xdr:rowOff>143984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20811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5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86321</xdr:rowOff>
    </xdr:from>
    <xdr:to>
      <xdr:col>20</xdr:col>
      <xdr:colOff>38100</xdr:colOff>
      <xdr:row>56</xdr:row>
      <xdr:rowOff>16471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7598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0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102588</xdr:rowOff>
    </xdr:from>
    <xdr:to>
      <xdr:col>15</xdr:col>
      <xdr:colOff>101600</xdr:colOff>
      <xdr:row>56</xdr:row>
      <xdr:rowOff>32738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23865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2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115473</xdr:rowOff>
    </xdr:from>
    <xdr:to>
      <xdr:col>10</xdr:col>
      <xdr:colOff>165100</xdr:colOff>
      <xdr:row>56</xdr:row>
      <xdr:rowOff>45623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36750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3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113580</xdr:rowOff>
    </xdr:from>
    <xdr:to>
      <xdr:col>6</xdr:col>
      <xdr:colOff>38100</xdr:colOff>
      <xdr:row>56</xdr:row>
      <xdr:rowOff>43730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60257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1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170447</xdr:rowOff>
    </xdr:from>
    <xdr:to>
      <xdr:col>24</xdr:col>
      <xdr:colOff>63500</xdr:colOff>
      <xdr:row>76</xdr:row>
      <xdr:rowOff>102515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029197"/>
          <a:ext cx="8382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170447</xdr:rowOff>
    </xdr:from>
    <xdr:to>
      <xdr:col>19</xdr:col>
      <xdr:colOff>177800</xdr:colOff>
      <xdr:row>76</xdr:row>
      <xdr:rowOff>162561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029197"/>
          <a:ext cx="889000" cy="16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26657</xdr:rowOff>
    </xdr:from>
    <xdr:to>
      <xdr:col>15</xdr:col>
      <xdr:colOff>50800</xdr:colOff>
      <xdr:row>76</xdr:row>
      <xdr:rowOff>162561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056857"/>
          <a:ext cx="889000" cy="1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26657</xdr:rowOff>
    </xdr:from>
    <xdr:to>
      <xdr:col>10</xdr:col>
      <xdr:colOff>114300</xdr:colOff>
      <xdr:row>76</xdr:row>
      <xdr:rowOff>134289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56857"/>
          <a:ext cx="889000" cy="10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51715</xdr:rowOff>
    </xdr:from>
    <xdr:to>
      <xdr:col>24</xdr:col>
      <xdr:colOff>114300</xdr:colOff>
      <xdr:row>76</xdr:row>
      <xdr:rowOff>153315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74592</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119647</xdr:rowOff>
    </xdr:from>
    <xdr:to>
      <xdr:col>20</xdr:col>
      <xdr:colOff>38100</xdr:colOff>
      <xdr:row>76</xdr:row>
      <xdr:rowOff>49797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66324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7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111761</xdr:rowOff>
    </xdr:from>
    <xdr:to>
      <xdr:col>15</xdr:col>
      <xdr:colOff>101600</xdr:colOff>
      <xdr:row>77</xdr:row>
      <xdr:rowOff>41911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58437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147307</xdr:rowOff>
    </xdr:from>
    <xdr:to>
      <xdr:col>10</xdr:col>
      <xdr:colOff>165100</xdr:colOff>
      <xdr:row>76</xdr:row>
      <xdr:rowOff>77457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93984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83489</xdr:rowOff>
    </xdr:from>
    <xdr:to>
      <xdr:col>6</xdr:col>
      <xdr:colOff>38100</xdr:colOff>
      <xdr:row>77</xdr:row>
      <xdr:rowOff>13639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30166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8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58686</xdr:rowOff>
    </xdr:from>
    <xdr:to>
      <xdr:col>24</xdr:col>
      <xdr:colOff>63500</xdr:colOff>
      <xdr:row>97</xdr:row>
      <xdr:rowOff>107290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89336"/>
          <a:ext cx="8382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80226</xdr:rowOff>
    </xdr:from>
    <xdr:to>
      <xdr:col>19</xdr:col>
      <xdr:colOff>177800</xdr:colOff>
      <xdr:row>97</xdr:row>
      <xdr:rowOff>107290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10876"/>
          <a:ext cx="889000" cy="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64199</xdr:rowOff>
    </xdr:from>
    <xdr:to>
      <xdr:col>15</xdr:col>
      <xdr:colOff>50800</xdr:colOff>
      <xdr:row>97</xdr:row>
      <xdr:rowOff>80226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94849"/>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64199</xdr:rowOff>
    </xdr:from>
    <xdr:to>
      <xdr:col>10</xdr:col>
      <xdr:colOff>114300</xdr:colOff>
      <xdr:row>97</xdr:row>
      <xdr:rowOff>158432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94849"/>
          <a:ext cx="889000" cy="9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7886</xdr:rowOff>
    </xdr:from>
    <xdr:to>
      <xdr:col>24</xdr:col>
      <xdr:colOff>114300</xdr:colOff>
      <xdr:row>97</xdr:row>
      <xdr:rowOff>109486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157763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1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56490</xdr:rowOff>
    </xdr:from>
    <xdr:to>
      <xdr:col>20</xdr:col>
      <xdr:colOff>38100</xdr:colOff>
      <xdr:row>97</xdr:row>
      <xdr:rowOff>158090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149217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29426</xdr:rowOff>
    </xdr:from>
    <xdr:to>
      <xdr:col>15</xdr:col>
      <xdr:colOff>101600</xdr:colOff>
      <xdr:row>97</xdr:row>
      <xdr:rowOff>131026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122153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13399</xdr:rowOff>
    </xdr:from>
    <xdr:to>
      <xdr:col>10</xdr:col>
      <xdr:colOff>165100</xdr:colOff>
      <xdr:row>97</xdr:row>
      <xdr:rowOff>114999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106126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107632</xdr:rowOff>
    </xdr:from>
    <xdr:to>
      <xdr:col>6</xdr:col>
      <xdr:colOff>38100</xdr:colOff>
      <xdr:row>98</xdr:row>
      <xdr:rowOff>37782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28909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95530</xdr:rowOff>
    </xdr:from>
    <xdr:to>
      <xdr:col>55</xdr:col>
      <xdr:colOff>0</xdr:colOff>
      <xdr:row>35</xdr:row>
      <xdr:rowOff>146983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096280"/>
          <a:ext cx="838200" cy="5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146983</xdr:rowOff>
    </xdr:from>
    <xdr:to>
      <xdr:col>50</xdr:col>
      <xdr:colOff>114300</xdr:colOff>
      <xdr:row>35</xdr:row>
      <xdr:rowOff>158962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47733"/>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49188</xdr:rowOff>
    </xdr:from>
    <xdr:to>
      <xdr:col>45</xdr:col>
      <xdr:colOff>177800</xdr:colOff>
      <xdr:row>35</xdr:row>
      <xdr:rowOff>158962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49938"/>
          <a:ext cx="889000" cy="10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43222</xdr:rowOff>
    </xdr:from>
    <xdr:to>
      <xdr:col>41</xdr:col>
      <xdr:colOff>50800</xdr:colOff>
      <xdr:row>35</xdr:row>
      <xdr:rowOff>49188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043972"/>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44730</xdr:rowOff>
    </xdr:from>
    <xdr:to>
      <xdr:col>55</xdr:col>
      <xdr:colOff>50800</xdr:colOff>
      <xdr:row>35</xdr:row>
      <xdr:rowOff>146330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67607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9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96183</xdr:rowOff>
    </xdr:from>
    <xdr:to>
      <xdr:col>50</xdr:col>
      <xdr:colOff>165100</xdr:colOff>
      <xdr:row>36</xdr:row>
      <xdr:rowOff>26333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17460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108162</xdr:rowOff>
    </xdr:from>
    <xdr:to>
      <xdr:col>46</xdr:col>
      <xdr:colOff>38100</xdr:colOff>
      <xdr:row>36</xdr:row>
      <xdr:rowOff>38312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29439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20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169838</xdr:rowOff>
    </xdr:from>
    <xdr:to>
      <xdr:col>41</xdr:col>
      <xdr:colOff>101600</xdr:colOff>
      <xdr:row>35</xdr:row>
      <xdr:rowOff>99988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9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116515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7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163872</xdr:rowOff>
    </xdr:from>
    <xdr:to>
      <xdr:col>36</xdr:col>
      <xdr:colOff>165100</xdr:colOff>
      <xdr:row>35</xdr:row>
      <xdr:rowOff>94022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9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110549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76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10659</xdr:rowOff>
    </xdr:from>
    <xdr:to>
      <xdr:col>55</xdr:col>
      <xdr:colOff>0</xdr:colOff>
      <xdr:row>59</xdr:row>
      <xdr:rowOff>18678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26209"/>
          <a:ext cx="8382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10364</xdr:rowOff>
    </xdr:from>
    <xdr:to>
      <xdr:col>50</xdr:col>
      <xdr:colOff>114300</xdr:colOff>
      <xdr:row>59</xdr:row>
      <xdr:rowOff>10659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25914"/>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3662</xdr:rowOff>
    </xdr:from>
    <xdr:to>
      <xdr:col>45</xdr:col>
      <xdr:colOff>177800</xdr:colOff>
      <xdr:row>59</xdr:row>
      <xdr:rowOff>10364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19212"/>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166953</xdr:rowOff>
    </xdr:from>
    <xdr:to>
      <xdr:col>41</xdr:col>
      <xdr:colOff>50800</xdr:colOff>
      <xdr:row>59</xdr:row>
      <xdr:rowOff>3662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11053"/>
          <a:ext cx="889000" cy="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139328</xdr:rowOff>
    </xdr:from>
    <xdr:to>
      <xdr:col>55</xdr:col>
      <xdr:colOff>50800</xdr:colOff>
      <xdr:row>59</xdr:row>
      <xdr:rowOff>69478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54255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9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131309</xdr:rowOff>
    </xdr:from>
    <xdr:to>
      <xdr:col>50</xdr:col>
      <xdr:colOff>165100</xdr:colOff>
      <xdr:row>59</xdr:row>
      <xdr:rowOff>61459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7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52586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6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131014</xdr:rowOff>
    </xdr:from>
    <xdr:to>
      <xdr:col>46</xdr:col>
      <xdr:colOff>38100</xdr:colOff>
      <xdr:row>59</xdr:row>
      <xdr:rowOff>61164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52291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124312</xdr:rowOff>
    </xdr:from>
    <xdr:to>
      <xdr:col>41</xdr:col>
      <xdr:colOff>101600</xdr:colOff>
      <xdr:row>59</xdr:row>
      <xdr:rowOff>54462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45589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116153</xdr:rowOff>
    </xdr:from>
    <xdr:to>
      <xdr:col>36</xdr:col>
      <xdr:colOff>165100</xdr:colOff>
      <xdr:row>59</xdr:row>
      <xdr:rowOff>46303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37430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92528</xdr:rowOff>
    </xdr:from>
    <xdr:to>
      <xdr:col>55</xdr:col>
      <xdr:colOff>0</xdr:colOff>
      <xdr:row>79</xdr:row>
      <xdr:rowOff>94701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37078"/>
          <a:ext cx="838200" cy="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92528</xdr:rowOff>
    </xdr:from>
    <xdr:to>
      <xdr:col>50</xdr:col>
      <xdr:colOff>114300</xdr:colOff>
      <xdr:row>79</xdr:row>
      <xdr:rowOff>94698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37078"/>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87906</xdr:rowOff>
    </xdr:from>
    <xdr:to>
      <xdr:col>45</xdr:col>
      <xdr:colOff>177800</xdr:colOff>
      <xdr:row>79</xdr:row>
      <xdr:rowOff>94698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32456"/>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87906</xdr:rowOff>
    </xdr:from>
    <xdr:to>
      <xdr:col>41</xdr:col>
      <xdr:colOff>50800</xdr:colOff>
      <xdr:row>79</xdr:row>
      <xdr:rowOff>95331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632456"/>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43901</xdr:rowOff>
    </xdr:from>
    <xdr:to>
      <xdr:col>55</xdr:col>
      <xdr:colOff>50800</xdr:colOff>
      <xdr:row>79</xdr:row>
      <xdr:rowOff>145501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41728</xdr:rowOff>
    </xdr:from>
    <xdr:to>
      <xdr:col>50</xdr:col>
      <xdr:colOff>165100</xdr:colOff>
      <xdr:row>79</xdr:row>
      <xdr:rowOff>143328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134455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7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43898</xdr:rowOff>
    </xdr:from>
    <xdr:to>
      <xdr:col>46</xdr:col>
      <xdr:colOff>38100</xdr:colOff>
      <xdr:row>79</xdr:row>
      <xdr:rowOff>145498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136625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37106</xdr:rowOff>
    </xdr:from>
    <xdr:to>
      <xdr:col>41</xdr:col>
      <xdr:colOff>101600</xdr:colOff>
      <xdr:row>79</xdr:row>
      <xdr:rowOff>138706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129833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44531</xdr:rowOff>
    </xdr:from>
    <xdr:to>
      <xdr:col>36</xdr:col>
      <xdr:colOff>165100</xdr:colOff>
      <xdr:row>79</xdr:row>
      <xdr:rowOff>146131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8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137258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8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163356</xdr:rowOff>
    </xdr:from>
    <xdr:to>
      <xdr:col>55</xdr:col>
      <xdr:colOff>0</xdr:colOff>
      <xdr:row>98</xdr:row>
      <xdr:rowOff>11798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94006"/>
          <a:ext cx="838200" cy="1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146751</xdr:rowOff>
    </xdr:from>
    <xdr:to>
      <xdr:col>50</xdr:col>
      <xdr:colOff>114300</xdr:colOff>
      <xdr:row>97</xdr:row>
      <xdr:rowOff>163356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77401"/>
          <a:ext cx="889000" cy="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136038</xdr:rowOff>
    </xdr:from>
    <xdr:to>
      <xdr:col>45</xdr:col>
      <xdr:colOff>177800</xdr:colOff>
      <xdr:row>97</xdr:row>
      <xdr:rowOff>146751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66688"/>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37250</xdr:rowOff>
    </xdr:from>
    <xdr:to>
      <xdr:col>41</xdr:col>
      <xdr:colOff>50800</xdr:colOff>
      <xdr:row>97</xdr:row>
      <xdr:rowOff>136038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67900"/>
          <a:ext cx="8890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132448</xdr:rowOff>
    </xdr:from>
    <xdr:to>
      <xdr:col>55</xdr:col>
      <xdr:colOff>50800</xdr:colOff>
      <xdr:row>98</xdr:row>
      <xdr:rowOff>62598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47375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112556</xdr:rowOff>
    </xdr:from>
    <xdr:to>
      <xdr:col>50</xdr:col>
      <xdr:colOff>165100</xdr:colOff>
      <xdr:row>98</xdr:row>
      <xdr:rowOff>42706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33833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95951</xdr:rowOff>
    </xdr:from>
    <xdr:to>
      <xdr:col>46</xdr:col>
      <xdr:colOff>38100</xdr:colOff>
      <xdr:row>98</xdr:row>
      <xdr:rowOff>26101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17228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1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85238</xdr:rowOff>
    </xdr:from>
    <xdr:to>
      <xdr:col>41</xdr:col>
      <xdr:colOff>101600</xdr:colOff>
      <xdr:row>98</xdr:row>
      <xdr:rowOff>15388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6515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157900</xdr:rowOff>
    </xdr:from>
    <xdr:to>
      <xdr:col>36</xdr:col>
      <xdr:colOff>165100</xdr:colOff>
      <xdr:row>97</xdr:row>
      <xdr:rowOff>88050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104577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6979</xdr:rowOff>
    </xdr:from>
    <xdr:to>
      <xdr:col>85</xdr:col>
      <xdr:colOff>127000</xdr:colOff>
      <xdr:row>38</xdr:row>
      <xdr:rowOff>96590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22079"/>
          <a:ext cx="8382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6979</xdr:rowOff>
    </xdr:from>
    <xdr:to>
      <xdr:col>81</xdr:col>
      <xdr:colOff>50800</xdr:colOff>
      <xdr:row>38</xdr:row>
      <xdr:rowOff>153835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22079"/>
          <a:ext cx="889000" cy="1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153835</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68935"/>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45790</xdr:rowOff>
    </xdr:from>
    <xdr:to>
      <xdr:col>85</xdr:col>
      <xdr:colOff>177800</xdr:colOff>
      <xdr:row>38</xdr:row>
      <xdr:rowOff>147390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132167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7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127629</xdr:rowOff>
    </xdr:from>
    <xdr:to>
      <xdr:col>81</xdr:col>
      <xdr:colOff>101600</xdr:colOff>
      <xdr:row>38</xdr:row>
      <xdr:rowOff>57779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48906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5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103035</xdr:rowOff>
    </xdr:from>
    <xdr:to>
      <xdr:col>76</xdr:col>
      <xdr:colOff>165100</xdr:colOff>
      <xdr:row>39</xdr:row>
      <xdr:rowOff>33185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24312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1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93587</xdr:rowOff>
    </xdr:from>
    <xdr:to>
      <xdr:col>85</xdr:col>
      <xdr:colOff>127000</xdr:colOff>
      <xdr:row>77</xdr:row>
      <xdr:rowOff>102434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95237"/>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102434</xdr:rowOff>
    </xdr:from>
    <xdr:to>
      <xdr:col>81</xdr:col>
      <xdr:colOff>50800</xdr:colOff>
      <xdr:row>77</xdr:row>
      <xdr:rowOff>107947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04084"/>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107947</xdr:rowOff>
    </xdr:from>
    <xdr:to>
      <xdr:col>76</xdr:col>
      <xdr:colOff>114300</xdr:colOff>
      <xdr:row>77</xdr:row>
      <xdr:rowOff>112190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09597"/>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101268</xdr:rowOff>
    </xdr:from>
    <xdr:to>
      <xdr:col>71</xdr:col>
      <xdr:colOff>177800</xdr:colOff>
      <xdr:row>77</xdr:row>
      <xdr:rowOff>112190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0291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42787</xdr:rowOff>
    </xdr:from>
    <xdr:to>
      <xdr:col>85</xdr:col>
      <xdr:colOff>177800</xdr:colOff>
      <xdr:row>77</xdr:row>
      <xdr:rowOff>144387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21214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51634</xdr:rowOff>
    </xdr:from>
    <xdr:to>
      <xdr:col>81</xdr:col>
      <xdr:colOff>101600</xdr:colOff>
      <xdr:row>77</xdr:row>
      <xdr:rowOff>153234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144361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57147</xdr:rowOff>
    </xdr:from>
    <xdr:to>
      <xdr:col>76</xdr:col>
      <xdr:colOff>165100</xdr:colOff>
      <xdr:row>77</xdr:row>
      <xdr:rowOff>158747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149874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61390</xdr:rowOff>
    </xdr:from>
    <xdr:to>
      <xdr:col>72</xdr:col>
      <xdr:colOff>38100</xdr:colOff>
      <xdr:row>77</xdr:row>
      <xdr:rowOff>162990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154117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50468</xdr:rowOff>
    </xdr:from>
    <xdr:to>
      <xdr:col>67</xdr:col>
      <xdr:colOff>101600</xdr:colOff>
      <xdr:row>77</xdr:row>
      <xdr:rowOff>152068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143195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137291</xdr:rowOff>
    </xdr:from>
    <xdr:to>
      <xdr:col>85</xdr:col>
      <xdr:colOff>127000</xdr:colOff>
      <xdr:row>98</xdr:row>
      <xdr:rowOff>138342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39391"/>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119709</xdr:rowOff>
    </xdr:from>
    <xdr:to>
      <xdr:col>81</xdr:col>
      <xdr:colOff>50800</xdr:colOff>
      <xdr:row>98</xdr:row>
      <xdr:rowOff>138342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21809"/>
          <a:ext cx="889000" cy="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101651</xdr:rowOff>
    </xdr:from>
    <xdr:to>
      <xdr:col>76</xdr:col>
      <xdr:colOff>114300</xdr:colOff>
      <xdr:row>98</xdr:row>
      <xdr:rowOff>119709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03751"/>
          <a:ext cx="889000" cy="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61947</xdr:rowOff>
    </xdr:from>
    <xdr:to>
      <xdr:col>71</xdr:col>
      <xdr:colOff>177800</xdr:colOff>
      <xdr:row>98</xdr:row>
      <xdr:rowOff>101651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64047"/>
          <a:ext cx="889000" cy="3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86491</xdr:rowOff>
    </xdr:from>
    <xdr:to>
      <xdr:col>85</xdr:col>
      <xdr:colOff>177800</xdr:colOff>
      <xdr:row>99</xdr:row>
      <xdr:rowOff>16641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1418</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87542</xdr:rowOff>
    </xdr:from>
    <xdr:to>
      <xdr:col>81</xdr:col>
      <xdr:colOff>101600</xdr:colOff>
      <xdr:row>99</xdr:row>
      <xdr:rowOff>17692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8819</xdr:rowOff>
    </xdr:from>
    <xdr:ext cx="378565"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2017" y="1698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68909</xdr:rowOff>
    </xdr:from>
    <xdr:to>
      <xdr:col>76</xdr:col>
      <xdr:colOff>165100</xdr:colOff>
      <xdr:row>98</xdr:row>
      <xdr:rowOff>170509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161636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6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50851</xdr:rowOff>
    </xdr:from>
    <xdr:to>
      <xdr:col>72</xdr:col>
      <xdr:colOff>38100</xdr:colOff>
      <xdr:row>98</xdr:row>
      <xdr:rowOff>152451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143578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11147</xdr:rowOff>
    </xdr:from>
    <xdr:to>
      <xdr:col>67</xdr:col>
      <xdr:colOff>101600</xdr:colOff>
      <xdr:row>98</xdr:row>
      <xdr:rowOff>112747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103874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0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129367</xdr:rowOff>
    </xdr:from>
    <xdr:to>
      <xdr:col>116</xdr:col>
      <xdr:colOff>63500</xdr:colOff>
      <xdr:row>38</xdr:row>
      <xdr:rowOff>130099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44467"/>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130099</xdr:rowOff>
    </xdr:from>
    <xdr:to>
      <xdr:col>111</xdr:col>
      <xdr:colOff>177800</xdr:colOff>
      <xdr:row>38</xdr:row>
      <xdr:rowOff>132751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4519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125938</xdr:rowOff>
    </xdr:from>
    <xdr:to>
      <xdr:col>107</xdr:col>
      <xdr:colOff>50800</xdr:colOff>
      <xdr:row>38</xdr:row>
      <xdr:rowOff>132751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41038"/>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125938</xdr:rowOff>
    </xdr:from>
    <xdr:to>
      <xdr:col>102</xdr:col>
      <xdr:colOff>114300</xdr:colOff>
      <xdr:row>38</xdr:row>
      <xdr:rowOff>127219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41038"/>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78567</xdr:rowOff>
    </xdr:from>
    <xdr:to>
      <xdr:col>116</xdr:col>
      <xdr:colOff>114300</xdr:colOff>
      <xdr:row>39</xdr:row>
      <xdr:rowOff>8717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713</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79299</xdr:rowOff>
    </xdr:from>
    <xdr:to>
      <xdr:col>112</xdr:col>
      <xdr:colOff>38100</xdr:colOff>
      <xdr:row>39</xdr:row>
      <xdr:rowOff>9449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687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81951</xdr:rowOff>
    </xdr:from>
    <xdr:to>
      <xdr:col>107</xdr:col>
      <xdr:colOff>101600</xdr:colOff>
      <xdr:row>39</xdr:row>
      <xdr:rowOff>12101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3228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8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75138</xdr:rowOff>
    </xdr:from>
    <xdr:to>
      <xdr:col>102</xdr:col>
      <xdr:colOff>165100</xdr:colOff>
      <xdr:row>39</xdr:row>
      <xdr:rowOff>5288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167865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682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76419</xdr:rowOff>
    </xdr:from>
    <xdr:to>
      <xdr:col>98</xdr:col>
      <xdr:colOff>38100</xdr:colOff>
      <xdr:row>39</xdr:row>
      <xdr:rowOff>6569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169146</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8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16528</xdr:rowOff>
    </xdr:from>
    <xdr:to>
      <xdr:col>116</xdr:col>
      <xdr:colOff>63500</xdr:colOff>
      <xdr:row>79</xdr:row>
      <xdr:rowOff>47693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561078"/>
          <a:ext cx="8382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47693</xdr:rowOff>
    </xdr:from>
    <xdr:to>
      <xdr:col>111</xdr:col>
      <xdr:colOff>177800</xdr:colOff>
      <xdr:row>79</xdr:row>
      <xdr:rowOff>57894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592243"/>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57894</xdr:rowOff>
    </xdr:from>
    <xdr:to>
      <xdr:col>107</xdr:col>
      <xdr:colOff>50800</xdr:colOff>
      <xdr:row>79</xdr:row>
      <xdr:rowOff>61269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602444"/>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44831</xdr:rowOff>
    </xdr:from>
    <xdr:to>
      <xdr:col>102</xdr:col>
      <xdr:colOff>114300</xdr:colOff>
      <xdr:row>79</xdr:row>
      <xdr:rowOff>61269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589381"/>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137178</xdr:rowOff>
    </xdr:from>
    <xdr:to>
      <xdr:col>116</xdr:col>
      <xdr:colOff>114300</xdr:colOff>
      <xdr:row>79</xdr:row>
      <xdr:rowOff>67328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51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52105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42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168343</xdr:rowOff>
    </xdr:from>
    <xdr:to>
      <xdr:col>112</xdr:col>
      <xdr:colOff>38100</xdr:colOff>
      <xdr:row>79</xdr:row>
      <xdr:rowOff>98493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5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89620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63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7094</xdr:rowOff>
    </xdr:from>
    <xdr:to>
      <xdr:col>107</xdr:col>
      <xdr:colOff>101600</xdr:colOff>
      <xdr:row>79</xdr:row>
      <xdr:rowOff>108694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5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99821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6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10469</xdr:rowOff>
    </xdr:from>
    <xdr:to>
      <xdr:col>102</xdr:col>
      <xdr:colOff>165100</xdr:colOff>
      <xdr:row>79</xdr:row>
      <xdr:rowOff>112069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5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103196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64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165481</xdr:rowOff>
    </xdr:from>
    <xdr:to>
      <xdr:col>98</xdr:col>
      <xdr:colOff>38100</xdr:colOff>
      <xdr:row>79</xdr:row>
      <xdr:rowOff>95631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5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86758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6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５２５，５２３円となっており、前年度の５０９，０６３円から１６，４６０円増加している。類似団体内平均値を下回っている費用の主な要因として、人件費については、職員数は増加したが給与額の低い若年層の占める割合が多く、類似団体内平均値と比べ費用が抑制されていると考えられる。扶助費については、少子高齢化により高齢者にかかる費用は増加しているが、若年層（幼児・児童）にかかる費用は減少しているため、類似団体内平均値を下回っていると考えられる。普通建設事業費については、小中学校及び幼稚園空調設備設置事業、防火水槽設置事業などが増となったが、道路改良事業、同報無線統制台更新事業などの完了により、前年度から１１百万円減とな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上回っている費用の主な要因として、補助費等については、各種団体への補助金は見直しなどにより削減されたが、公的病院運営補助金及び下田地区消防組合負担金の増額により、前年度から７０百万円増となり、類似団体内平均値を上回っている。維持補修費については、前年度から２１百万円減となり、住民一人当たりのコストは減少したが、依然として類似団体内平均値を上回っているため、今後は事業内容を精査するとともに、公共施設総合管理計画及び個別管理計画により、計画的な保守管理を実施して事業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7,189
7,141
100.69
3,883,177
3,777,982
64,413
2,445,554
2,901,965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22733</xdr:rowOff>
    </xdr:from>
    <xdr:to>
      <xdr:col>24</xdr:col>
      <xdr:colOff>63500</xdr:colOff>
      <xdr:row>38</xdr:row>
      <xdr:rowOff>84201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37833"/>
          <a:ext cx="8382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78867</xdr:rowOff>
    </xdr:from>
    <xdr:to>
      <xdr:col>19</xdr:col>
      <xdr:colOff>177800</xdr:colOff>
      <xdr:row>38</xdr:row>
      <xdr:rowOff>84201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9396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78867</xdr:rowOff>
    </xdr:from>
    <xdr:to>
      <xdr:col>15</xdr:col>
      <xdr:colOff>50800</xdr:colOff>
      <xdr:row>38</xdr:row>
      <xdr:rowOff>83566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93967"/>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635</xdr:rowOff>
    </xdr:from>
    <xdr:to>
      <xdr:col>10</xdr:col>
      <xdr:colOff>114300</xdr:colOff>
      <xdr:row>38</xdr:row>
      <xdr:rowOff>83566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15735"/>
          <a:ext cx="8890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143383</xdr:rowOff>
    </xdr:from>
    <xdr:to>
      <xdr:col>24</xdr:col>
      <xdr:colOff>114300</xdr:colOff>
      <xdr:row>38</xdr:row>
      <xdr:rowOff>73533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121810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33401</xdr:rowOff>
    </xdr:from>
    <xdr:to>
      <xdr:col>20</xdr:col>
      <xdr:colOff>38100</xdr:colOff>
      <xdr:row>38</xdr:row>
      <xdr:rowOff>135001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126128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4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28067</xdr:rowOff>
    </xdr:from>
    <xdr:to>
      <xdr:col>15</xdr:col>
      <xdr:colOff>101600</xdr:colOff>
      <xdr:row>38</xdr:row>
      <xdr:rowOff>129667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120794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3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32766</xdr:rowOff>
    </xdr:from>
    <xdr:to>
      <xdr:col>10</xdr:col>
      <xdr:colOff>165100</xdr:colOff>
      <xdr:row>38</xdr:row>
      <xdr:rowOff>134366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125493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121285</xdr:rowOff>
    </xdr:from>
    <xdr:to>
      <xdr:col>6</xdr:col>
      <xdr:colOff>38100</xdr:colOff>
      <xdr:row>38</xdr:row>
      <xdr:rowOff>51435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42562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115619</xdr:rowOff>
    </xdr:from>
    <xdr:to>
      <xdr:col>24</xdr:col>
      <xdr:colOff>63500</xdr:colOff>
      <xdr:row>58</xdr:row>
      <xdr:rowOff>139579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59719"/>
          <a:ext cx="838200" cy="2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135149</xdr:rowOff>
    </xdr:from>
    <xdr:to>
      <xdr:col>19</xdr:col>
      <xdr:colOff>177800</xdr:colOff>
      <xdr:row>58</xdr:row>
      <xdr:rowOff>139579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79249"/>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109282</xdr:rowOff>
    </xdr:from>
    <xdr:to>
      <xdr:col>15</xdr:col>
      <xdr:colOff>50800</xdr:colOff>
      <xdr:row>58</xdr:row>
      <xdr:rowOff>135149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3382"/>
          <a:ext cx="889000" cy="2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66399</xdr:rowOff>
    </xdr:from>
    <xdr:to>
      <xdr:col>10</xdr:col>
      <xdr:colOff>114300</xdr:colOff>
      <xdr:row>58</xdr:row>
      <xdr:rowOff>109282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0499"/>
          <a:ext cx="8890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64819</xdr:rowOff>
    </xdr:from>
    <xdr:to>
      <xdr:col>24</xdr:col>
      <xdr:colOff>114300</xdr:colOff>
      <xdr:row>58</xdr:row>
      <xdr:rowOff>166419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151196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88779</xdr:rowOff>
    </xdr:from>
    <xdr:to>
      <xdr:col>20</xdr:col>
      <xdr:colOff>38100</xdr:colOff>
      <xdr:row>59</xdr:row>
      <xdr:rowOff>18929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10056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84349</xdr:rowOff>
    </xdr:from>
    <xdr:to>
      <xdr:col>15</xdr:col>
      <xdr:colOff>101600</xdr:colOff>
      <xdr:row>59</xdr:row>
      <xdr:rowOff>14499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58482</xdr:rowOff>
    </xdr:from>
    <xdr:to>
      <xdr:col>10</xdr:col>
      <xdr:colOff>165100</xdr:colOff>
      <xdr:row>58</xdr:row>
      <xdr:rowOff>160082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151209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15599</xdr:rowOff>
    </xdr:from>
    <xdr:to>
      <xdr:col>6</xdr:col>
      <xdr:colOff>38100</xdr:colOff>
      <xdr:row>58</xdr:row>
      <xdr:rowOff>117199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108326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5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73856</xdr:rowOff>
    </xdr:from>
    <xdr:to>
      <xdr:col>24</xdr:col>
      <xdr:colOff>63500</xdr:colOff>
      <xdr:row>78</xdr:row>
      <xdr:rowOff>132209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46956"/>
          <a:ext cx="838200" cy="5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91573</xdr:rowOff>
    </xdr:from>
    <xdr:to>
      <xdr:col>19</xdr:col>
      <xdr:colOff>177800</xdr:colOff>
      <xdr:row>78</xdr:row>
      <xdr:rowOff>132209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464673"/>
          <a:ext cx="889000" cy="4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91573</xdr:rowOff>
    </xdr:from>
    <xdr:to>
      <xdr:col>15</xdr:col>
      <xdr:colOff>50800</xdr:colOff>
      <xdr:row>78</xdr:row>
      <xdr:rowOff>98727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64673"/>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98727</xdr:rowOff>
    </xdr:from>
    <xdr:to>
      <xdr:col>10</xdr:col>
      <xdr:colOff>114300</xdr:colOff>
      <xdr:row>79</xdr:row>
      <xdr:rowOff>4262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71827"/>
          <a:ext cx="889000" cy="7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23056</xdr:rowOff>
    </xdr:from>
    <xdr:to>
      <xdr:col>24</xdr:col>
      <xdr:colOff>114300</xdr:colOff>
      <xdr:row>78</xdr:row>
      <xdr:rowOff>124656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109433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1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81409</xdr:rowOff>
    </xdr:from>
    <xdr:to>
      <xdr:col>20</xdr:col>
      <xdr:colOff>38100</xdr:colOff>
      <xdr:row>79</xdr:row>
      <xdr:rowOff>11559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2686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40773</xdr:rowOff>
    </xdr:from>
    <xdr:to>
      <xdr:col>15</xdr:col>
      <xdr:colOff>101600</xdr:colOff>
      <xdr:row>78</xdr:row>
      <xdr:rowOff>142373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133500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0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47927</xdr:rowOff>
    </xdr:from>
    <xdr:to>
      <xdr:col>10</xdr:col>
      <xdr:colOff>165100</xdr:colOff>
      <xdr:row>78</xdr:row>
      <xdr:rowOff>149527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140654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124912</xdr:rowOff>
    </xdr:from>
    <xdr:to>
      <xdr:col>6</xdr:col>
      <xdr:colOff>38100</xdr:colOff>
      <xdr:row>79</xdr:row>
      <xdr:rowOff>55062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46189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9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125403</xdr:rowOff>
    </xdr:from>
    <xdr:to>
      <xdr:col>24</xdr:col>
      <xdr:colOff>63500</xdr:colOff>
      <xdr:row>98</xdr:row>
      <xdr:rowOff>139976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7503"/>
          <a:ext cx="8382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139976</xdr:rowOff>
    </xdr:from>
    <xdr:to>
      <xdr:col>19</xdr:col>
      <xdr:colOff>177800</xdr:colOff>
      <xdr:row>98</xdr:row>
      <xdr:rowOff>145109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2076"/>
          <a:ext cx="8890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124333</xdr:rowOff>
    </xdr:from>
    <xdr:to>
      <xdr:col>15</xdr:col>
      <xdr:colOff>50800</xdr:colOff>
      <xdr:row>98</xdr:row>
      <xdr:rowOff>145109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26433"/>
          <a:ext cx="889000" cy="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124333</xdr:rowOff>
    </xdr:from>
    <xdr:to>
      <xdr:col>10</xdr:col>
      <xdr:colOff>114300</xdr:colOff>
      <xdr:row>98</xdr:row>
      <xdr:rowOff>129876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26433"/>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74603</xdr:rowOff>
    </xdr:from>
    <xdr:to>
      <xdr:col>24</xdr:col>
      <xdr:colOff>114300</xdr:colOff>
      <xdr:row>99</xdr:row>
      <xdr:rowOff>4753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89176</xdr:rowOff>
    </xdr:from>
    <xdr:to>
      <xdr:col>20</xdr:col>
      <xdr:colOff>38100</xdr:colOff>
      <xdr:row>99</xdr:row>
      <xdr:rowOff>19326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10453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94309</xdr:rowOff>
    </xdr:from>
    <xdr:to>
      <xdr:col>15</xdr:col>
      <xdr:colOff>101600</xdr:colOff>
      <xdr:row>99</xdr:row>
      <xdr:rowOff>24459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15586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73533</xdr:rowOff>
    </xdr:from>
    <xdr:to>
      <xdr:col>10</xdr:col>
      <xdr:colOff>165100</xdr:colOff>
      <xdr:row>99</xdr:row>
      <xdr:rowOff>3683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166260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79076</xdr:rowOff>
    </xdr:from>
    <xdr:to>
      <xdr:col>6</xdr:col>
      <xdr:colOff>38100</xdr:colOff>
      <xdr:row>99</xdr:row>
      <xdr:rowOff>9226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79458</xdr:rowOff>
    </xdr:from>
    <xdr:to>
      <xdr:col>55</xdr:col>
      <xdr:colOff>0</xdr:colOff>
      <xdr:row>57</xdr:row>
      <xdr:rowOff>93500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52108"/>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79732</xdr:rowOff>
    </xdr:from>
    <xdr:to>
      <xdr:col>50</xdr:col>
      <xdr:colOff>114300</xdr:colOff>
      <xdr:row>57</xdr:row>
      <xdr:rowOff>93500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52382"/>
          <a:ext cx="889000" cy="1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30578</xdr:rowOff>
    </xdr:from>
    <xdr:to>
      <xdr:col>45</xdr:col>
      <xdr:colOff>177800</xdr:colOff>
      <xdr:row>57</xdr:row>
      <xdr:rowOff>79732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03228"/>
          <a:ext cx="889000" cy="4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30578</xdr:rowOff>
    </xdr:from>
    <xdr:to>
      <xdr:col>41</xdr:col>
      <xdr:colOff>50800</xdr:colOff>
      <xdr:row>57</xdr:row>
      <xdr:rowOff>77601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03228"/>
          <a:ext cx="889000" cy="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28658</xdr:rowOff>
    </xdr:from>
    <xdr:to>
      <xdr:col>55</xdr:col>
      <xdr:colOff>50800</xdr:colOff>
      <xdr:row>57</xdr:row>
      <xdr:rowOff>130258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115035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42700</xdr:rowOff>
    </xdr:from>
    <xdr:to>
      <xdr:col>50</xdr:col>
      <xdr:colOff>165100</xdr:colOff>
      <xdr:row>57</xdr:row>
      <xdr:rowOff>144300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135427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28932</xdr:rowOff>
    </xdr:from>
    <xdr:to>
      <xdr:col>46</xdr:col>
      <xdr:colOff>38100</xdr:colOff>
      <xdr:row>57</xdr:row>
      <xdr:rowOff>130532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121659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9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151228</xdr:rowOff>
    </xdr:from>
    <xdr:to>
      <xdr:col>41</xdr:col>
      <xdr:colOff>101600</xdr:colOff>
      <xdr:row>57</xdr:row>
      <xdr:rowOff>81378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72505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4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26801</xdr:rowOff>
    </xdr:from>
    <xdr:to>
      <xdr:col>36</xdr:col>
      <xdr:colOff>165100</xdr:colOff>
      <xdr:row>57</xdr:row>
      <xdr:rowOff>128401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9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119528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9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119462</xdr:rowOff>
    </xdr:from>
    <xdr:to>
      <xdr:col>55</xdr:col>
      <xdr:colOff>0</xdr:colOff>
      <xdr:row>78</xdr:row>
      <xdr:rowOff>129877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92562"/>
          <a:ext cx="8382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119462</xdr:rowOff>
    </xdr:from>
    <xdr:to>
      <xdr:col>50</xdr:col>
      <xdr:colOff>114300</xdr:colOff>
      <xdr:row>78</xdr:row>
      <xdr:rowOff>132857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92562"/>
          <a:ext cx="8890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122151</xdr:rowOff>
    </xdr:from>
    <xdr:to>
      <xdr:col>45</xdr:col>
      <xdr:colOff>177800</xdr:colOff>
      <xdr:row>78</xdr:row>
      <xdr:rowOff>132857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95251"/>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121244</xdr:rowOff>
    </xdr:from>
    <xdr:to>
      <xdr:col>41</xdr:col>
      <xdr:colOff>50800</xdr:colOff>
      <xdr:row>78</xdr:row>
      <xdr:rowOff>122151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94344"/>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79077</xdr:rowOff>
    </xdr:from>
    <xdr:to>
      <xdr:col>55</xdr:col>
      <xdr:colOff>50800</xdr:colOff>
      <xdr:row>79</xdr:row>
      <xdr:rowOff>9227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38454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68662</xdr:rowOff>
    </xdr:from>
    <xdr:to>
      <xdr:col>50</xdr:col>
      <xdr:colOff>165100</xdr:colOff>
      <xdr:row>78</xdr:row>
      <xdr:rowOff>170262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15339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1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82057</xdr:rowOff>
    </xdr:from>
    <xdr:to>
      <xdr:col>46</xdr:col>
      <xdr:colOff>38100</xdr:colOff>
      <xdr:row>79</xdr:row>
      <xdr:rowOff>12207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28734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71351</xdr:rowOff>
    </xdr:from>
    <xdr:to>
      <xdr:col>41</xdr:col>
      <xdr:colOff>101600</xdr:colOff>
      <xdr:row>79</xdr:row>
      <xdr:rowOff>1501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18028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70444</xdr:rowOff>
    </xdr:from>
    <xdr:to>
      <xdr:col>36</xdr:col>
      <xdr:colOff>165100</xdr:colOff>
      <xdr:row>79</xdr:row>
      <xdr:rowOff>594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17121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163526</xdr:rowOff>
    </xdr:from>
    <xdr:to>
      <xdr:col>55</xdr:col>
      <xdr:colOff>0</xdr:colOff>
      <xdr:row>99</xdr:row>
      <xdr:rowOff>25724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965626"/>
          <a:ext cx="838200" cy="3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156606</xdr:rowOff>
    </xdr:from>
    <xdr:to>
      <xdr:col>50</xdr:col>
      <xdr:colOff>114300</xdr:colOff>
      <xdr:row>98</xdr:row>
      <xdr:rowOff>163526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58706"/>
          <a:ext cx="889000" cy="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156606</xdr:rowOff>
    </xdr:from>
    <xdr:to>
      <xdr:col>45</xdr:col>
      <xdr:colOff>177800</xdr:colOff>
      <xdr:row>98</xdr:row>
      <xdr:rowOff>160846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58706"/>
          <a:ext cx="8890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160846</xdr:rowOff>
    </xdr:from>
    <xdr:to>
      <xdr:col>41</xdr:col>
      <xdr:colOff>50800</xdr:colOff>
      <xdr:row>98</xdr:row>
      <xdr:rowOff>164370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62946"/>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146374</xdr:rowOff>
    </xdr:from>
    <xdr:to>
      <xdr:col>55</xdr:col>
      <xdr:colOff>50800</xdr:colOff>
      <xdr:row>99</xdr:row>
      <xdr:rowOff>76524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61301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6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112726</xdr:rowOff>
    </xdr:from>
    <xdr:to>
      <xdr:col>50</xdr:col>
      <xdr:colOff>165100</xdr:colOff>
      <xdr:row>99</xdr:row>
      <xdr:rowOff>42876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34003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105806</xdr:rowOff>
    </xdr:from>
    <xdr:to>
      <xdr:col>46</xdr:col>
      <xdr:colOff>38100</xdr:colOff>
      <xdr:row>99</xdr:row>
      <xdr:rowOff>35956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27083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110046</xdr:rowOff>
    </xdr:from>
    <xdr:to>
      <xdr:col>41</xdr:col>
      <xdr:colOff>101600</xdr:colOff>
      <xdr:row>99</xdr:row>
      <xdr:rowOff>40196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31323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113570</xdr:rowOff>
    </xdr:from>
    <xdr:to>
      <xdr:col>36</xdr:col>
      <xdr:colOff>165100</xdr:colOff>
      <xdr:row>99</xdr:row>
      <xdr:rowOff>43720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34847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0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170390</xdr:rowOff>
    </xdr:from>
    <xdr:to>
      <xdr:col>85</xdr:col>
      <xdr:colOff>127000</xdr:colOff>
      <xdr:row>37</xdr:row>
      <xdr:rowOff>104458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42590"/>
          <a:ext cx="838200" cy="10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170390</xdr:rowOff>
    </xdr:from>
    <xdr:to>
      <xdr:col>81</xdr:col>
      <xdr:colOff>50800</xdr:colOff>
      <xdr:row>37</xdr:row>
      <xdr:rowOff>159341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42590"/>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159341</xdr:rowOff>
    </xdr:from>
    <xdr:to>
      <xdr:col>76</xdr:col>
      <xdr:colOff>114300</xdr:colOff>
      <xdr:row>38</xdr:row>
      <xdr:rowOff>13074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02991"/>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71444</xdr:rowOff>
    </xdr:from>
    <xdr:to>
      <xdr:col>71</xdr:col>
      <xdr:colOff>177800</xdr:colOff>
      <xdr:row>38</xdr:row>
      <xdr:rowOff>13074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15094"/>
          <a:ext cx="889000" cy="1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53658</xdr:rowOff>
    </xdr:from>
    <xdr:to>
      <xdr:col>85</xdr:col>
      <xdr:colOff>177800</xdr:colOff>
      <xdr:row>37</xdr:row>
      <xdr:rowOff>155258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32085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119590</xdr:rowOff>
    </xdr:from>
    <xdr:to>
      <xdr:col>81</xdr:col>
      <xdr:colOff>101600</xdr:colOff>
      <xdr:row>37</xdr:row>
      <xdr:rowOff>49740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66267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108541</xdr:rowOff>
    </xdr:from>
    <xdr:to>
      <xdr:col>76</xdr:col>
      <xdr:colOff>165100</xdr:colOff>
      <xdr:row>38</xdr:row>
      <xdr:rowOff>38691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29818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133725</xdr:rowOff>
    </xdr:from>
    <xdr:to>
      <xdr:col>72</xdr:col>
      <xdr:colOff>38100</xdr:colOff>
      <xdr:row>38</xdr:row>
      <xdr:rowOff>63875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55001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20644</xdr:rowOff>
    </xdr:from>
    <xdr:to>
      <xdr:col>67</xdr:col>
      <xdr:colOff>101600</xdr:colOff>
      <xdr:row>37</xdr:row>
      <xdr:rowOff>122244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113371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410</xdr:rowOff>
    </xdr:from>
    <xdr:to>
      <xdr:col>85</xdr:col>
      <xdr:colOff>127000</xdr:colOff>
      <xdr:row>58</xdr:row>
      <xdr:rowOff>14854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44510"/>
          <a:ext cx="838200" cy="1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170618</xdr:rowOff>
    </xdr:from>
    <xdr:to>
      <xdr:col>81</xdr:col>
      <xdr:colOff>50800</xdr:colOff>
      <xdr:row>58</xdr:row>
      <xdr:rowOff>14854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43268"/>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170618</xdr:rowOff>
    </xdr:from>
    <xdr:to>
      <xdr:col>76</xdr:col>
      <xdr:colOff>114300</xdr:colOff>
      <xdr:row>58</xdr:row>
      <xdr:rowOff>6659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43268"/>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130883</xdr:rowOff>
    </xdr:from>
    <xdr:to>
      <xdr:col>71</xdr:col>
      <xdr:colOff>177800</xdr:colOff>
      <xdr:row>58</xdr:row>
      <xdr:rowOff>6659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03533"/>
          <a:ext cx="889000" cy="4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121060</xdr:rowOff>
    </xdr:from>
    <xdr:to>
      <xdr:col>85</xdr:col>
      <xdr:colOff>177800</xdr:colOff>
      <xdr:row>58</xdr:row>
      <xdr:rowOff>51210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9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35987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0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135504</xdr:rowOff>
    </xdr:from>
    <xdr:to>
      <xdr:col>81</xdr:col>
      <xdr:colOff>101600</xdr:colOff>
      <xdr:row>58</xdr:row>
      <xdr:rowOff>65654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56781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119818</xdr:rowOff>
    </xdr:from>
    <xdr:to>
      <xdr:col>76</xdr:col>
      <xdr:colOff>165100</xdr:colOff>
      <xdr:row>58</xdr:row>
      <xdr:rowOff>49968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41095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127309</xdr:rowOff>
    </xdr:from>
    <xdr:to>
      <xdr:col>72</xdr:col>
      <xdr:colOff>38100</xdr:colOff>
      <xdr:row>58</xdr:row>
      <xdr:rowOff>57459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9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48586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80083</xdr:rowOff>
    </xdr:from>
    <xdr:to>
      <xdr:col>67</xdr:col>
      <xdr:colOff>101600</xdr:colOff>
      <xdr:row>58</xdr:row>
      <xdr:rowOff>10233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5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1360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4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6979</xdr:rowOff>
    </xdr:from>
    <xdr:to>
      <xdr:col>85</xdr:col>
      <xdr:colOff>127000</xdr:colOff>
      <xdr:row>78</xdr:row>
      <xdr:rowOff>96589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80079"/>
          <a:ext cx="838200" cy="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6979</xdr:rowOff>
    </xdr:from>
    <xdr:to>
      <xdr:col>81</xdr:col>
      <xdr:colOff>50800</xdr:colOff>
      <xdr:row>78</xdr:row>
      <xdr:rowOff>153836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80079"/>
          <a:ext cx="889000" cy="14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153836</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26936"/>
          <a:ext cx="88900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45789</xdr:rowOff>
    </xdr:from>
    <xdr:to>
      <xdr:col>85</xdr:col>
      <xdr:colOff>177800</xdr:colOff>
      <xdr:row>78</xdr:row>
      <xdr:rowOff>147389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132166</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3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127629</xdr:rowOff>
    </xdr:from>
    <xdr:to>
      <xdr:col>81</xdr:col>
      <xdr:colOff>101600</xdr:colOff>
      <xdr:row>78</xdr:row>
      <xdr:rowOff>57779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2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48906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42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103036</xdr:rowOff>
    </xdr:from>
    <xdr:to>
      <xdr:col>76</xdr:col>
      <xdr:colOff>165100</xdr:colOff>
      <xdr:row>79</xdr:row>
      <xdr:rowOff>33186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24313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6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93587</xdr:rowOff>
    </xdr:from>
    <xdr:to>
      <xdr:col>85</xdr:col>
      <xdr:colOff>127000</xdr:colOff>
      <xdr:row>97</xdr:row>
      <xdr:rowOff>102434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24237"/>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102434</xdr:rowOff>
    </xdr:from>
    <xdr:to>
      <xdr:col>81</xdr:col>
      <xdr:colOff>50800</xdr:colOff>
      <xdr:row>97</xdr:row>
      <xdr:rowOff>107947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33084"/>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107947</xdr:rowOff>
    </xdr:from>
    <xdr:to>
      <xdr:col>76</xdr:col>
      <xdr:colOff>114300</xdr:colOff>
      <xdr:row>97</xdr:row>
      <xdr:rowOff>112190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38597"/>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101268</xdr:rowOff>
    </xdr:from>
    <xdr:to>
      <xdr:col>71</xdr:col>
      <xdr:colOff>177800</xdr:colOff>
      <xdr:row>97</xdr:row>
      <xdr:rowOff>112190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3191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42787</xdr:rowOff>
    </xdr:from>
    <xdr:to>
      <xdr:col>85</xdr:col>
      <xdr:colOff>177800</xdr:colOff>
      <xdr:row>97</xdr:row>
      <xdr:rowOff>144387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21214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51634</xdr:rowOff>
    </xdr:from>
    <xdr:to>
      <xdr:col>81</xdr:col>
      <xdr:colOff>101600</xdr:colOff>
      <xdr:row>97</xdr:row>
      <xdr:rowOff>153234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144361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57147</xdr:rowOff>
    </xdr:from>
    <xdr:to>
      <xdr:col>76</xdr:col>
      <xdr:colOff>165100</xdr:colOff>
      <xdr:row>97</xdr:row>
      <xdr:rowOff>158747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149874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61390</xdr:rowOff>
    </xdr:from>
    <xdr:to>
      <xdr:col>72</xdr:col>
      <xdr:colOff>38100</xdr:colOff>
      <xdr:row>97</xdr:row>
      <xdr:rowOff>162990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154117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8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50468</xdr:rowOff>
    </xdr:from>
    <xdr:to>
      <xdr:col>67</xdr:col>
      <xdr:colOff>101600</xdr:colOff>
      <xdr:row>97</xdr:row>
      <xdr:rowOff>152068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8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143195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7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経費は商工費のみとなっている。これは当町の主産業である観光業の活性化（観光施設整備管理事業、観光宣伝事業、観光施設運営事業）に多くの費用を要しているためである。その他の経費については、総務費、民生費、衛生費が前年度から大きく増加しており、主な要因として総務費は河津中学校太陽光パネル等設置事業費、ふるさと納税事業費、職員人件費の増などである。民生費は介護保険特別会計繰出金、障害者自立支援事業費の増などである。衛生費は公的病院運営補助金、東河環境センター施設長寿命化対策事業に伴う焼却灰処理費の増などである。前年度から大きく減少した経費は商工費、消防費、災害復旧費となっており、商工費は観光施設用地購入費、町商工会補助金の減などである。消防費は同報無線統制台更新事業費、消防ポンプ自動車購入事業費の減などである。災害復旧費は道路橋梁施設及び河川災害復旧事業費は増となったものの、漁港施設災害復旧事業の終了により災害復旧費全体では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末の財政調整基金残高は利子分の増額のみで７７４百万円となっており、標準財政規模比は０．０９ポイントの上昇となった。災害時に一時的に必要となる資金の確保と公共施設等総合管理費用に必要となるものである。今後も一層効率的な財政運営を図るとともに、計画的に基金管理を行うよう努めてい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実質収支比率は前年度から４．８２％低下となっていることから、一層の財源確保と経費削減に努めていく必要がある。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全会計とも昨年度同様に資金不足は生じていない。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については、黒字額の標準財政規模に対する割合は４．２７％となり、前年度から３．１５ポイント低下した。その要因として、歳入総額が前年度から１１百万円減となったことに加え、歳出総額が補助費等及び物件費の増などにより、前年度から６８百万円増となったことで黒字額が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特別会計では、国民健康保険特別会計は歳入総額、歳出総額ともに減少したが、保険給付費等の歳出の減少幅が大きかったため、黒字額が増加している。介護保険特別会計は歳入総額、歳出総額ともに増加しているが、一般会計繰入金及び繰越金の増により、歳入の増加幅が大きかったため、黒字額が増加している。今後は一般会計繰入金に依存しないように、健全な財政運営に努めてい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水道事業会計については、人口減少により給水収益が減少したことで黒字額が減少した。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その他会計とも赤字は発生していない状況であり、引き続き計画的な事業運営を図り、健全な財政運営に努めていく。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3883177</v>
      </c>
      <c r="BO4" s="431"/>
      <c r="BP4" s="431"/>
      <c r="BQ4" s="431"/>
      <c r="BR4" s="431"/>
      <c r="BS4" s="431"/>
      <c r="BT4" s="431"/>
      <c r="BU4" s="432"/>
      <c r="BV4" s="430">
        <v>3894665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2.6</v>
      </c>
      <c r="CU4" s="437"/>
      <c r="CV4" s="437"/>
      <c r="CW4" s="437"/>
      <c r="CX4" s="437"/>
      <c r="CY4" s="437"/>
      <c r="CZ4" s="437"/>
      <c r="DA4" s="438"/>
      <c r="DB4" s="436">
        <v>7.4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3777982</v>
      </c>
      <c r="BO5" s="468"/>
      <c r="BP5" s="468"/>
      <c r="BQ5" s="468"/>
      <c r="BR5" s="468"/>
      <c r="BS5" s="468"/>
      <c r="BT5" s="468"/>
      <c r="BU5" s="469"/>
      <c r="BV5" s="467">
        <v>3709542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88.7</v>
      </c>
      <c r="CU5" s="465"/>
      <c r="CV5" s="465"/>
      <c r="CW5" s="465"/>
      <c r="CX5" s="465"/>
      <c r="CY5" s="465"/>
      <c r="CZ5" s="465"/>
      <c r="DA5" s="466"/>
      <c r="DB5" s="464">
        <v>87.5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105195</v>
      </c>
      <c r="BO6" s="468"/>
      <c r="BP6" s="468"/>
      <c r="BQ6" s="468"/>
      <c r="BR6" s="468"/>
      <c r="BS6" s="468"/>
      <c r="BT6" s="468"/>
      <c r="BU6" s="469"/>
      <c r="BV6" s="467">
        <v>185123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92.1</v>
      </c>
      <c r="CU6" s="505"/>
      <c r="CV6" s="505"/>
      <c r="CW6" s="505"/>
      <c r="CX6" s="505"/>
      <c r="CY6" s="505"/>
      <c r="CZ6" s="505"/>
      <c r="DA6" s="506"/>
      <c r="DB6" s="504">
        <v>91.9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40782</v>
      </c>
      <c r="BO7" s="468"/>
      <c r="BP7" s="468"/>
      <c r="BQ7" s="468"/>
      <c r="BR7" s="468"/>
      <c r="BS7" s="468"/>
      <c r="BT7" s="468"/>
      <c r="BU7" s="469"/>
      <c r="BV7" s="467">
        <v>2478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2445554</v>
      </c>
      <c r="CU7" s="468"/>
      <c r="CV7" s="468"/>
      <c r="CW7" s="468"/>
      <c r="CX7" s="468"/>
      <c r="CY7" s="468"/>
      <c r="CZ7" s="468"/>
      <c r="DA7" s="469"/>
      <c r="DB7" s="467">
        <v>2452065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64413</v>
      </c>
      <c r="BO8" s="468"/>
      <c r="BP8" s="468"/>
      <c r="BQ8" s="468"/>
      <c r="BR8" s="468"/>
      <c r="BS8" s="468"/>
      <c r="BT8" s="468"/>
      <c r="BU8" s="469"/>
      <c r="BV8" s="467">
        <v>182645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0.44</v>
      </c>
      <c r="CU8" s="508"/>
      <c r="CV8" s="508"/>
      <c r="CW8" s="508"/>
      <c r="CX8" s="508"/>
      <c r="CY8" s="508"/>
      <c r="CZ8" s="508"/>
      <c r="DA8" s="509"/>
      <c r="DB8" s="507">
        <v>0.44</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7303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-118232</v>
      </c>
      <c r="BO9" s="468"/>
      <c r="BP9" s="468"/>
      <c r="BQ9" s="468"/>
      <c r="BR9" s="468"/>
      <c r="BS9" s="468"/>
      <c r="BT9" s="468"/>
      <c r="BU9" s="469"/>
      <c r="BV9" s="467">
        <v>-1499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11.3</v>
      </c>
      <c r="CU9" s="465"/>
      <c r="CV9" s="465"/>
      <c r="CW9" s="465"/>
      <c r="CX9" s="465"/>
      <c r="CY9" s="465"/>
      <c r="CZ9" s="465"/>
      <c r="DA9" s="466"/>
      <c r="DB9" s="464">
        <v>11.1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7998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52</v>
      </c>
      <c r="BO10" s="468"/>
      <c r="BP10" s="468"/>
      <c r="BQ10" s="468"/>
      <c r="BR10" s="468"/>
      <c r="BS10" s="468"/>
      <c r="BT10" s="468"/>
      <c r="BU10" s="469"/>
      <c r="BV10" s="467">
        <v>71</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7189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7141</v>
      </c>
      <c r="S13" s="552"/>
      <c r="T13" s="552"/>
      <c r="U13" s="552"/>
      <c r="V13" s="553"/>
      <c r="W13" s="483" t="s">
        <v>140</v>
      </c>
      <c r="X13" s="484"/>
      <c r="Y13" s="484"/>
      <c r="Z13" s="484"/>
      <c r="AA13" s="484"/>
      <c r="AB13" s="474"/>
      <c r="AC13" s="518">
        <v>469</v>
      </c>
      <c r="AD13" s="519"/>
      <c r="AE13" s="519"/>
      <c r="AF13" s="519"/>
      <c r="AG13" s="561"/>
      <c r="AH13" s="518">
        <v>517</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-118180</v>
      </c>
      <c r="BO13" s="468"/>
      <c r="BP13" s="468"/>
      <c r="BQ13" s="468"/>
      <c r="BR13" s="468"/>
      <c r="BS13" s="468"/>
      <c r="BT13" s="468"/>
      <c r="BU13" s="469"/>
      <c r="BV13" s="467">
        <v>-1428</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5.9</v>
      </c>
      <c r="CU13" s="465"/>
      <c r="CV13" s="465"/>
      <c r="CW13" s="465"/>
      <c r="CX13" s="465"/>
      <c r="CY13" s="465"/>
      <c r="CZ13" s="465"/>
      <c r="DA13" s="466"/>
      <c r="DB13" s="464">
        <v>6.1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7287</v>
      </c>
      <c r="S14" s="552"/>
      <c r="T14" s="552"/>
      <c r="U14" s="552"/>
      <c r="V14" s="553"/>
      <c r="W14" s="457"/>
      <c r="X14" s="458"/>
      <c r="Y14" s="458"/>
      <c r="Z14" s="458"/>
      <c r="AA14" s="458"/>
      <c r="AB14" s="447"/>
      <c r="AC14" s="554">
        <v>13</v>
      </c>
      <c r="AD14" s="555"/>
      <c r="AE14" s="555"/>
      <c r="AF14" s="555"/>
      <c r="AG14" s="556"/>
      <c r="AH14" s="554">
        <v>13.2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43.2</v>
      </c>
      <c r="CU14" s="566"/>
      <c r="CV14" s="566"/>
      <c r="CW14" s="566"/>
      <c r="CX14" s="566"/>
      <c r="CY14" s="566"/>
      <c r="CZ14" s="566"/>
      <c r="DA14" s="567"/>
      <c r="DB14" s="565">
        <v>39.4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7242</v>
      </c>
      <c r="S15" s="552"/>
      <c r="T15" s="552"/>
      <c r="U15" s="552"/>
      <c r="V15" s="553"/>
      <c r="W15" s="483" t="s">
        <v>147</v>
      </c>
      <c r="X15" s="484"/>
      <c r="Y15" s="484"/>
      <c r="Z15" s="484"/>
      <c r="AA15" s="484"/>
      <c r="AB15" s="474"/>
      <c r="AC15" s="518">
        <v>486</v>
      </c>
      <c r="AD15" s="519"/>
      <c r="AE15" s="519"/>
      <c r="AF15" s="519"/>
      <c r="AG15" s="561"/>
      <c r="AH15" s="518">
        <v>535</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933551</v>
      </c>
      <c r="BO15" s="431"/>
      <c r="BP15" s="431"/>
      <c r="BQ15" s="431"/>
      <c r="BR15" s="431"/>
      <c r="BS15" s="431"/>
      <c r="BT15" s="431"/>
      <c r="BU15" s="432"/>
      <c r="BV15" s="430">
        <v>909342</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13.5</v>
      </c>
      <c r="AD16" s="555"/>
      <c r="AE16" s="555"/>
      <c r="AF16" s="555"/>
      <c r="AG16" s="556"/>
      <c r="AH16" s="554">
        <v>13.7</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2100476</v>
      </c>
      <c r="BO16" s="468"/>
      <c r="BP16" s="468"/>
      <c r="BQ16" s="468"/>
      <c r="BR16" s="468"/>
      <c r="BS16" s="468"/>
      <c r="BT16" s="468"/>
      <c r="BU16" s="469"/>
      <c r="BV16" s="467">
        <v>2082027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2639</v>
      </c>
      <c r="AD17" s="519"/>
      <c r="AE17" s="519"/>
      <c r="AF17" s="519"/>
      <c r="AG17" s="561"/>
      <c r="AH17" s="518">
        <v>2862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1187191</v>
      </c>
      <c r="BO17" s="468"/>
      <c r="BP17" s="468"/>
      <c r="BQ17" s="468"/>
      <c r="BR17" s="468"/>
      <c r="BS17" s="468"/>
      <c r="BT17" s="468"/>
      <c r="BU17" s="469"/>
      <c r="BV17" s="467">
        <v>1158998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100.69</v>
      </c>
      <c r="M18" s="583"/>
      <c r="N18" s="583"/>
      <c r="O18" s="583"/>
      <c r="P18" s="583"/>
      <c r="Q18" s="583"/>
      <c r="R18" s="584"/>
      <c r="S18" s="584"/>
      <c r="T18" s="584"/>
      <c r="U18" s="584"/>
      <c r="V18" s="585"/>
      <c r="W18" s="485"/>
      <c r="X18" s="486"/>
      <c r="Y18" s="486"/>
      <c r="Z18" s="486"/>
      <c r="AA18" s="486"/>
      <c r="AB18" s="477"/>
      <c r="AC18" s="586">
        <v>73.400000000000006</v>
      </c>
      <c r="AD18" s="587"/>
      <c r="AE18" s="587"/>
      <c r="AF18" s="587"/>
      <c r="AG18" s="588"/>
      <c r="AH18" s="586">
        <v>73.099999999999994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2227946</v>
      </c>
      <c r="BO18" s="468"/>
      <c r="BP18" s="468"/>
      <c r="BQ18" s="468"/>
      <c r="BR18" s="468"/>
      <c r="BS18" s="468"/>
      <c r="BT18" s="468"/>
      <c r="BU18" s="469"/>
      <c r="BV18" s="467">
        <v>2203354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73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3019746</v>
      </c>
      <c r="BO19" s="468"/>
      <c r="BP19" s="468"/>
      <c r="BQ19" s="468"/>
      <c r="BR19" s="468"/>
      <c r="BS19" s="468"/>
      <c r="BT19" s="468"/>
      <c r="BU19" s="469"/>
      <c r="BV19" s="467">
        <v>3004517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2919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2901965</v>
      </c>
      <c r="BO23" s="468"/>
      <c r="BP23" s="468"/>
      <c r="BQ23" s="468"/>
      <c r="BR23" s="468"/>
      <c r="BS23" s="468"/>
      <c r="BT23" s="468"/>
      <c r="BU23" s="469"/>
      <c r="BV23" s="467">
        <v>3054712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6400</v>
      </c>
      <c r="R24" s="519"/>
      <c r="S24" s="519"/>
      <c r="T24" s="519"/>
      <c r="U24" s="519"/>
      <c r="V24" s="561"/>
      <c r="W24" s="620"/>
      <c r="X24" s="608"/>
      <c r="Y24" s="609"/>
      <c r="Z24" s="517" t="s">
        <v>171</v>
      </c>
      <c r="AA24" s="497"/>
      <c r="AB24" s="497"/>
      <c r="AC24" s="497"/>
      <c r="AD24" s="497"/>
      <c r="AE24" s="497"/>
      <c r="AF24" s="497"/>
      <c r="AG24" s="498"/>
      <c r="AH24" s="518">
        <v>76</v>
      </c>
      <c r="AI24" s="519"/>
      <c r="AJ24" s="519"/>
      <c r="AK24" s="519"/>
      <c r="AL24" s="561"/>
      <c r="AM24" s="518">
        <v>211280</v>
      </c>
      <c r="AN24" s="519"/>
      <c r="AO24" s="519"/>
      <c r="AP24" s="519"/>
      <c r="AQ24" s="519"/>
      <c r="AR24" s="561"/>
      <c r="AS24" s="518">
        <v>2780</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2556446</v>
      </c>
      <c r="BO24" s="468"/>
      <c r="BP24" s="468"/>
      <c r="BQ24" s="468"/>
      <c r="BR24" s="468"/>
      <c r="BS24" s="468"/>
      <c r="BT24" s="468"/>
      <c r="BU24" s="469"/>
      <c r="BV24" s="467">
        <v>2673685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5240</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175</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566997</v>
      </c>
      <c r="BO25" s="431"/>
      <c r="BP25" s="431"/>
      <c r="BQ25" s="431"/>
      <c r="BR25" s="431"/>
      <c r="BS25" s="431"/>
      <c r="BT25" s="431"/>
      <c r="BU25" s="432"/>
      <c r="BV25" s="430">
        <v>231597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4620</v>
      </c>
      <c r="R26" s="519"/>
      <c r="S26" s="519"/>
      <c r="T26" s="519"/>
      <c r="U26" s="519"/>
      <c r="V26" s="561"/>
      <c r="W26" s="620"/>
      <c r="X26" s="608"/>
      <c r="Y26" s="609"/>
      <c r="Z26" s="517" t="s">
        <v>178</v>
      </c>
      <c r="AA26" s="630"/>
      <c r="AB26" s="630"/>
      <c r="AC26" s="630"/>
      <c r="AD26" s="630"/>
      <c r="AE26" s="630"/>
      <c r="AF26" s="630"/>
      <c r="AG26" s="631"/>
      <c r="AH26" s="518">
        <v>2</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181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2450</v>
      </c>
      <c r="R27" s="519"/>
      <c r="S27" s="519"/>
      <c r="T27" s="519"/>
      <c r="U27" s="519"/>
      <c r="V27" s="561"/>
      <c r="W27" s="620"/>
      <c r="X27" s="608"/>
      <c r="Y27" s="609"/>
      <c r="Z27" s="517" t="s">
        <v>183</v>
      </c>
      <c r="AA27" s="497"/>
      <c r="AB27" s="497"/>
      <c r="AC27" s="497"/>
      <c r="AD27" s="497"/>
      <c r="AE27" s="497"/>
      <c r="AF27" s="497"/>
      <c r="AG27" s="498"/>
      <c r="AH27" s="518">
        <v>8</v>
      </c>
      <c r="AI27" s="519"/>
      <c r="AJ27" s="519"/>
      <c r="AK27" s="519"/>
      <c r="AL27" s="561"/>
      <c r="AM27" s="518">
        <v>21808</v>
      </c>
      <c r="AN27" s="519"/>
      <c r="AO27" s="519"/>
      <c r="AP27" s="519"/>
      <c r="AQ27" s="519"/>
      <c r="AR27" s="561"/>
      <c r="AS27" s="518">
        <v>2726</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353358</v>
      </c>
      <c r="BO27" s="644"/>
      <c r="BP27" s="644"/>
      <c r="BQ27" s="644"/>
      <c r="BR27" s="644"/>
      <c r="BS27" s="644"/>
      <c r="BT27" s="644"/>
      <c r="BU27" s="645"/>
      <c r="BV27" s="643">
        <v>352820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1870</v>
      </c>
      <c r="R28" s="519"/>
      <c r="S28" s="519"/>
      <c r="T28" s="519"/>
      <c r="U28" s="519"/>
      <c r="V28" s="561"/>
      <c r="W28" s="620"/>
      <c r="X28" s="608"/>
      <c r="Y28" s="609"/>
      <c r="Z28" s="517" t="s">
        <v>186</v>
      </c>
      <c r="AA28" s="497"/>
      <c r="AB28" s="497"/>
      <c r="AC28" s="497"/>
      <c r="AD28" s="497"/>
      <c r="AE28" s="497"/>
      <c r="AF28" s="497"/>
      <c r="AG28" s="498"/>
      <c r="AH28" s="518" t="s">
        <v>175</v>
      </c>
      <c r="AI28" s="519"/>
      <c r="AJ28" s="519"/>
      <c r="AK28" s="519"/>
      <c r="AL28" s="561"/>
      <c r="AM28" s="518" t="s">
        <v>138</v>
      </c>
      <c r="AN28" s="519"/>
      <c r="AO28" s="519"/>
      <c r="AP28" s="519"/>
      <c r="AQ28" s="519"/>
      <c r="AR28" s="561"/>
      <c r="AS28" s="518" t="s">
        <v>138</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773790</v>
      </c>
      <c r="BO28" s="431"/>
      <c r="BP28" s="431"/>
      <c r="BQ28" s="431"/>
      <c r="BR28" s="431"/>
      <c r="BS28" s="431"/>
      <c r="BT28" s="431"/>
      <c r="BU28" s="432"/>
      <c r="BV28" s="430">
        <v>773738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9</v>
      </c>
      <c r="M29" s="519"/>
      <c r="N29" s="519"/>
      <c r="O29" s="519"/>
      <c r="P29" s="561"/>
      <c r="Q29" s="518">
        <v>1680</v>
      </c>
      <c r="R29" s="519"/>
      <c r="S29" s="519"/>
      <c r="T29" s="519"/>
      <c r="U29" s="519"/>
      <c r="V29" s="561"/>
      <c r="W29" s="621"/>
      <c r="X29" s="622"/>
      <c r="Y29" s="623"/>
      <c r="Z29" s="517" t="s">
        <v>189</v>
      </c>
      <c r="AA29" s="497"/>
      <c r="AB29" s="497"/>
      <c r="AC29" s="497"/>
      <c r="AD29" s="497"/>
      <c r="AE29" s="497"/>
      <c r="AF29" s="497"/>
      <c r="AG29" s="498"/>
      <c r="AH29" s="518">
        <v>84</v>
      </c>
      <c r="AI29" s="519"/>
      <c r="AJ29" s="519"/>
      <c r="AK29" s="519"/>
      <c r="AL29" s="561"/>
      <c r="AM29" s="518">
        <v>233088</v>
      </c>
      <c r="AN29" s="519"/>
      <c r="AO29" s="519"/>
      <c r="AP29" s="519"/>
      <c r="AQ29" s="519"/>
      <c r="AR29" s="561"/>
      <c r="AS29" s="518">
        <v>2775</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112423</v>
      </c>
      <c r="BO29" s="468"/>
      <c r="BP29" s="468"/>
      <c r="BQ29" s="468"/>
      <c r="BR29" s="468"/>
      <c r="BS29" s="468"/>
      <c r="BT29" s="468"/>
      <c r="BU29" s="469"/>
      <c r="BV29" s="467">
        <v>112412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93.8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840912</v>
      </c>
      <c r="BO30" s="644"/>
      <c r="BP30" s="644"/>
      <c r="BQ30" s="644"/>
      <c r="BR30" s="644"/>
      <c r="BS30" s="644"/>
      <c r="BT30" s="644"/>
      <c r="BU30" s="645"/>
      <c r="BV30" s="643">
        <v>863556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200</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静岡県市町総合事務組合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河津駅前広場整備事業特別会計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IF('各会計、関係団体の財政状況及び健全化判断比率'!B32="","",'各会計、関係団体の財政状況及び健全化判断比率'!B32)</f>
        <v>温泉事業会計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東河環境センター</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土地取得特別会計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伊豆斎場組合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下田地区消防組合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一部事務組合下田メディカルセンター（普通会計分）</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一部事務組合下田メディカルセンター（事業会計分）</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静岡県後期高齢者医療広域連合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静岡県後期高齢者医療広域連合（事業会計分）</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静岡地方税滞納整理機構</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RMq6L8BoQLNXHmebRxbFb44w69/kK8PxSaDcjR3o2YPNp+vhfSEgr3HlSkfPUaKNGRMfRaPg2vGDWzssUEv8Zg==" saltValue="x2mOOq0IaMBAAaWhbGcF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566</v>
      </c>
      <c r="D34" s="1248"/>
      <c r="E34" s="1249"/>
      <c r="F34" s="32">
        <v>12.06</v>
      </c>
      <c r="G34" s="33">
        <v>12.98</v>
      </c>
      <c r="H34" s="33">
        <v>18.25</v>
      </c>
      <c r="I34" s="33">
        <v>19.649999999999999</v>
      </c>
      <c r="J34" s="34">
        <v>20.79</v>
      </c>
      <c r="K34" s="22"/>
      <c r="L34" s="22"/>
      <c r="M34" s="22"/>
      <c r="N34" s="22"/>
      <c r="O34" s="22"/>
      <c r="P34" s="22"/>
    </row>
    <row r="35" spans="1:16" ht="39" customHeight="1" x14ac:dyDescent="0.15">
      <c r="A35" s="22"/>
      <c r="B35" s="35"/>
      <c r="C35" s="1242" t="s">
        <v>567</v>
      </c>
      <c r="D35" s="1243"/>
      <c r="E35" s="1244"/>
      <c r="F35" s="36">
        <v>11.42</v>
      </c>
      <c r="G35" s="37">
        <v>5.7</v>
      </c>
      <c r="H35" s="37">
        <v>7.47</v>
      </c>
      <c r="I35" s="37">
        <v>7.42</v>
      </c>
      <c r="J35" s="38">
        <v>4.2699999999999996</v>
      </c>
      <c r="K35" s="22"/>
      <c r="L35" s="22"/>
      <c r="M35" s="22"/>
      <c r="N35" s="22"/>
      <c r="O35" s="22"/>
      <c r="P35" s="22"/>
    </row>
    <row r="36" spans="1:16" ht="39" customHeight="1" x14ac:dyDescent="0.15">
      <c r="A36" s="22"/>
      <c r="B36" s="35"/>
      <c r="C36" s="1242" t="s">
        <v>568</v>
      </c>
      <c r="D36" s="1243"/>
      <c r="E36" s="1244"/>
      <c r="F36" s="36">
        <v>1.98</v>
      </c>
      <c r="G36" s="37">
        <v>1.81</v>
      </c>
      <c r="H36" s="37">
        <v>1.37</v>
      </c>
      <c r="I36" s="37">
        <v>2.56</v>
      </c>
      <c r="J36" s="38">
        <v>3.98</v>
      </c>
      <c r="K36" s="22"/>
      <c r="L36" s="22"/>
      <c r="M36" s="22"/>
      <c r="N36" s="22"/>
      <c r="O36" s="22"/>
      <c r="P36" s="22"/>
    </row>
    <row r="37" spans="1:16" ht="39" customHeight="1" x14ac:dyDescent="0.15">
      <c r="A37" s="22"/>
      <c r="B37" s="35"/>
      <c r="C37" s="1242" t="s">
        <v>569</v>
      </c>
      <c r="D37" s="1243"/>
      <c r="E37" s="1244"/>
      <c r="F37" s="36">
        <v>4.18</v>
      </c>
      <c r="G37" s="37">
        <v>3.63</v>
      </c>
      <c r="H37" s="37">
        <v>4.3899999999999997</v>
      </c>
      <c r="I37" s="37">
        <v>4.1500000000000004</v>
      </c>
      <c r="J37" s="38">
        <v>3.87</v>
      </c>
      <c r="K37" s="22"/>
      <c r="L37" s="22"/>
      <c r="M37" s="22"/>
      <c r="N37" s="22"/>
      <c r="O37" s="22"/>
      <c r="P37" s="22"/>
    </row>
    <row r="38" spans="1:16" ht="39" customHeight="1" x14ac:dyDescent="0.15">
      <c r="A38" s="22"/>
      <c r="B38" s="35"/>
      <c r="C38" s="1242" t="s">
        <v>570</v>
      </c>
      <c r="D38" s="1243"/>
      <c r="E38" s="1244"/>
      <c r="F38" s="36">
        <v>3.56</v>
      </c>
      <c r="G38" s="37">
        <v>4.18</v>
      </c>
      <c r="H38" s="37">
        <v>3.21</v>
      </c>
      <c r="I38" s="37">
        <v>2.0499999999999998</v>
      </c>
      <c r="J38" s="38">
        <v>2.5099999999999998</v>
      </c>
      <c r="K38" s="22"/>
      <c r="L38" s="22"/>
      <c r="M38" s="22"/>
      <c r="N38" s="22"/>
      <c r="O38" s="22"/>
      <c r="P38" s="22"/>
    </row>
    <row r="39" spans="1:16" ht="39" customHeight="1" x14ac:dyDescent="0.15">
      <c r="A39" s="22"/>
      <c r="B39" s="35"/>
      <c r="C39" s="1242" t="s">
        <v>571</v>
      </c>
      <c r="D39" s="1243"/>
      <c r="E39" s="1244"/>
      <c r="F39" s="36">
        <v>0.02</v>
      </c>
      <c r="G39" s="37">
        <v>0.01</v>
      </c>
      <c r="H39" s="37">
        <v>0.01</v>
      </c>
      <c r="I39" s="37">
        <v>0</v>
      </c>
      <c r="J39" s="38">
        <v>0.01</v>
      </c>
      <c r="K39" s="22"/>
      <c r="L39" s="22"/>
      <c r="M39" s="22"/>
      <c r="N39" s="22"/>
      <c r="O39" s="22"/>
      <c r="P39" s="22"/>
    </row>
    <row r="40" spans="1:16" ht="39" customHeight="1" x14ac:dyDescent="0.15">
      <c r="A40" s="22"/>
      <c r="B40" s="35"/>
      <c r="C40" s="1242" t="s">
        <v>572</v>
      </c>
      <c r="D40" s="1243"/>
      <c r="E40" s="1244"/>
      <c r="F40" s="36">
        <v>0.01</v>
      </c>
      <c r="G40" s="37">
        <v>0.01</v>
      </c>
      <c r="H40" s="37">
        <v>0.01</v>
      </c>
      <c r="I40" s="37">
        <v>0.01</v>
      </c>
      <c r="J40" s="38">
        <v>0.01</v>
      </c>
      <c r="K40" s="22"/>
      <c r="L40" s="22"/>
      <c r="M40" s="22"/>
      <c r="N40" s="22"/>
      <c r="O40" s="22"/>
      <c r="P40" s="22"/>
    </row>
    <row r="41" spans="1:16" ht="39" customHeight="1" x14ac:dyDescent="0.15">
      <c r="A41" s="22"/>
      <c r="B41" s="35"/>
      <c r="C41" s="1242" t="s">
        <v>573</v>
      </c>
      <c r="D41" s="1243"/>
      <c r="E41" s="1244"/>
      <c r="F41" s="36">
        <v>0</v>
      </c>
      <c r="G41" s="37">
        <v>0.01</v>
      </c>
      <c r="H41" s="37">
        <v>0.12</v>
      </c>
      <c r="I41" s="37">
        <v>0.01</v>
      </c>
      <c r="J41" s="38">
        <v>0</v>
      </c>
      <c r="K41" s="22"/>
      <c r="L41" s="22"/>
      <c r="M41" s="22"/>
      <c r="N41" s="22"/>
      <c r="O41" s="22"/>
      <c r="P41" s="22"/>
    </row>
    <row r="42" spans="1:16" ht="39" customHeight="1" x14ac:dyDescent="0.15">
      <c r="A42" s="22"/>
      <c r="B42" s="39"/>
      <c r="C42" s="1242" t="s">
        <v>574</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575</v>
      </c>
      <c r="D43" s="1246"/>
      <c r="E43" s="1247"/>
      <c r="F43" s="41">
        <v>0</v>
      </c>
      <c r="G43" s="42">
        <v>0</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1piZy/REbAcfIgFXTWD5pya7MJByBnHy/X5OfhigM1TgdNsdMs5RpOEByTiMlkKr2dqeGPWRIHYLgBYsqDbTA==" saltValue="26wNC6YU19Wa3TSQR68m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349</v>
      </c>
      <c r="L45" s="60">
        <v>326</v>
      </c>
      <c r="M45" s="60">
        <v>329</v>
      </c>
      <c r="N45" s="60">
        <v>333</v>
      </c>
      <c r="O45" s="61">
        <v>342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15">
      <c r="A48" s="48"/>
      <c r="B48" s="1252"/>
      <c r="C48" s="1253"/>
      <c r="D48" s="62"/>
      <c r="E48" s="1258" t="s">
        <v>15</v>
      </c>
      <c r="F48" s="1258"/>
      <c r="G48" s="1258"/>
      <c r="H48" s="1258"/>
      <c r="I48" s="1258"/>
      <c r="J48" s="1259"/>
      <c r="K48" s="63">
        <v>1</v>
      </c>
      <c r="L48" s="64">
        <v>2</v>
      </c>
      <c r="M48" s="64">
        <v>2</v>
      </c>
      <c r="N48" s="64">
        <v>5</v>
      </c>
      <c r="O48" s="65">
        <v>4</v>
      </c>
      <c r="P48" s="48"/>
      <c r="Q48" s="48"/>
      <c r="R48" s="48"/>
      <c r="S48" s="48"/>
      <c r="T48" s="48"/>
      <c r="U48" s="48"/>
    </row>
    <row r="49" spans="1:21" ht="30.75" customHeight="1" x14ac:dyDescent="0.15">
      <c r="A49" s="48"/>
      <c r="B49" s="1252"/>
      <c r="C49" s="1253"/>
      <c r="D49" s="62"/>
      <c r="E49" s="1258" t="s">
        <v>16</v>
      </c>
      <c r="F49" s="1258"/>
      <c r="G49" s="1258"/>
      <c r="H49" s="1258"/>
      <c r="I49" s="1258"/>
      <c r="J49" s="1259"/>
      <c r="K49" s="63">
        <v>94</v>
      </c>
      <c r="L49" s="64">
        <v>71</v>
      </c>
      <c r="M49" s="64">
        <v>38</v>
      </c>
      <c r="N49" s="64">
        <v>17</v>
      </c>
      <c r="O49" s="65">
        <v>15</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515</v>
      </c>
      <c r="L50" s="64" t="s">
        <v>515</v>
      </c>
      <c r="M50" s="64" t="s">
        <v>515</v>
      </c>
      <c r="N50" s="64" t="s">
        <v>515</v>
      </c>
      <c r="O50" s="65" t="s">
        <v>515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515</v>
      </c>
      <c r="L51" s="64" t="s">
        <v>515</v>
      </c>
      <c r="M51" s="64" t="s">
        <v>515</v>
      </c>
      <c r="N51" s="64" t="s">
        <v>515</v>
      </c>
      <c r="O51" s="65" t="s">
        <v>515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310</v>
      </c>
      <c r="L52" s="64">
        <v>252</v>
      </c>
      <c r="M52" s="64">
        <v>231</v>
      </c>
      <c r="N52" s="64">
        <v>228</v>
      </c>
      <c r="O52" s="65">
        <v>231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134</v>
      </c>
      <c r="L53" s="69">
        <v>147</v>
      </c>
      <c r="M53" s="69">
        <v>138</v>
      </c>
      <c r="N53" s="69">
        <v>127</v>
      </c>
      <c r="O53" s="70">
        <v>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601</v>
      </c>
      <c r="L57" s="84" t="s">
        <v>601</v>
      </c>
      <c r="M57" s="84" t="s">
        <v>601</v>
      </c>
      <c r="N57" s="84" t="s">
        <v>601</v>
      </c>
      <c r="O57" s="85" t="s">
        <v>601</v>
      </c>
    </row>
    <row r="58" spans="1:21" ht="31.5" customHeight="1" thickBot="1" x14ac:dyDescent="0.2">
      <c r="B58" s="1268"/>
      <c r="C58" s="1269"/>
      <c r="D58" s="1273" t="s">
        <v>27</v>
      </c>
      <c r="E58" s="1274"/>
      <c r="F58" s="1274"/>
      <c r="G58" s="1274"/>
      <c r="H58" s="1274"/>
      <c r="I58" s="1274"/>
      <c r="J58" s="1275"/>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UMQ+IfM8UZUhIc1LXH8hC/+GF2rb4UNky+of3L65ZrBsUY1Ruiv2nseYujCdwe+fhYNDaqtH8HG4kj1CDJ4hw==" saltValue="GoIeSYWKCkMF7aaot5Db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6" t="s">
        <v>30</v>
      </c>
      <c r="C41" s="1277"/>
      <c r="D41" s="102"/>
      <c r="E41" s="1282" t="s">
        <v>31</v>
      </c>
      <c r="F41" s="1282"/>
      <c r="G41" s="1282"/>
      <c r="H41" s="1283"/>
      <c r="I41" s="103">
        <v>3317</v>
      </c>
      <c r="J41" s="104">
        <v>3171</v>
      </c>
      <c r="K41" s="104">
        <v>3081</v>
      </c>
      <c r="L41" s="104">
        <v>3055</v>
      </c>
      <c r="M41" s="105">
        <v>2902</v>
      </c>
    </row>
    <row r="42" spans="2:13" ht="27.75" customHeight="1" x14ac:dyDescent="0.15">
      <c r="B42" s="1278"/>
      <c r="C42" s="1279"/>
      <c r="D42" s="106"/>
      <c r="E42" s="1284" t="s">
        <v>32</v>
      </c>
      <c r="F42" s="1284"/>
      <c r="G42" s="1284"/>
      <c r="H42" s="1285"/>
      <c r="I42" s="107" t="s">
        <v>515</v>
      </c>
      <c r="J42" s="108" t="s">
        <v>515</v>
      </c>
      <c r="K42" s="108" t="s">
        <v>515</v>
      </c>
      <c r="L42" s="108" t="s">
        <v>515</v>
      </c>
      <c r="M42" s="109" t="s">
        <v>515</v>
      </c>
    </row>
    <row r="43" spans="2:13" ht="27.75" customHeight="1" x14ac:dyDescent="0.15">
      <c r="B43" s="1278"/>
      <c r="C43" s="1279"/>
      <c r="D43" s="106"/>
      <c r="E43" s="1284" t="s">
        <v>33</v>
      </c>
      <c r="F43" s="1284"/>
      <c r="G43" s="1284"/>
      <c r="H43" s="1285"/>
      <c r="I43" s="107" t="s">
        <v>515</v>
      </c>
      <c r="J43" s="108" t="s">
        <v>515</v>
      </c>
      <c r="K43" s="108" t="s">
        <v>515</v>
      </c>
      <c r="L43" s="108" t="s">
        <v>515</v>
      </c>
      <c r="M43" s="109" t="s">
        <v>515</v>
      </c>
    </row>
    <row r="44" spans="2:13" ht="27.75" customHeight="1" x14ac:dyDescent="0.15">
      <c r="B44" s="1278"/>
      <c r="C44" s="1279"/>
      <c r="D44" s="106"/>
      <c r="E44" s="1284" t="s">
        <v>34</v>
      </c>
      <c r="F44" s="1284"/>
      <c r="G44" s="1284"/>
      <c r="H44" s="1285"/>
      <c r="I44" s="107">
        <v>247</v>
      </c>
      <c r="J44" s="108">
        <v>213</v>
      </c>
      <c r="K44" s="108">
        <v>231</v>
      </c>
      <c r="L44" s="108">
        <v>553</v>
      </c>
      <c r="M44" s="109">
        <v>843</v>
      </c>
    </row>
    <row r="45" spans="2:13" ht="27.75" customHeight="1" x14ac:dyDescent="0.15">
      <c r="B45" s="1278"/>
      <c r="C45" s="1279"/>
      <c r="D45" s="106"/>
      <c r="E45" s="1284" t="s">
        <v>35</v>
      </c>
      <c r="F45" s="1284"/>
      <c r="G45" s="1284"/>
      <c r="H45" s="1285"/>
      <c r="I45" s="107">
        <v>493</v>
      </c>
      <c r="J45" s="108">
        <v>469</v>
      </c>
      <c r="K45" s="108">
        <v>476</v>
      </c>
      <c r="L45" s="108">
        <v>857</v>
      </c>
      <c r="M45" s="109">
        <v>823</v>
      </c>
    </row>
    <row r="46" spans="2:13" ht="27.75" customHeight="1" x14ac:dyDescent="0.15">
      <c r="B46" s="1278"/>
      <c r="C46" s="1279"/>
      <c r="D46" s="110"/>
      <c r="E46" s="1284" t="s">
        <v>36</v>
      </c>
      <c r="F46" s="1284"/>
      <c r="G46" s="1284"/>
      <c r="H46" s="1285"/>
      <c r="I46" s="107" t="s">
        <v>515</v>
      </c>
      <c r="J46" s="108" t="s">
        <v>515</v>
      </c>
      <c r="K46" s="108" t="s">
        <v>515</v>
      </c>
      <c r="L46" s="108" t="s">
        <v>515</v>
      </c>
      <c r="M46" s="109" t="s">
        <v>515</v>
      </c>
    </row>
    <row r="47" spans="2:13" ht="27.75" customHeight="1" x14ac:dyDescent="0.15">
      <c r="B47" s="1278"/>
      <c r="C47" s="1279"/>
      <c r="D47" s="111"/>
      <c r="E47" s="1286" t="s">
        <v>37</v>
      </c>
      <c r="F47" s="1287"/>
      <c r="G47" s="1287"/>
      <c r="H47" s="1288"/>
      <c r="I47" s="107" t="s">
        <v>515</v>
      </c>
      <c r="J47" s="108" t="s">
        <v>515</v>
      </c>
      <c r="K47" s="108" t="s">
        <v>515</v>
      </c>
      <c r="L47" s="108" t="s">
        <v>515</v>
      </c>
      <c r="M47" s="109" t="s">
        <v>515</v>
      </c>
    </row>
    <row r="48" spans="2:13" ht="27.75" customHeight="1" x14ac:dyDescent="0.15">
      <c r="B48" s="1278"/>
      <c r="C48" s="1279"/>
      <c r="D48" s="106"/>
      <c r="E48" s="1284" t="s">
        <v>38</v>
      </c>
      <c r="F48" s="1284"/>
      <c r="G48" s="1284"/>
      <c r="H48" s="1285"/>
      <c r="I48" s="107" t="s">
        <v>515</v>
      </c>
      <c r="J48" s="108" t="s">
        <v>515</v>
      </c>
      <c r="K48" s="108" t="s">
        <v>515</v>
      </c>
      <c r="L48" s="108" t="s">
        <v>515</v>
      </c>
      <c r="M48" s="109" t="s">
        <v>515</v>
      </c>
    </row>
    <row r="49" spans="2:13" ht="27.75" customHeight="1" x14ac:dyDescent="0.15">
      <c r="B49" s="1280"/>
      <c r="C49" s="1281"/>
      <c r="D49" s="106"/>
      <c r="E49" s="1284" t="s">
        <v>39</v>
      </c>
      <c r="F49" s="1284"/>
      <c r="G49" s="1284"/>
      <c r="H49" s="1285"/>
      <c r="I49" s="107" t="s">
        <v>515</v>
      </c>
      <c r="J49" s="108" t="s">
        <v>515</v>
      </c>
      <c r="K49" s="108" t="s">
        <v>515</v>
      </c>
      <c r="L49" s="108" t="s">
        <v>515</v>
      </c>
      <c r="M49" s="109" t="s">
        <v>515</v>
      </c>
    </row>
    <row r="50" spans="2:13" ht="27.75" customHeight="1" x14ac:dyDescent="0.15">
      <c r="B50" s="1289" t="s">
        <v>40</v>
      </c>
      <c r="C50" s="1290"/>
      <c r="D50" s="112"/>
      <c r="E50" s="1284" t="s">
        <v>41</v>
      </c>
      <c r="F50" s="1284"/>
      <c r="G50" s="1284"/>
      <c r="H50" s="1285"/>
      <c r="I50" s="107">
        <v>956</v>
      </c>
      <c r="J50" s="108">
        <v>836</v>
      </c>
      <c r="K50" s="108">
        <v>886</v>
      </c>
      <c r="L50" s="108">
        <v>886</v>
      </c>
      <c r="M50" s="109">
        <v>886</v>
      </c>
    </row>
    <row r="51" spans="2:13" ht="27.75" customHeight="1" x14ac:dyDescent="0.15">
      <c r="B51" s="1278"/>
      <c r="C51" s="1279"/>
      <c r="D51" s="106"/>
      <c r="E51" s="1284" t="s">
        <v>42</v>
      </c>
      <c r="F51" s="1284"/>
      <c r="G51" s="1284"/>
      <c r="H51" s="1285"/>
      <c r="I51" s="107" t="s">
        <v>515</v>
      </c>
      <c r="J51" s="108" t="s">
        <v>515</v>
      </c>
      <c r="K51" s="108" t="s">
        <v>515</v>
      </c>
      <c r="L51" s="108" t="s">
        <v>515</v>
      </c>
      <c r="M51" s="109" t="s">
        <v>515</v>
      </c>
    </row>
    <row r="52" spans="2:13" ht="27.75" customHeight="1" x14ac:dyDescent="0.15">
      <c r="B52" s="1280"/>
      <c r="C52" s="1281"/>
      <c r="D52" s="106"/>
      <c r="E52" s="1284" t="s">
        <v>43</v>
      </c>
      <c r="F52" s="1284"/>
      <c r="G52" s="1284"/>
      <c r="H52" s="1285"/>
      <c r="I52" s="107">
        <v>2763</v>
      </c>
      <c r="J52" s="108">
        <v>2700</v>
      </c>
      <c r="K52" s="108">
        <v>2608</v>
      </c>
      <c r="L52" s="108">
        <v>2701</v>
      </c>
      <c r="M52" s="109">
        <v>2724</v>
      </c>
    </row>
    <row r="53" spans="2:13" ht="27.75" customHeight="1" thickBot="1" x14ac:dyDescent="0.2">
      <c r="B53" s="1291" t="s">
        <v>44</v>
      </c>
      <c r="C53" s="1292"/>
      <c r="D53" s="113"/>
      <c r="E53" s="1293" t="s">
        <v>45</v>
      </c>
      <c r="F53" s="1293"/>
      <c r="G53" s="1293"/>
      <c r="H53" s="1294"/>
      <c r="I53" s="114">
        <v>338</v>
      </c>
      <c r="J53" s="115">
        <v>317</v>
      </c>
      <c r="K53" s="115">
        <v>294</v>
      </c>
      <c r="L53" s="115">
        <v>878</v>
      </c>
      <c r="M53" s="116">
        <v>958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jWduCE5RGVC+DU5F64DJkex4DPJbE6jNAX2tDmi0bshZ9BjWGgVkiTOsTrPXpcFV/oM+xP8X4TL9KzohXhqcA==" saltValue="oA/DyTRlk4JsNtrK/Lk+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774</v>
      </c>
      <c r="G55" s="128">
        <v>774</v>
      </c>
      <c r="H55" s="129">
        <v>774</v>
      </c>
    </row>
    <row r="56" spans="2:8" ht="52.5" customHeight="1" x14ac:dyDescent="0.15">
      <c r="B56" s="130"/>
      <c r="C56" s="1305" t="s">
        <v>49</v>
      </c>
      <c r="D56" s="1305"/>
      <c r="E56" s="1306"/>
      <c r="F56" s="131">
        <v>112</v>
      </c>
      <c r="G56" s="131">
        <v>112</v>
      </c>
      <c r="H56" s="132">
        <v>112</v>
      </c>
    </row>
    <row r="57" spans="2:8" ht="53.25" customHeight="1" x14ac:dyDescent="0.15">
      <c r="B57" s="130"/>
      <c r="C57" s="1307" t="s">
        <v>50</v>
      </c>
      <c r="D57" s="1307"/>
      <c r="E57" s="1308"/>
      <c r="F57" s="133">
        <v>875</v>
      </c>
      <c r="G57" s="133">
        <v>864</v>
      </c>
      <c r="H57" s="134">
        <v>841</v>
      </c>
    </row>
    <row r="58" spans="2:8" ht="45.75" customHeight="1" x14ac:dyDescent="0.15">
      <c r="B58" s="135"/>
      <c r="C58" s="1295" t="s">
        <v>591</v>
      </c>
      <c r="D58" s="1296"/>
      <c r="E58" s="1297"/>
      <c r="F58" s="136">
        <v>602</v>
      </c>
      <c r="G58" s="136">
        <v>602</v>
      </c>
      <c r="H58" s="137">
        <v>593</v>
      </c>
    </row>
    <row r="59" spans="2:8" ht="45.75" customHeight="1" x14ac:dyDescent="0.15">
      <c r="B59" s="135"/>
      <c r="C59" s="1295" t="s">
        <v>592</v>
      </c>
      <c r="D59" s="1296"/>
      <c r="E59" s="1297"/>
      <c r="F59" s="136">
        <v>126</v>
      </c>
      <c r="G59" s="136">
        <v>123</v>
      </c>
      <c r="H59" s="137">
        <v>117</v>
      </c>
    </row>
    <row r="60" spans="2:8" ht="45.75" customHeight="1" x14ac:dyDescent="0.15">
      <c r="B60" s="135"/>
      <c r="C60" s="1295" t="s">
        <v>593</v>
      </c>
      <c r="D60" s="1296"/>
      <c r="E60" s="1297"/>
      <c r="F60" s="136">
        <v>83</v>
      </c>
      <c r="G60" s="136">
        <v>73</v>
      </c>
      <c r="H60" s="137">
        <v>60</v>
      </c>
    </row>
    <row r="61" spans="2:8" ht="45.75" customHeight="1" x14ac:dyDescent="0.15">
      <c r="B61" s="135"/>
      <c r="C61" s="1295" t="s">
        <v>594</v>
      </c>
      <c r="D61" s="1296"/>
      <c r="E61" s="1297"/>
      <c r="F61" s="136">
        <v>19</v>
      </c>
      <c r="G61" s="136">
        <v>21</v>
      </c>
      <c r="H61" s="137">
        <v>19</v>
      </c>
    </row>
    <row r="62" spans="2:8" ht="45.75" customHeight="1" thickBot="1" x14ac:dyDescent="0.2">
      <c r="B62" s="138"/>
      <c r="C62" s="1298" t="s">
        <v>595</v>
      </c>
      <c r="D62" s="1299"/>
      <c r="E62" s="1300"/>
      <c r="F62" s="139">
        <v>19</v>
      </c>
      <c r="G62" s="139">
        <v>19</v>
      </c>
      <c r="H62" s="140">
        <v>19</v>
      </c>
    </row>
    <row r="63" spans="2:8" ht="52.5" customHeight="1" thickBot="1" x14ac:dyDescent="0.2">
      <c r="B63" s="141"/>
      <c r="C63" s="1301" t="s">
        <v>51</v>
      </c>
      <c r="D63" s="1301"/>
      <c r="E63" s="1302"/>
      <c r="F63" s="142">
        <v>1761</v>
      </c>
      <c r="G63" s="142">
        <v>1750</v>
      </c>
      <c r="H63" s="143">
        <v>1727</v>
      </c>
    </row>
    <row r="64" spans="2:8" ht="15" customHeight="1" x14ac:dyDescent="0.15"/>
  </sheetData>
  <sheetProtection algorithmName="SHA-512" hashValue="7dJNY+WA91dUIHIl9qWVJ/TN38W9+0NDNNu1ODcG5I1D1HgJ1eM64BvQLPHAqA90oAIEoUXbDvlPuMPpn1edBw==" saltValue="kMNZ+LKKSyz8/CfVc5Xv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88B20-3FD2-486F-B997-632BC79A1EA8}">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614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557</v>
      </c>
      <c r="BQ50" s="1323"/>
      <c r="BR50" s="1323"/>
      <c r="BS50" s="1323"/>
      <c r="BT50" s="1323"/>
      <c r="BU50" s="1323"/>
      <c r="BV50" s="1323"/>
      <c r="BW50" s="1323"/>
      <c r="BX50" s="1323" t="s">
        <v>558</v>
      </c>
      <c r="BY50" s="1323"/>
      <c r="BZ50" s="1323"/>
      <c r="CA50" s="1323"/>
      <c r="CB50" s="1323"/>
      <c r="CC50" s="1323"/>
      <c r="CD50" s="1323"/>
      <c r="CE50" s="1323"/>
      <c r="CF50" s="1323" t="s">
        <v>559</v>
      </c>
      <c r="CG50" s="1323"/>
      <c r="CH50" s="1323"/>
      <c r="CI50" s="1323"/>
      <c r="CJ50" s="1323"/>
      <c r="CK50" s="1323"/>
      <c r="CL50" s="1323"/>
      <c r="CM50" s="1323"/>
      <c r="CN50" s="1323" t="s">
        <v>560</v>
      </c>
      <c r="CO50" s="1323"/>
      <c r="CP50" s="1323"/>
      <c r="CQ50" s="1323"/>
      <c r="CR50" s="1323"/>
      <c r="CS50" s="1323"/>
      <c r="CT50" s="1323"/>
      <c r="CU50" s="1323"/>
      <c r="CV50" s="1323" t="s">
        <v>561</v>
      </c>
      <c r="CW50" s="1323"/>
      <c r="CX50" s="1323"/>
      <c r="CY50" s="1323"/>
      <c r="CZ50" s="1323"/>
      <c r="DA50" s="1323"/>
      <c r="DB50" s="1323"/>
      <c r="DC50" s="1323"/>
    </row>
    <row r="51" spans="1:109" ht="13.5" customHeight="1" x14ac:dyDescent="0.15">
      <c r="B51" s="395"/>
      <c r="G51" s="1324"/>
      <c r="H51" s="1324"/>
      <c r="I51" s="1328"/>
      <c r="J51" s="1328"/>
      <c r="K51" s="1325"/>
      <c r="L51" s="1325"/>
      <c r="M51" s="1325"/>
      <c r="N51" s="1325"/>
      <c r="AM51" s="404"/>
      <c r="AN51" s="1326" t="s">
        <v>607</v>
      </c>
      <c r="AO51" s="1326"/>
      <c r="AP51" s="1326"/>
      <c r="AQ51" s="1326"/>
      <c r="AR51" s="1326"/>
      <c r="AS51" s="1326"/>
      <c r="AT51" s="1326"/>
      <c r="AU51" s="1326"/>
      <c r="AV51" s="1326"/>
      <c r="AW51" s="1326"/>
      <c r="AX51" s="1326"/>
      <c r="AY51" s="1326"/>
      <c r="AZ51" s="1326"/>
      <c r="BA51" s="1326"/>
      <c r="BB51" s="1326" t="s">
        <v>608</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v>14</v>
      </c>
      <c r="BY51" s="1309"/>
      <c r="BZ51" s="1309"/>
      <c r="CA51" s="1309"/>
      <c r="CB51" s="1309"/>
      <c r="CC51" s="1309"/>
      <c r="CD51" s="1309"/>
      <c r="CE51" s="1309"/>
      <c r="CF51" s="1309">
        <v>13.2</v>
      </c>
      <c r="CG51" s="1309"/>
      <c r="CH51" s="1309"/>
      <c r="CI51" s="1309"/>
      <c r="CJ51" s="1309"/>
      <c r="CK51" s="1309"/>
      <c r="CL51" s="1309"/>
      <c r="CM51" s="1309"/>
      <c r="CN51" s="1309">
        <v>39.4</v>
      </c>
      <c r="CO51" s="1309"/>
      <c r="CP51" s="1309"/>
      <c r="CQ51" s="1309"/>
      <c r="CR51" s="1309"/>
      <c r="CS51" s="1309"/>
      <c r="CT51" s="1309"/>
      <c r="CU51" s="1309"/>
      <c r="CV51" s="1309">
        <v>43.2</v>
      </c>
      <c r="CW51" s="1309"/>
      <c r="CX51" s="1309"/>
      <c r="CY51" s="1309"/>
      <c r="CZ51" s="1309"/>
      <c r="DA51" s="1309"/>
      <c r="DB51" s="1309"/>
      <c r="DC51" s="1309"/>
    </row>
    <row r="52" spans="1:109" x14ac:dyDescent="0.15">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609</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56.2</v>
      </c>
      <c r="BY53" s="1309"/>
      <c r="BZ53" s="1309"/>
      <c r="CA53" s="1309"/>
      <c r="CB53" s="1309"/>
      <c r="CC53" s="1309"/>
      <c r="CD53" s="1309"/>
      <c r="CE53" s="1309"/>
      <c r="CF53" s="1309">
        <v>57.7</v>
      </c>
      <c r="CG53" s="1309"/>
      <c r="CH53" s="1309"/>
      <c r="CI53" s="1309"/>
      <c r="CJ53" s="1309"/>
      <c r="CK53" s="1309"/>
      <c r="CL53" s="1309"/>
      <c r="CM53" s="1309"/>
      <c r="CN53" s="1309">
        <v>59.3</v>
      </c>
      <c r="CO53" s="1309"/>
      <c r="CP53" s="1309"/>
      <c r="CQ53" s="1309"/>
      <c r="CR53" s="1309"/>
      <c r="CS53" s="1309"/>
      <c r="CT53" s="1309"/>
      <c r="CU53" s="1309"/>
      <c r="CV53" s="1309">
        <v>56.5</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610</v>
      </c>
      <c r="AO55" s="1323"/>
      <c r="AP55" s="1323"/>
      <c r="AQ55" s="1323"/>
      <c r="AR55" s="1323"/>
      <c r="AS55" s="1323"/>
      <c r="AT55" s="1323"/>
      <c r="AU55" s="1323"/>
      <c r="AV55" s="1323"/>
      <c r="AW55" s="1323"/>
      <c r="AX55" s="1323"/>
      <c r="AY55" s="1323"/>
      <c r="AZ55" s="1323"/>
      <c r="BA55" s="1323"/>
      <c r="BB55" s="1326" t="s">
        <v>608</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25.4</v>
      </c>
      <c r="BY55" s="1309"/>
      <c r="BZ55" s="1309"/>
      <c r="CA55" s="1309"/>
      <c r="CB55" s="1309"/>
      <c r="CC55" s="1309"/>
      <c r="CD55" s="1309"/>
      <c r="CE55" s="1309"/>
      <c r="CF55" s="1309">
        <v>23.4</v>
      </c>
      <c r="CG55" s="1309"/>
      <c r="CH55" s="1309"/>
      <c r="CI55" s="1309"/>
      <c r="CJ55" s="1309"/>
      <c r="CK55" s="1309"/>
      <c r="CL55" s="1309"/>
      <c r="CM55" s="1309"/>
      <c r="CN55" s="1309">
        <v>7.7</v>
      </c>
      <c r="CO55" s="1309"/>
      <c r="CP55" s="1309"/>
      <c r="CQ55" s="1309"/>
      <c r="CR55" s="1309"/>
      <c r="CS55" s="1309"/>
      <c r="CT55" s="1309"/>
      <c r="CU55" s="1309"/>
      <c r="CV55" s="1309">
        <v>3.2</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609</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58.7</v>
      </c>
      <c r="BY57" s="1309"/>
      <c r="BZ57" s="1309"/>
      <c r="CA57" s="1309"/>
      <c r="CB57" s="1309"/>
      <c r="CC57" s="1309"/>
      <c r="CD57" s="1309"/>
      <c r="CE57" s="1309"/>
      <c r="CF57" s="1309">
        <v>59.2</v>
      </c>
      <c r="CG57" s="1309"/>
      <c r="CH57" s="1309"/>
      <c r="CI57" s="1309"/>
      <c r="CJ57" s="1309"/>
      <c r="CK57" s="1309"/>
      <c r="CL57" s="1309"/>
      <c r="CM57" s="1309"/>
      <c r="CN57" s="1309">
        <v>63.4</v>
      </c>
      <c r="CO57" s="1309"/>
      <c r="CP57" s="1309"/>
      <c r="CQ57" s="1309"/>
      <c r="CR57" s="1309"/>
      <c r="CS57" s="1309"/>
      <c r="CT57" s="1309"/>
      <c r="CU57" s="1309"/>
      <c r="CV57" s="1309">
        <v>63.1</v>
      </c>
      <c r="CW57" s="1309"/>
      <c r="CX57" s="1309"/>
      <c r="CY57" s="1309"/>
      <c r="CZ57" s="1309"/>
      <c r="DA57" s="1309"/>
      <c r="DB57" s="1309"/>
      <c r="DC57" s="1309"/>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613</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557</v>
      </c>
      <c r="BQ72" s="1323"/>
      <c r="BR72" s="1323"/>
      <c r="BS72" s="1323"/>
      <c r="BT72" s="1323"/>
      <c r="BU72" s="1323"/>
      <c r="BV72" s="1323"/>
      <c r="BW72" s="1323"/>
      <c r="BX72" s="1323" t="s">
        <v>558</v>
      </c>
      <c r="BY72" s="1323"/>
      <c r="BZ72" s="1323"/>
      <c r="CA72" s="1323"/>
      <c r="CB72" s="1323"/>
      <c r="CC72" s="1323"/>
      <c r="CD72" s="1323"/>
      <c r="CE72" s="1323"/>
      <c r="CF72" s="1323" t="s">
        <v>559</v>
      </c>
      <c r="CG72" s="1323"/>
      <c r="CH72" s="1323"/>
      <c r="CI72" s="1323"/>
      <c r="CJ72" s="1323"/>
      <c r="CK72" s="1323"/>
      <c r="CL72" s="1323"/>
      <c r="CM72" s="1323"/>
      <c r="CN72" s="1323" t="s">
        <v>560</v>
      </c>
      <c r="CO72" s="1323"/>
      <c r="CP72" s="1323"/>
      <c r="CQ72" s="1323"/>
      <c r="CR72" s="1323"/>
      <c r="CS72" s="1323"/>
      <c r="CT72" s="1323"/>
      <c r="CU72" s="1323"/>
      <c r="CV72" s="1323" t="s">
        <v>561</v>
      </c>
      <c r="CW72" s="1323"/>
      <c r="CX72" s="1323"/>
      <c r="CY72" s="1323"/>
      <c r="CZ72" s="1323"/>
      <c r="DA72" s="1323"/>
      <c r="DB72" s="1323"/>
      <c r="DC72" s="1323"/>
    </row>
    <row r="73" spans="2:107" x14ac:dyDescent="0.15">
      <c r="B73" s="395"/>
      <c r="G73" s="1324"/>
      <c r="H73" s="1324"/>
      <c r="I73" s="1324"/>
      <c r="J73" s="1324"/>
      <c r="K73" s="1330"/>
      <c r="L73" s="1330"/>
      <c r="M73" s="1330"/>
      <c r="N73" s="1330"/>
      <c r="AM73" s="404"/>
      <c r="AN73" s="1326" t="s">
        <v>607</v>
      </c>
      <c r="AO73" s="1326"/>
      <c r="AP73" s="1326"/>
      <c r="AQ73" s="1326"/>
      <c r="AR73" s="1326"/>
      <c r="AS73" s="1326"/>
      <c r="AT73" s="1326"/>
      <c r="AU73" s="1326"/>
      <c r="AV73" s="1326"/>
      <c r="AW73" s="1326"/>
      <c r="AX73" s="1326"/>
      <c r="AY73" s="1326"/>
      <c r="AZ73" s="1326"/>
      <c r="BA73" s="1326"/>
      <c r="BB73" s="1326" t="s">
        <v>608</v>
      </c>
      <c r="BC73" s="1326"/>
      <c r="BD73" s="1326"/>
      <c r="BE73" s="1326"/>
      <c r="BF73" s="1326"/>
      <c r="BG73" s="1326"/>
      <c r="BH73" s="1326"/>
      <c r="BI73" s="1326"/>
      <c r="BJ73" s="1326"/>
      <c r="BK73" s="1326"/>
      <c r="BL73" s="1326"/>
      <c r="BM73" s="1326"/>
      <c r="BN73" s="1326"/>
      <c r="BO73" s="1326"/>
      <c r="BP73" s="1309">
        <v>15</v>
      </c>
      <c r="BQ73" s="1309"/>
      <c r="BR73" s="1309"/>
      <c r="BS73" s="1309"/>
      <c r="BT73" s="1309"/>
      <c r="BU73" s="1309"/>
      <c r="BV73" s="1309"/>
      <c r="BW73" s="1309"/>
      <c r="BX73" s="1309">
        <v>14</v>
      </c>
      <c r="BY73" s="1309"/>
      <c r="BZ73" s="1309"/>
      <c r="CA73" s="1309"/>
      <c r="CB73" s="1309"/>
      <c r="CC73" s="1309"/>
      <c r="CD73" s="1309"/>
      <c r="CE73" s="1309"/>
      <c r="CF73" s="1309">
        <v>13.2</v>
      </c>
      <c r="CG73" s="1309"/>
      <c r="CH73" s="1309"/>
      <c r="CI73" s="1309"/>
      <c r="CJ73" s="1309"/>
      <c r="CK73" s="1309"/>
      <c r="CL73" s="1309"/>
      <c r="CM73" s="1309"/>
      <c r="CN73" s="1309">
        <v>39.4</v>
      </c>
      <c r="CO73" s="1309"/>
      <c r="CP73" s="1309"/>
      <c r="CQ73" s="1309"/>
      <c r="CR73" s="1309"/>
      <c r="CS73" s="1309"/>
      <c r="CT73" s="1309"/>
      <c r="CU73" s="1309"/>
      <c r="CV73" s="1309">
        <v>43.2</v>
      </c>
      <c r="CW73" s="1309"/>
      <c r="CX73" s="1309"/>
      <c r="CY73" s="1309"/>
      <c r="CZ73" s="1309"/>
      <c r="DA73" s="1309"/>
      <c r="DB73" s="1309"/>
      <c r="DC73" s="1309"/>
    </row>
    <row r="74" spans="2:107" x14ac:dyDescent="0.15">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612</v>
      </c>
      <c r="BC75" s="1326"/>
      <c r="BD75" s="1326"/>
      <c r="BE75" s="1326"/>
      <c r="BF75" s="1326"/>
      <c r="BG75" s="1326"/>
      <c r="BH75" s="1326"/>
      <c r="BI75" s="1326"/>
      <c r="BJ75" s="1326"/>
      <c r="BK75" s="1326"/>
      <c r="BL75" s="1326"/>
      <c r="BM75" s="1326"/>
      <c r="BN75" s="1326"/>
      <c r="BO75" s="1326"/>
      <c r="BP75" s="1309">
        <v>5.7</v>
      </c>
      <c r="BQ75" s="1309"/>
      <c r="BR75" s="1309"/>
      <c r="BS75" s="1309"/>
      <c r="BT75" s="1309"/>
      <c r="BU75" s="1309"/>
      <c r="BV75" s="1309"/>
      <c r="BW75" s="1309"/>
      <c r="BX75" s="1309">
        <v>5.8</v>
      </c>
      <c r="BY75" s="1309"/>
      <c r="BZ75" s="1309"/>
      <c r="CA75" s="1309"/>
      <c r="CB75" s="1309"/>
      <c r="CC75" s="1309"/>
      <c r="CD75" s="1309"/>
      <c r="CE75" s="1309"/>
      <c r="CF75" s="1309">
        <v>6.2</v>
      </c>
      <c r="CG75" s="1309"/>
      <c r="CH75" s="1309"/>
      <c r="CI75" s="1309"/>
      <c r="CJ75" s="1309"/>
      <c r="CK75" s="1309"/>
      <c r="CL75" s="1309"/>
      <c r="CM75" s="1309"/>
      <c r="CN75" s="1309">
        <v>6.1</v>
      </c>
      <c r="CO75" s="1309"/>
      <c r="CP75" s="1309"/>
      <c r="CQ75" s="1309"/>
      <c r="CR75" s="1309"/>
      <c r="CS75" s="1309"/>
      <c r="CT75" s="1309"/>
      <c r="CU75" s="1309"/>
      <c r="CV75" s="1309">
        <v>5.9</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30"/>
      <c r="L77" s="1330"/>
      <c r="M77" s="1330"/>
      <c r="N77" s="1330"/>
      <c r="AN77" s="1323" t="s">
        <v>610</v>
      </c>
      <c r="AO77" s="1323"/>
      <c r="AP77" s="1323"/>
      <c r="AQ77" s="1323"/>
      <c r="AR77" s="1323"/>
      <c r="AS77" s="1323"/>
      <c r="AT77" s="1323"/>
      <c r="AU77" s="1323"/>
      <c r="AV77" s="1323"/>
      <c r="AW77" s="1323"/>
      <c r="AX77" s="1323"/>
      <c r="AY77" s="1323"/>
      <c r="AZ77" s="1323"/>
      <c r="BA77" s="1323"/>
      <c r="BB77" s="1326" t="s">
        <v>608</v>
      </c>
      <c r="BC77" s="1326"/>
      <c r="BD77" s="1326"/>
      <c r="BE77" s="1326"/>
      <c r="BF77" s="1326"/>
      <c r="BG77" s="1326"/>
      <c r="BH77" s="1326"/>
      <c r="BI77" s="1326"/>
      <c r="BJ77" s="1326"/>
      <c r="BK77" s="1326"/>
      <c r="BL77" s="1326"/>
      <c r="BM77" s="1326"/>
      <c r="BN77" s="1326"/>
      <c r="BO77" s="1326"/>
      <c r="BP77" s="1309">
        <v>27</v>
      </c>
      <c r="BQ77" s="1309"/>
      <c r="BR77" s="1309"/>
      <c r="BS77" s="1309"/>
      <c r="BT77" s="1309"/>
      <c r="BU77" s="1309"/>
      <c r="BV77" s="1309"/>
      <c r="BW77" s="1309"/>
      <c r="BX77" s="1309">
        <v>25.4</v>
      </c>
      <c r="BY77" s="1309"/>
      <c r="BZ77" s="1309"/>
      <c r="CA77" s="1309"/>
      <c r="CB77" s="1309"/>
      <c r="CC77" s="1309"/>
      <c r="CD77" s="1309"/>
      <c r="CE77" s="1309"/>
      <c r="CF77" s="1309">
        <v>23.4</v>
      </c>
      <c r="CG77" s="1309"/>
      <c r="CH77" s="1309"/>
      <c r="CI77" s="1309"/>
      <c r="CJ77" s="1309"/>
      <c r="CK77" s="1309"/>
      <c r="CL77" s="1309"/>
      <c r="CM77" s="1309"/>
      <c r="CN77" s="1309">
        <v>7.7</v>
      </c>
      <c r="CO77" s="1309"/>
      <c r="CP77" s="1309"/>
      <c r="CQ77" s="1309"/>
      <c r="CR77" s="1309"/>
      <c r="CS77" s="1309"/>
      <c r="CT77" s="1309"/>
      <c r="CU77" s="1309"/>
      <c r="CV77" s="1309">
        <v>3.2</v>
      </c>
      <c r="CW77" s="1309"/>
      <c r="CX77" s="1309"/>
      <c r="CY77" s="1309"/>
      <c r="CZ77" s="1309"/>
      <c r="DA77" s="1309"/>
      <c r="DB77" s="1309"/>
      <c r="DC77" s="1309"/>
    </row>
    <row r="78" spans="2:107" x14ac:dyDescent="0.15">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612</v>
      </c>
      <c r="BC79" s="1326"/>
      <c r="BD79" s="1326"/>
      <c r="BE79" s="1326"/>
      <c r="BF79" s="1326"/>
      <c r="BG79" s="1326"/>
      <c r="BH79" s="1326"/>
      <c r="BI79" s="1326"/>
      <c r="BJ79" s="1326"/>
      <c r="BK79" s="1326"/>
      <c r="BL79" s="1326"/>
      <c r="BM79" s="1326"/>
      <c r="BN79" s="1326"/>
      <c r="BO79" s="1326"/>
      <c r="BP79" s="1309">
        <v>8.6999999999999993</v>
      </c>
      <c r="BQ79" s="1309"/>
      <c r="BR79" s="1309"/>
      <c r="BS79" s="1309"/>
      <c r="BT79" s="1309"/>
      <c r="BU79" s="1309"/>
      <c r="BV79" s="1309"/>
      <c r="BW79" s="1309"/>
      <c r="BX79" s="1309">
        <v>8.6</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3BzmVV11N4L34QRRbVAr2N/IcO6Mr8Kjv7r/hB4ELpimJjPR0TOvsu5jotkO9uOJnJfPkx3ZqQIxXi+XWzsOQ==" saltValue="TmKjNTmkUjiCQBJdtbPRx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CF1CF-BBAA-47BA-BC9B-B8EA1F2DCEB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JvhokIFb5twbqTi65Avw2wHsfjiQtcr4zsose9KpJ9YUe5DxyaCGVj+rx5SfZxyJl4l3178IBBYzLGPfCUGigQ==" saltValue="OwLtg6o2VyGwahOi8B56p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48D8A-181F-438F-9AD2-DEE6CF759390}">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Ama97KkS9qBAuhE4oATFwH5pL6ZuOUzd3VdnLEEoADZz3L9JBKUSex4qL1by76SE518Y0uz25e1sG3EevQQgA==" saltValue="7gbOsNluNGDKODGpph9bA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64234</v>
      </c>
      <c r="E3" s="162"/>
      <c r="F3" s="163">
        <v>109920</v>
      </c>
      <c r="G3" s="164"/>
      <c r="H3" s="165"/>
    </row>
    <row r="4" spans="1:8" x14ac:dyDescent="0.15">
      <c r="A4" s="166"/>
      <c r="B4" s="167"/>
      <c r="C4" s="168"/>
      <c r="D4" s="169">
        <v>39293</v>
      </c>
      <c r="E4" s="170"/>
      <c r="F4" s="171">
        <v>62739</v>
      </c>
      <c r="G4" s="172"/>
      <c r="H4" s="173"/>
    </row>
    <row r="5" spans="1:8" x14ac:dyDescent="0.15">
      <c r="A5" s="154" t="s">
        <v>549</v>
      </c>
      <c r="B5" s="159"/>
      <c r="C5" s="160"/>
      <c r="D5" s="161">
        <v>53528</v>
      </c>
      <c r="E5" s="162"/>
      <c r="F5" s="163">
        <v>119882</v>
      </c>
      <c r="G5" s="164"/>
      <c r="H5" s="165"/>
    </row>
    <row r="6" spans="1:8" x14ac:dyDescent="0.15">
      <c r="A6" s="166"/>
      <c r="B6" s="167"/>
      <c r="C6" s="168"/>
      <c r="D6" s="169">
        <v>43513</v>
      </c>
      <c r="E6" s="170"/>
      <c r="F6" s="171">
        <v>66481</v>
      </c>
      <c r="G6" s="172"/>
      <c r="H6" s="173"/>
    </row>
    <row r="7" spans="1:8" x14ac:dyDescent="0.15">
      <c r="A7" s="154" t="s">
        <v>550</v>
      </c>
      <c r="B7" s="159"/>
      <c r="C7" s="160"/>
      <c r="D7" s="161">
        <v>44732</v>
      </c>
      <c r="E7" s="162"/>
      <c r="F7" s="163">
        <v>116162</v>
      </c>
      <c r="G7" s="164"/>
      <c r="H7" s="165"/>
    </row>
    <row r="8" spans="1:8" x14ac:dyDescent="0.15">
      <c r="A8" s="166"/>
      <c r="B8" s="167"/>
      <c r="C8" s="168"/>
      <c r="D8" s="169">
        <v>32275</v>
      </c>
      <c r="E8" s="170"/>
      <c r="F8" s="171">
        <v>61562</v>
      </c>
      <c r="G8" s="172"/>
      <c r="H8" s="173"/>
    </row>
    <row r="9" spans="1:8" x14ac:dyDescent="0.15">
      <c r="A9" s="154" t="s">
        <v>551</v>
      </c>
      <c r="B9" s="159"/>
      <c r="C9" s="160"/>
      <c r="D9" s="161">
        <v>44345</v>
      </c>
      <c r="E9" s="162"/>
      <c r="F9" s="163">
        <v>121449</v>
      </c>
      <c r="G9" s="164"/>
      <c r="H9" s="165"/>
    </row>
    <row r="10" spans="1:8" x14ac:dyDescent="0.15">
      <c r="A10" s="166"/>
      <c r="B10" s="167"/>
      <c r="C10" s="168"/>
      <c r="D10" s="169">
        <v>35421</v>
      </c>
      <c r="E10" s="170"/>
      <c r="F10" s="171">
        <v>62922</v>
      </c>
      <c r="G10" s="172"/>
      <c r="H10" s="173"/>
    </row>
    <row r="11" spans="1:8" x14ac:dyDescent="0.15">
      <c r="A11" s="154" t="s">
        <v>552</v>
      </c>
      <c r="B11" s="159"/>
      <c r="C11" s="160"/>
      <c r="D11" s="161">
        <v>33822</v>
      </c>
      <c r="E11" s="162"/>
      <c r="F11" s="163">
        <v>145139</v>
      </c>
      <c r="G11" s="164"/>
      <c r="H11" s="165"/>
    </row>
    <row r="12" spans="1:8" x14ac:dyDescent="0.15">
      <c r="A12" s="166"/>
      <c r="B12" s="167"/>
      <c r="C12" s="174"/>
      <c r="D12" s="169">
        <v>11124</v>
      </c>
      <c r="E12" s="170"/>
      <c r="F12" s="171">
        <v>83762</v>
      </c>
      <c r="G12" s="172"/>
      <c r="H12" s="173"/>
    </row>
    <row r="13" spans="1:8" x14ac:dyDescent="0.15">
      <c r="A13" s="154"/>
      <c r="B13" s="159"/>
      <c r="C13" s="175"/>
      <c r="D13" s="176">
        <v>48132</v>
      </c>
      <c r="E13" s="177"/>
      <c r="F13" s="178">
        <v>122510</v>
      </c>
      <c r="G13" s="179"/>
      <c r="H13" s="165"/>
    </row>
    <row r="14" spans="1:8" x14ac:dyDescent="0.15">
      <c r="A14" s="166"/>
      <c r="B14" s="167"/>
      <c r="C14" s="168"/>
      <c r="D14" s="169">
        <v>32325</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11.46</v>
      </c>
      <c r="C19" s="180">
        <f>ROUND(VALUE(SUBSTITUTE(実質収支比率等に係る経年分析!G$48,"▲","-")),2)</f>
        <v>5.73</v>
      </c>
      <c r="D19" s="180">
        <f>ROUND(VALUE(SUBSTITUTE(実質収支比率等に係る経年分析!H$48,"▲","-")),2)</f>
        <v>7.5</v>
      </c>
      <c r="E19" s="180">
        <f>ROUND(VALUE(SUBSTITUTE(実質収支比率等に係る経年分析!I$48,"▲","-")),2)</f>
        <v>7.45</v>
      </c>
      <c r="F19" s="180">
        <f>ROUND(VALUE(SUBSTITUTE(実質収支比率等に係る経年分析!J$48,"▲","-")),2)</f>
        <v>2.63</v>
      </c>
    </row>
    <row r="20" spans="1:11" x14ac:dyDescent="0.15">
      <c r="A20" s="180" t="s">
        <v>55</v>
      </c>
      <c r="B20" s="180">
        <f>ROUND(VALUE(SUBSTITUTE(実質収支比率等に係る経年分析!F$47,"▲","-")),2)</f>
        <v>33.03</v>
      </c>
      <c r="C20" s="180">
        <f>ROUND(VALUE(SUBSTITUTE(実質収支比率等に係る経年分析!G$47,"▲","-")),2)</f>
        <v>28.76</v>
      </c>
      <c r="D20" s="180">
        <f>ROUND(VALUE(SUBSTITUTE(実質収支比率等に係る経年分析!H$47,"▲","-")),2)</f>
        <v>31.51</v>
      </c>
      <c r="E20" s="180">
        <f>ROUND(VALUE(SUBSTITUTE(実質収支比率等に係る経年分析!I$47,"▲","-")),2)</f>
        <v>31.55</v>
      </c>
      <c r="F20" s="180">
        <f>ROUND(VALUE(SUBSTITUTE(実質収支比率等に係る経年分析!J$47,"▲","-")),2)</f>
        <v>31.64</v>
      </c>
    </row>
    <row r="21" spans="1:11" x14ac:dyDescent="0.15">
      <c r="A21" s="180" t="s">
        <v>56</v>
      </c>
      <c r="B21" s="180">
        <f>IF(ISNUMBER(VALUE(SUBSTITUTE(実質収支比率等に係る経年分析!F$49,"▲","-"))),ROUND(VALUE(SUBSTITUTE(実質収支比率等に係る経年分析!F$49,"▲","-")),2),NA())</f>
        <v>-7.88</v>
      </c>
      <c r="C21" s="180">
        <f>IF(ISNUMBER(VALUE(SUBSTITUTE(実質収支比率等に係る経年分析!G$49,"▲","-"))),ROUND(VALUE(SUBSTITUTE(実質収支比率等に係る経年分析!G$49,"▲","-")),2),NA())</f>
        <v>-10.7</v>
      </c>
      <c r="D21" s="180">
        <f>IF(ISNUMBER(VALUE(SUBSTITUTE(実質収支比率等に係る経年分析!H$49,"▲","-"))),ROUND(VALUE(SUBSTITUTE(実質収支比率等に係る経年分析!H$49,"▲","-")),2),NA())</f>
        <v>3.67</v>
      </c>
      <c r="E21" s="180">
        <f>IF(ISNUMBER(VALUE(SUBSTITUTE(実質収支比率等に係る経年分析!I$49,"▲","-"))),ROUND(VALUE(SUBSTITUTE(実質収支比率等に係る経年分析!I$49,"▲","-")),2),NA())</f>
        <v>-0.06</v>
      </c>
      <c r="F21" s="180">
        <f>IF(ISNUMBER(VALUE(SUBSTITUTE(実質収支比率等に係る経年分析!J$49,"▲","-"))),ROUND(VALUE(SUBSTITUTE(実質収支比率等に係る経年分析!J$49,"▲","-")),2),NA())</f>
        <v>-4.83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河津駅前広場整備事業特別会計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3.56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2.0499999999999998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2.5099999999999998</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4.3899999999999997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4.1500000000000004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4.2699999999999996</v>
      </c>
    </row>
    <row r="36" spans="1:16" x14ac:dyDescent="0.15">
      <c r="A36" s="181" t="str">
        <f>IF(連結実質赤字比率に係る赤字・黒字の構成分析!C$34="",NA(),連結実質赤字比率に係る赤字・黒字の構成分析!C$34)</f>
        <v>温泉事業会計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19.649999999999999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20.79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310</v>
      </c>
      <c r="E42" s="182"/>
      <c r="F42" s="182"/>
      <c r="G42" s="182">
        <f>'実質公債費比率（分子）の構造'!L$52</f>
        <v>252</v>
      </c>
      <c r="H42" s="182"/>
      <c r="I42" s="182"/>
      <c r="J42" s="182">
        <f>'実質公債費比率（分子）の構造'!M$52</f>
        <v>231</v>
      </c>
      <c r="K42" s="182"/>
      <c r="L42" s="182"/>
      <c r="M42" s="182">
        <f>'実質公債費比率（分子）の構造'!N$52</f>
        <v>228</v>
      </c>
      <c r="N42" s="182"/>
      <c r="O42" s="182"/>
      <c r="P42" s="182">
        <f>'実質公債費比率（分子）の構造'!O$52</f>
        <v>231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94</v>
      </c>
      <c r="C45" s="182"/>
      <c r="D45" s="182"/>
      <c r="E45" s="182">
        <f>'実質公債費比率（分子）の構造'!L$49</f>
        <v>71</v>
      </c>
      <c r="F45" s="182"/>
      <c r="G45" s="182"/>
      <c r="H45" s="182">
        <f>'実質公債費比率（分子）の構造'!M$49</f>
        <v>38</v>
      </c>
      <c r="I45" s="182"/>
      <c r="J45" s="182"/>
      <c r="K45" s="182">
        <f>'実質公債費比率（分子）の構造'!N$49</f>
        <v>17</v>
      </c>
      <c r="L45" s="182"/>
      <c r="M45" s="182"/>
      <c r="N45" s="182">
        <f>'実質公債費比率（分子）の構造'!O$49</f>
        <v>15</v>
      </c>
      <c r="O45" s="182"/>
      <c r="P45" s="182"/>
    </row>
    <row r="46" spans="1:16" x14ac:dyDescent="0.15">
      <c r="A46" s="182" t="s">
        <v>67</v>
      </c>
      <c r="B46" s="182">
        <f>'実質公債費比率（分子）の構造'!K$48</f>
        <v>1</v>
      </c>
      <c r="C46" s="182"/>
      <c r="D46" s="182"/>
      <c r="E46" s="182">
        <f>'実質公債費比率（分子）の構造'!L$48</f>
        <v>2</v>
      </c>
      <c r="F46" s="182"/>
      <c r="G46" s="182"/>
      <c r="H46" s="182">
        <f>'実質公債費比率（分子）の構造'!M$48</f>
        <v>2</v>
      </c>
      <c r="I46" s="182"/>
      <c r="J46" s="182"/>
      <c r="K46" s="182">
        <f>'実質公債費比率（分子）の構造'!N$48</f>
        <v>5</v>
      </c>
      <c r="L46" s="182"/>
      <c r="M46" s="182"/>
      <c r="N46" s="182">
        <f>'実質公債費比率（分子）の構造'!O$48</f>
        <v>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349</v>
      </c>
      <c r="C49" s="182"/>
      <c r="D49" s="182"/>
      <c r="E49" s="182">
        <f>'実質公債費比率（分子）の構造'!L$45</f>
        <v>326</v>
      </c>
      <c r="F49" s="182"/>
      <c r="G49" s="182"/>
      <c r="H49" s="182">
        <f>'実質公債費比率（分子）の構造'!M$45</f>
        <v>329</v>
      </c>
      <c r="I49" s="182"/>
      <c r="J49" s="182"/>
      <c r="K49" s="182">
        <f>'実質公債費比率（分子）の構造'!N$45</f>
        <v>333</v>
      </c>
      <c r="L49" s="182"/>
      <c r="M49" s="182"/>
      <c r="N49" s="182">
        <f>'実質公債費比率（分子）の構造'!O$45</f>
        <v>342</v>
      </c>
      <c r="O49" s="182"/>
      <c r="P49" s="182"/>
    </row>
    <row r="50" spans="1:16" x14ac:dyDescent="0.15">
      <c r="A50" s="182" t="s">
        <v>71</v>
      </c>
      <c r="B50" s="182" t="e">
        <f>NA()</f>
        <v>#N/A</v>
      </c>
      <c r="C50" s="182">
        <f>IF(ISNUMBER('実質公債費比率（分子）の構造'!K$53),'実質公債費比率（分子）の構造'!K$53,NA())</f>
        <v>134</v>
      </c>
      <c r="D50" s="182" t="e">
        <f>NA()</f>
        <v>#N/A</v>
      </c>
      <c r="E50" s="182" t="e">
        <f>NA()</f>
        <v>#N/A</v>
      </c>
      <c r="F50" s="182">
        <f>IF(ISNUMBER('実質公債費比率（分子）の構造'!L$53),'実質公債費比率（分子）の構造'!L$53,NA())</f>
        <v>147</v>
      </c>
      <c r="G50" s="182" t="e">
        <f>NA()</f>
        <v>#N/A</v>
      </c>
      <c r="H50" s="182" t="e">
        <f>NA()</f>
        <v>#N/A</v>
      </c>
      <c r="I50" s="182">
        <f>IF(ISNUMBER('実質公債費比率（分子）の構造'!M$53),'実質公債費比率（分子）の構造'!M$53,NA())</f>
        <v>138</v>
      </c>
      <c r="J50" s="182" t="e">
        <f>NA()</f>
        <v>#N/A</v>
      </c>
      <c r="K50" s="182" t="e">
        <f>NA()</f>
        <v>#N/A</v>
      </c>
      <c r="L50" s="182">
        <f>IF(ISNUMBER('実質公債費比率（分子）の構造'!N$53),'実質公債費比率（分子）の構造'!N$53,NA())</f>
        <v>127</v>
      </c>
      <c r="M50" s="182" t="e">
        <f>NA()</f>
        <v>#N/A</v>
      </c>
      <c r="N50" s="182" t="e">
        <f>NA()</f>
        <v>#N/A</v>
      </c>
      <c r="O50" s="182">
        <f>IF(ISNUMBER('実質公債費比率（分子）の構造'!O$53),'実質公債費比率（分子）の構造'!O$53,NA())</f>
        <v>130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2763</v>
      </c>
      <c r="E56" s="181"/>
      <c r="F56" s="181"/>
      <c r="G56" s="181">
        <f>'将来負担比率（分子）の構造'!J$52</f>
        <v>2700</v>
      </c>
      <c r="H56" s="181"/>
      <c r="I56" s="181"/>
      <c r="J56" s="181">
        <f>'将来負担比率（分子）の構造'!K$52</f>
        <v>2608</v>
      </c>
      <c r="K56" s="181"/>
      <c r="L56" s="181"/>
      <c r="M56" s="181">
        <f>'将来負担比率（分子）の構造'!L$52</f>
        <v>2701</v>
      </c>
      <c r="N56" s="181"/>
      <c r="O56" s="181"/>
      <c r="P56" s="181">
        <f>'将来負担比率（分子）の構造'!M$52</f>
        <v>2724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956</v>
      </c>
      <c r="E58" s="181"/>
      <c r="F58" s="181"/>
      <c r="G58" s="181">
        <f>'将来負担比率（分子）の構造'!J$50</f>
        <v>836</v>
      </c>
      <c r="H58" s="181"/>
      <c r="I58" s="181"/>
      <c r="J58" s="181">
        <f>'将来負担比率（分子）の構造'!K$50</f>
        <v>886</v>
      </c>
      <c r="K58" s="181"/>
      <c r="L58" s="181"/>
      <c r="M58" s="181">
        <f>'将来負担比率（分子）の構造'!L$50</f>
        <v>886</v>
      </c>
      <c r="N58" s="181"/>
      <c r="O58" s="181"/>
      <c r="P58" s="181">
        <f>'将来負担比率（分子）の構造'!M$50</f>
        <v>886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493</v>
      </c>
      <c r="C62" s="181"/>
      <c r="D62" s="181"/>
      <c r="E62" s="181">
        <f>'将来負担比率（分子）の構造'!J$45</f>
        <v>469</v>
      </c>
      <c r="F62" s="181"/>
      <c r="G62" s="181"/>
      <c r="H62" s="181">
        <f>'将来負担比率（分子）の構造'!K$45</f>
        <v>476</v>
      </c>
      <c r="I62" s="181"/>
      <c r="J62" s="181"/>
      <c r="K62" s="181">
        <f>'将来負担比率（分子）の構造'!L$45</f>
        <v>857</v>
      </c>
      <c r="L62" s="181"/>
      <c r="M62" s="181"/>
      <c r="N62" s="181">
        <f>'将来負担比率（分子）の構造'!M$45</f>
        <v>823</v>
      </c>
      <c r="O62" s="181"/>
      <c r="P62" s="181"/>
    </row>
    <row r="63" spans="1:16" x14ac:dyDescent="0.15">
      <c r="A63" s="181" t="s">
        <v>34</v>
      </c>
      <c r="B63" s="181">
        <f>'将来負担比率（分子）の構造'!I$44</f>
        <v>247</v>
      </c>
      <c r="C63" s="181"/>
      <c r="D63" s="181"/>
      <c r="E63" s="181">
        <f>'将来負担比率（分子）の構造'!J$44</f>
        <v>213</v>
      </c>
      <c r="F63" s="181"/>
      <c r="G63" s="181"/>
      <c r="H63" s="181">
        <f>'将来負担比率（分子）の構造'!K$44</f>
        <v>231</v>
      </c>
      <c r="I63" s="181"/>
      <c r="J63" s="181"/>
      <c r="K63" s="181">
        <f>'将来負担比率（分子）の構造'!L$44</f>
        <v>553</v>
      </c>
      <c r="L63" s="181"/>
      <c r="M63" s="181"/>
      <c r="N63" s="181">
        <f>'将来負担比率（分子）の構造'!M$44</f>
        <v>843</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3317</v>
      </c>
      <c r="C66" s="181"/>
      <c r="D66" s="181"/>
      <c r="E66" s="181">
        <f>'将来負担比率（分子）の構造'!J$41</f>
        <v>3171</v>
      </c>
      <c r="F66" s="181"/>
      <c r="G66" s="181"/>
      <c r="H66" s="181">
        <f>'将来負担比率（分子）の構造'!K$41</f>
        <v>3081</v>
      </c>
      <c r="I66" s="181"/>
      <c r="J66" s="181"/>
      <c r="K66" s="181">
        <f>'将来負担比率（分子）の構造'!L$41</f>
        <v>3055</v>
      </c>
      <c r="L66" s="181"/>
      <c r="M66" s="181"/>
      <c r="N66" s="181">
        <f>'将来負担比率（分子）の構造'!M$41</f>
        <v>2902</v>
      </c>
      <c r="O66" s="181"/>
      <c r="P66" s="181"/>
    </row>
    <row r="67" spans="1:16" x14ac:dyDescent="0.15">
      <c r="A67" s="181" t="s">
        <v>75</v>
      </c>
      <c r="B67" s="181" t="e">
        <f>NA()</f>
        <v>#N/A</v>
      </c>
      <c r="C67" s="181">
        <f>IF(ISNUMBER('将来負担比率（分子）の構造'!I$53), IF('将来負担比率（分子）の構造'!I$53 &lt; 0, 0, '将来負担比率（分子）の構造'!I$53), NA())</f>
        <v>338</v>
      </c>
      <c r="D67" s="181" t="e">
        <f>NA()</f>
        <v>#N/A</v>
      </c>
      <c r="E67" s="181" t="e">
        <f>NA()</f>
        <v>#N/A</v>
      </c>
      <c r="F67" s="181">
        <f>IF(ISNUMBER('将来負担比率（分子）の構造'!J$53), IF('将来負担比率（分子）の構造'!J$53 &lt; 0, 0, '将来負担比率（分子）の構造'!J$53), NA())</f>
        <v>317</v>
      </c>
      <c r="G67" s="181" t="e">
        <f>NA()</f>
        <v>#N/A</v>
      </c>
      <c r="H67" s="181" t="e">
        <f>NA()</f>
        <v>#N/A</v>
      </c>
      <c r="I67" s="181">
        <f>IF(ISNUMBER('将来負担比率（分子）の構造'!K$53), IF('将来負担比率（分子）の構造'!K$53 &lt; 0, 0, '将来負担比率（分子）の構造'!K$53), NA())</f>
        <v>294</v>
      </c>
      <c r="J67" s="181" t="e">
        <f>NA()</f>
        <v>#N/A</v>
      </c>
      <c r="K67" s="181" t="e">
        <f>NA()</f>
        <v>#N/A</v>
      </c>
      <c r="L67" s="181">
        <f>IF(ISNUMBER('将来負担比率（分子）の構造'!L$53), IF('将来負担比率（分子）の構造'!L$53 &lt; 0, 0, '将来負担比率（分子）の構造'!L$53), NA())</f>
        <v>878</v>
      </c>
      <c r="M67" s="181" t="e">
        <f>NA()</f>
        <v>#N/A</v>
      </c>
      <c r="N67" s="181" t="e">
        <f>NA()</f>
        <v>#N/A</v>
      </c>
      <c r="O67" s="181">
        <f>IF(ISNUMBER('将来負担比率（分子）の構造'!M$53), IF('将来負担比率（分子）の構造'!M$53 &lt; 0, 0, '将来負担比率（分子）の構造'!M$53), NA())</f>
        <v>958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774</v>
      </c>
      <c r="C72" s="185">
        <f>基金残高に係る経年分析!G55</f>
        <v>774</v>
      </c>
      <c r="D72" s="185">
        <f>基金残高に係る経年分析!H55</f>
        <v>774</v>
      </c>
    </row>
    <row r="73" spans="1:16" x14ac:dyDescent="0.15">
      <c r="A73" s="184" t="s">
        <v>78</v>
      </c>
      <c r="B73" s="185">
        <f>基金残高に係る経年分析!F56</f>
        <v>112</v>
      </c>
      <c r="C73" s="185">
        <f>基金残高に係る経年分析!G56</f>
        <v>112</v>
      </c>
      <c r="D73" s="185">
        <f>基金残高に係る経年分析!H56</f>
        <v>112</v>
      </c>
    </row>
    <row r="74" spans="1:16" x14ac:dyDescent="0.15">
      <c r="A74" s="184" t="s">
        <v>79</v>
      </c>
      <c r="B74" s="185">
        <f>基金残高に係る経年分析!F57</f>
        <v>875</v>
      </c>
      <c r="C74" s="185">
        <f>基金残高に係る経年分析!G57</f>
        <v>864</v>
      </c>
      <c r="D74" s="185">
        <f>基金残高に係る経年分析!H57</f>
        <v>841</v>
      </c>
    </row>
  </sheetData>
  <sheetProtection algorithmName="SHA-512" hashValue="xLDxncFp+CPzCV/FwPiROnlv8KIzaOrw4s4ZT0b3cZ/kBVRYa59bV07jvEpBEp7Ic6TS6yz6JueL5udbScMBZw==" saltValue="IsuwGsBFbXFNYkQ9+uC6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1030161</v>
      </c>
      <c r="S5" s="673"/>
      <c r="T5" s="673"/>
      <c r="U5" s="673"/>
      <c r="V5" s="673"/>
      <c r="W5" s="673"/>
      <c r="X5" s="673"/>
      <c r="Y5" s="674"/>
      <c r="Z5" s="675">
        <v>26.5</v>
      </c>
      <c r="AA5" s="675"/>
      <c r="AB5" s="675"/>
      <c r="AC5" s="675"/>
      <c r="AD5" s="676">
        <v>1030161</v>
      </c>
      <c r="AE5" s="676"/>
      <c r="AF5" s="676"/>
      <c r="AG5" s="676"/>
      <c r="AH5" s="676"/>
      <c r="AI5" s="676"/>
      <c r="AJ5" s="676"/>
      <c r="AK5" s="676"/>
      <c r="AL5" s="677">
        <v>42.6</v>
      </c>
      <c r="AM5" s="678"/>
      <c r="AN5" s="678"/>
      <c r="AO5" s="679"/>
      <c r="AP5" s="669" t="s">
        <v>228</v>
      </c>
      <c r="AQ5" s="670"/>
      <c r="AR5" s="670"/>
      <c r="AS5" s="670"/>
      <c r="AT5" s="670"/>
      <c r="AU5" s="670"/>
      <c r="AV5" s="670"/>
      <c r="AW5" s="670"/>
      <c r="AX5" s="670"/>
      <c r="AY5" s="670"/>
      <c r="AZ5" s="670"/>
      <c r="BA5" s="670"/>
      <c r="BB5" s="670"/>
      <c r="BC5" s="670"/>
      <c r="BD5" s="670"/>
      <c r="BE5" s="670"/>
      <c r="BF5" s="671"/>
      <c r="BG5" s="683">
        <v>1009983</v>
      </c>
      <c r="BH5" s="684"/>
      <c r="BI5" s="684"/>
      <c r="BJ5" s="684"/>
      <c r="BK5" s="684"/>
      <c r="BL5" s="684"/>
      <c r="BM5" s="684"/>
      <c r="BN5" s="685"/>
      <c r="BO5" s="686">
        <v>98</v>
      </c>
      <c r="BP5" s="686"/>
      <c r="BQ5" s="686"/>
      <c r="BR5" s="686"/>
      <c r="BS5" s="687" t="s">
        <v>138</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45735</v>
      </c>
      <c r="S6" s="684"/>
      <c r="T6" s="684"/>
      <c r="U6" s="684"/>
      <c r="V6" s="684"/>
      <c r="W6" s="684"/>
      <c r="X6" s="684"/>
      <c r="Y6" s="685"/>
      <c r="Z6" s="686">
        <v>1.2</v>
      </c>
      <c r="AA6" s="686"/>
      <c r="AB6" s="686"/>
      <c r="AC6" s="686"/>
      <c r="AD6" s="687">
        <v>45735</v>
      </c>
      <c r="AE6" s="687"/>
      <c r="AF6" s="687"/>
      <c r="AG6" s="687"/>
      <c r="AH6" s="687"/>
      <c r="AI6" s="687"/>
      <c r="AJ6" s="687"/>
      <c r="AK6" s="687"/>
      <c r="AL6" s="688">
        <v>1.9</v>
      </c>
      <c r="AM6" s="689"/>
      <c r="AN6" s="689"/>
      <c r="AO6" s="690"/>
      <c r="AP6" s="680" t="s">
        <v>233</v>
      </c>
      <c r="AQ6" s="681"/>
      <c r="AR6" s="681"/>
      <c r="AS6" s="681"/>
      <c r="AT6" s="681"/>
      <c r="AU6" s="681"/>
      <c r="AV6" s="681"/>
      <c r="AW6" s="681"/>
      <c r="AX6" s="681"/>
      <c r="AY6" s="681"/>
      <c r="AZ6" s="681"/>
      <c r="BA6" s="681"/>
      <c r="BB6" s="681"/>
      <c r="BC6" s="681"/>
      <c r="BD6" s="681"/>
      <c r="BE6" s="681"/>
      <c r="BF6" s="682"/>
      <c r="BG6" s="683">
        <v>1009983</v>
      </c>
      <c r="BH6" s="684"/>
      <c r="BI6" s="684"/>
      <c r="BJ6" s="684"/>
      <c r="BK6" s="684"/>
      <c r="BL6" s="684"/>
      <c r="BM6" s="684"/>
      <c r="BN6" s="685"/>
      <c r="BO6" s="686">
        <v>98</v>
      </c>
      <c r="BP6" s="686"/>
      <c r="BQ6" s="686"/>
      <c r="BR6" s="686"/>
      <c r="BS6" s="687" t="s">
        <v>234</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54065</v>
      </c>
      <c r="CS6" s="684"/>
      <c r="CT6" s="684"/>
      <c r="CU6" s="684"/>
      <c r="CV6" s="684"/>
      <c r="CW6" s="684"/>
      <c r="CX6" s="684"/>
      <c r="CY6" s="685"/>
      <c r="CZ6" s="677">
        <v>1.4</v>
      </c>
      <c r="DA6" s="678"/>
      <c r="DB6" s="678"/>
      <c r="DC6" s="697"/>
      <c r="DD6" s="692" t="s">
        <v>175</v>
      </c>
      <c r="DE6" s="684"/>
      <c r="DF6" s="684"/>
      <c r="DG6" s="684"/>
      <c r="DH6" s="684"/>
      <c r="DI6" s="684"/>
      <c r="DJ6" s="684"/>
      <c r="DK6" s="684"/>
      <c r="DL6" s="684"/>
      <c r="DM6" s="684"/>
      <c r="DN6" s="684"/>
      <c r="DO6" s="684"/>
      <c r="DP6" s="685"/>
      <c r="DQ6" s="692">
        <v>54065</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647</v>
      </c>
      <c r="S7" s="684"/>
      <c r="T7" s="684"/>
      <c r="U7" s="684"/>
      <c r="V7" s="684"/>
      <c r="W7" s="684"/>
      <c r="X7" s="684"/>
      <c r="Y7" s="685"/>
      <c r="Z7" s="686">
        <v>0</v>
      </c>
      <c r="AA7" s="686"/>
      <c r="AB7" s="686"/>
      <c r="AC7" s="686"/>
      <c r="AD7" s="687">
        <v>647</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303873</v>
      </c>
      <c r="BH7" s="684"/>
      <c r="BI7" s="684"/>
      <c r="BJ7" s="684"/>
      <c r="BK7" s="684"/>
      <c r="BL7" s="684"/>
      <c r="BM7" s="684"/>
      <c r="BN7" s="685"/>
      <c r="BO7" s="686">
        <v>29.5</v>
      </c>
      <c r="BP7" s="686"/>
      <c r="BQ7" s="686"/>
      <c r="BR7" s="686"/>
      <c r="BS7" s="687" t="s">
        <v>175</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681143</v>
      </c>
      <c r="CS7" s="684"/>
      <c r="CT7" s="684"/>
      <c r="CU7" s="684"/>
      <c r="CV7" s="684"/>
      <c r="CW7" s="684"/>
      <c r="CX7" s="684"/>
      <c r="CY7" s="685"/>
      <c r="CZ7" s="686">
        <v>18</v>
      </c>
      <c r="DA7" s="686"/>
      <c r="DB7" s="686"/>
      <c r="DC7" s="686"/>
      <c r="DD7" s="692">
        <v>55281</v>
      </c>
      <c r="DE7" s="684"/>
      <c r="DF7" s="684"/>
      <c r="DG7" s="684"/>
      <c r="DH7" s="684"/>
      <c r="DI7" s="684"/>
      <c r="DJ7" s="684"/>
      <c r="DK7" s="684"/>
      <c r="DL7" s="684"/>
      <c r="DM7" s="684"/>
      <c r="DN7" s="684"/>
      <c r="DO7" s="684"/>
      <c r="DP7" s="685"/>
      <c r="DQ7" s="692">
        <v>523619</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3009</v>
      </c>
      <c r="S8" s="684"/>
      <c r="T8" s="684"/>
      <c r="U8" s="684"/>
      <c r="V8" s="684"/>
      <c r="W8" s="684"/>
      <c r="X8" s="684"/>
      <c r="Y8" s="685"/>
      <c r="Z8" s="686">
        <v>0.1</v>
      </c>
      <c r="AA8" s="686"/>
      <c r="AB8" s="686"/>
      <c r="AC8" s="686"/>
      <c r="AD8" s="687">
        <v>3009</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13995</v>
      </c>
      <c r="BH8" s="684"/>
      <c r="BI8" s="684"/>
      <c r="BJ8" s="684"/>
      <c r="BK8" s="684"/>
      <c r="BL8" s="684"/>
      <c r="BM8" s="684"/>
      <c r="BN8" s="685"/>
      <c r="BO8" s="686">
        <v>1.4</v>
      </c>
      <c r="BP8" s="686"/>
      <c r="BQ8" s="686"/>
      <c r="BR8" s="686"/>
      <c r="BS8" s="692" t="s">
        <v>175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852911</v>
      </c>
      <c r="CS8" s="684"/>
      <c r="CT8" s="684"/>
      <c r="CU8" s="684"/>
      <c r="CV8" s="684"/>
      <c r="CW8" s="684"/>
      <c r="CX8" s="684"/>
      <c r="CY8" s="685"/>
      <c r="CZ8" s="686">
        <v>22.6</v>
      </c>
      <c r="DA8" s="686"/>
      <c r="DB8" s="686"/>
      <c r="DC8" s="686"/>
      <c r="DD8" s="692">
        <v>3604</v>
      </c>
      <c r="DE8" s="684"/>
      <c r="DF8" s="684"/>
      <c r="DG8" s="684"/>
      <c r="DH8" s="684"/>
      <c r="DI8" s="684"/>
      <c r="DJ8" s="684"/>
      <c r="DK8" s="684"/>
      <c r="DL8" s="684"/>
      <c r="DM8" s="684"/>
      <c r="DN8" s="684"/>
      <c r="DO8" s="684"/>
      <c r="DP8" s="685"/>
      <c r="DQ8" s="692">
        <v>491856</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2025</v>
      </c>
      <c r="S9" s="684"/>
      <c r="T9" s="684"/>
      <c r="U9" s="684"/>
      <c r="V9" s="684"/>
      <c r="W9" s="684"/>
      <c r="X9" s="684"/>
      <c r="Y9" s="685"/>
      <c r="Z9" s="686">
        <v>0.1</v>
      </c>
      <c r="AA9" s="686"/>
      <c r="AB9" s="686"/>
      <c r="AC9" s="686"/>
      <c r="AD9" s="687">
        <v>2025</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249061</v>
      </c>
      <c r="BH9" s="684"/>
      <c r="BI9" s="684"/>
      <c r="BJ9" s="684"/>
      <c r="BK9" s="684"/>
      <c r="BL9" s="684"/>
      <c r="BM9" s="684"/>
      <c r="BN9" s="685"/>
      <c r="BO9" s="686">
        <v>24.2</v>
      </c>
      <c r="BP9" s="686"/>
      <c r="BQ9" s="686"/>
      <c r="BR9" s="686"/>
      <c r="BS9" s="692" t="s">
        <v>175</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512264</v>
      </c>
      <c r="CS9" s="684"/>
      <c r="CT9" s="684"/>
      <c r="CU9" s="684"/>
      <c r="CV9" s="684"/>
      <c r="CW9" s="684"/>
      <c r="CX9" s="684"/>
      <c r="CY9" s="685"/>
      <c r="CZ9" s="686">
        <v>13.6</v>
      </c>
      <c r="DA9" s="686"/>
      <c r="DB9" s="686"/>
      <c r="DC9" s="686"/>
      <c r="DD9" s="692">
        <v>4552</v>
      </c>
      <c r="DE9" s="684"/>
      <c r="DF9" s="684"/>
      <c r="DG9" s="684"/>
      <c r="DH9" s="684"/>
      <c r="DI9" s="684"/>
      <c r="DJ9" s="684"/>
      <c r="DK9" s="684"/>
      <c r="DL9" s="684"/>
      <c r="DM9" s="684"/>
      <c r="DN9" s="684"/>
      <c r="DO9" s="684"/>
      <c r="DP9" s="685"/>
      <c r="DQ9" s="692">
        <v>486489</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175</v>
      </c>
      <c r="AA10" s="686"/>
      <c r="AB10" s="686"/>
      <c r="AC10" s="686"/>
      <c r="AD10" s="687" t="s">
        <v>175</v>
      </c>
      <c r="AE10" s="687"/>
      <c r="AF10" s="687"/>
      <c r="AG10" s="687"/>
      <c r="AH10" s="687"/>
      <c r="AI10" s="687"/>
      <c r="AJ10" s="687"/>
      <c r="AK10" s="687"/>
      <c r="AL10" s="688" t="s">
        <v>175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21836</v>
      </c>
      <c r="BH10" s="684"/>
      <c r="BI10" s="684"/>
      <c r="BJ10" s="684"/>
      <c r="BK10" s="684"/>
      <c r="BL10" s="684"/>
      <c r="BM10" s="684"/>
      <c r="BN10" s="685"/>
      <c r="BO10" s="686">
        <v>2.1</v>
      </c>
      <c r="BP10" s="686"/>
      <c r="BQ10" s="686"/>
      <c r="BR10" s="686"/>
      <c r="BS10" s="692" t="s">
        <v>175</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175</v>
      </c>
      <c r="CS10" s="684"/>
      <c r="CT10" s="684"/>
      <c r="CU10" s="684"/>
      <c r="CV10" s="684"/>
      <c r="CW10" s="684"/>
      <c r="CX10" s="684"/>
      <c r="CY10" s="685"/>
      <c r="CZ10" s="686" t="s">
        <v>175</v>
      </c>
      <c r="DA10" s="686"/>
      <c r="DB10" s="686"/>
      <c r="DC10" s="686"/>
      <c r="DD10" s="692" t="s">
        <v>234</v>
      </c>
      <c r="DE10" s="684"/>
      <c r="DF10" s="684"/>
      <c r="DG10" s="684"/>
      <c r="DH10" s="684"/>
      <c r="DI10" s="684"/>
      <c r="DJ10" s="684"/>
      <c r="DK10" s="684"/>
      <c r="DL10" s="684"/>
      <c r="DM10" s="684"/>
      <c r="DN10" s="684"/>
      <c r="DO10" s="684"/>
      <c r="DP10" s="685"/>
      <c r="DQ10" s="692" t="s">
        <v>175</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129235</v>
      </c>
      <c r="S11" s="684"/>
      <c r="T11" s="684"/>
      <c r="U11" s="684"/>
      <c r="V11" s="684"/>
      <c r="W11" s="684"/>
      <c r="X11" s="684"/>
      <c r="Y11" s="685"/>
      <c r="Z11" s="688">
        <v>3.3</v>
      </c>
      <c r="AA11" s="689"/>
      <c r="AB11" s="689"/>
      <c r="AC11" s="701"/>
      <c r="AD11" s="692">
        <v>129235</v>
      </c>
      <c r="AE11" s="684"/>
      <c r="AF11" s="684"/>
      <c r="AG11" s="684"/>
      <c r="AH11" s="684"/>
      <c r="AI11" s="684"/>
      <c r="AJ11" s="684"/>
      <c r="AK11" s="685"/>
      <c r="AL11" s="688">
        <v>5.3</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18981</v>
      </c>
      <c r="BH11" s="684"/>
      <c r="BI11" s="684"/>
      <c r="BJ11" s="684"/>
      <c r="BK11" s="684"/>
      <c r="BL11" s="684"/>
      <c r="BM11" s="684"/>
      <c r="BN11" s="685"/>
      <c r="BO11" s="686">
        <v>1.8</v>
      </c>
      <c r="BP11" s="686"/>
      <c r="BQ11" s="686"/>
      <c r="BR11" s="686"/>
      <c r="BS11" s="692" t="s">
        <v>175</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147672</v>
      </c>
      <c r="CS11" s="684"/>
      <c r="CT11" s="684"/>
      <c r="CU11" s="684"/>
      <c r="CV11" s="684"/>
      <c r="CW11" s="684"/>
      <c r="CX11" s="684"/>
      <c r="CY11" s="685"/>
      <c r="CZ11" s="686">
        <v>3.9</v>
      </c>
      <c r="DA11" s="686"/>
      <c r="DB11" s="686"/>
      <c r="DC11" s="686"/>
      <c r="DD11" s="692">
        <v>10364</v>
      </c>
      <c r="DE11" s="684"/>
      <c r="DF11" s="684"/>
      <c r="DG11" s="684"/>
      <c r="DH11" s="684"/>
      <c r="DI11" s="684"/>
      <c r="DJ11" s="684"/>
      <c r="DK11" s="684"/>
      <c r="DL11" s="684"/>
      <c r="DM11" s="684"/>
      <c r="DN11" s="684"/>
      <c r="DO11" s="684"/>
      <c r="DP11" s="685"/>
      <c r="DQ11" s="692">
        <v>115296</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175</v>
      </c>
      <c r="S12" s="684"/>
      <c r="T12" s="684"/>
      <c r="U12" s="684"/>
      <c r="V12" s="684"/>
      <c r="W12" s="684"/>
      <c r="X12" s="684"/>
      <c r="Y12" s="685"/>
      <c r="Z12" s="686" t="s">
        <v>175</v>
      </c>
      <c r="AA12" s="686"/>
      <c r="AB12" s="686"/>
      <c r="AC12" s="686"/>
      <c r="AD12" s="687" t="s">
        <v>175</v>
      </c>
      <c r="AE12" s="687"/>
      <c r="AF12" s="687"/>
      <c r="AG12" s="687"/>
      <c r="AH12" s="687"/>
      <c r="AI12" s="687"/>
      <c r="AJ12" s="687"/>
      <c r="AK12" s="687"/>
      <c r="AL12" s="688" t="s">
        <v>175</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620439</v>
      </c>
      <c r="BH12" s="684"/>
      <c r="BI12" s="684"/>
      <c r="BJ12" s="684"/>
      <c r="BK12" s="684"/>
      <c r="BL12" s="684"/>
      <c r="BM12" s="684"/>
      <c r="BN12" s="685"/>
      <c r="BO12" s="686">
        <v>60.2</v>
      </c>
      <c r="BP12" s="686"/>
      <c r="BQ12" s="686"/>
      <c r="BR12" s="686"/>
      <c r="BS12" s="692" t="s">
        <v>175</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324623</v>
      </c>
      <c r="CS12" s="684"/>
      <c r="CT12" s="684"/>
      <c r="CU12" s="684"/>
      <c r="CV12" s="684"/>
      <c r="CW12" s="684"/>
      <c r="CX12" s="684"/>
      <c r="CY12" s="685"/>
      <c r="CZ12" s="686">
        <v>8.6</v>
      </c>
      <c r="DA12" s="686"/>
      <c r="DB12" s="686"/>
      <c r="DC12" s="686"/>
      <c r="DD12" s="692">
        <v>4591</v>
      </c>
      <c r="DE12" s="684"/>
      <c r="DF12" s="684"/>
      <c r="DG12" s="684"/>
      <c r="DH12" s="684"/>
      <c r="DI12" s="684"/>
      <c r="DJ12" s="684"/>
      <c r="DK12" s="684"/>
      <c r="DL12" s="684"/>
      <c r="DM12" s="684"/>
      <c r="DN12" s="684"/>
      <c r="DO12" s="684"/>
      <c r="DP12" s="685"/>
      <c r="DQ12" s="692">
        <v>210089</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686" t="s">
        <v>234</v>
      </c>
      <c r="AA13" s="686"/>
      <c r="AB13" s="686"/>
      <c r="AC13" s="686"/>
      <c r="AD13" s="687" t="s">
        <v>234</v>
      </c>
      <c r="AE13" s="687"/>
      <c r="AF13" s="687"/>
      <c r="AG13" s="687"/>
      <c r="AH13" s="687"/>
      <c r="AI13" s="687"/>
      <c r="AJ13" s="687"/>
      <c r="AK13" s="687"/>
      <c r="AL13" s="688" t="s">
        <v>175</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612461</v>
      </c>
      <c r="BH13" s="684"/>
      <c r="BI13" s="684"/>
      <c r="BJ13" s="684"/>
      <c r="BK13" s="684"/>
      <c r="BL13" s="684"/>
      <c r="BM13" s="684"/>
      <c r="BN13" s="685"/>
      <c r="BO13" s="686">
        <v>59.5</v>
      </c>
      <c r="BP13" s="686"/>
      <c r="BQ13" s="686"/>
      <c r="BR13" s="686"/>
      <c r="BS13" s="692" t="s">
        <v>175</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161041</v>
      </c>
      <c r="CS13" s="684"/>
      <c r="CT13" s="684"/>
      <c r="CU13" s="684"/>
      <c r="CV13" s="684"/>
      <c r="CW13" s="684"/>
      <c r="CX13" s="684"/>
      <c r="CY13" s="685"/>
      <c r="CZ13" s="686">
        <v>4.3</v>
      </c>
      <c r="DA13" s="686"/>
      <c r="DB13" s="686"/>
      <c r="DC13" s="686"/>
      <c r="DD13" s="692">
        <v>73777</v>
      </c>
      <c r="DE13" s="684"/>
      <c r="DF13" s="684"/>
      <c r="DG13" s="684"/>
      <c r="DH13" s="684"/>
      <c r="DI13" s="684"/>
      <c r="DJ13" s="684"/>
      <c r="DK13" s="684"/>
      <c r="DL13" s="684"/>
      <c r="DM13" s="684"/>
      <c r="DN13" s="684"/>
      <c r="DO13" s="684"/>
      <c r="DP13" s="685"/>
      <c r="DQ13" s="692">
        <v>105625</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8374</v>
      </c>
      <c r="S14" s="684"/>
      <c r="T14" s="684"/>
      <c r="U14" s="684"/>
      <c r="V14" s="684"/>
      <c r="W14" s="684"/>
      <c r="X14" s="684"/>
      <c r="Y14" s="685"/>
      <c r="Z14" s="686">
        <v>0.2</v>
      </c>
      <c r="AA14" s="686"/>
      <c r="AB14" s="686"/>
      <c r="AC14" s="686"/>
      <c r="AD14" s="687">
        <v>8374</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24093</v>
      </c>
      <c r="BH14" s="684"/>
      <c r="BI14" s="684"/>
      <c r="BJ14" s="684"/>
      <c r="BK14" s="684"/>
      <c r="BL14" s="684"/>
      <c r="BM14" s="684"/>
      <c r="BN14" s="685"/>
      <c r="BO14" s="686">
        <v>2.2999999999999998</v>
      </c>
      <c r="BP14" s="686"/>
      <c r="BQ14" s="686"/>
      <c r="BR14" s="686"/>
      <c r="BS14" s="692" t="s">
        <v>234</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250540</v>
      </c>
      <c r="CS14" s="684"/>
      <c r="CT14" s="684"/>
      <c r="CU14" s="684"/>
      <c r="CV14" s="684"/>
      <c r="CW14" s="684"/>
      <c r="CX14" s="684"/>
      <c r="CY14" s="685"/>
      <c r="CZ14" s="686">
        <v>6.6</v>
      </c>
      <c r="DA14" s="686"/>
      <c r="DB14" s="686"/>
      <c r="DC14" s="686"/>
      <c r="DD14" s="692">
        <v>11099</v>
      </c>
      <c r="DE14" s="684"/>
      <c r="DF14" s="684"/>
      <c r="DG14" s="684"/>
      <c r="DH14" s="684"/>
      <c r="DI14" s="684"/>
      <c r="DJ14" s="684"/>
      <c r="DK14" s="684"/>
      <c r="DL14" s="684"/>
      <c r="DM14" s="684"/>
      <c r="DN14" s="684"/>
      <c r="DO14" s="684"/>
      <c r="DP14" s="685"/>
      <c r="DQ14" s="692">
        <v>227854</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175</v>
      </c>
      <c r="AA15" s="686"/>
      <c r="AB15" s="686"/>
      <c r="AC15" s="686"/>
      <c r="AD15" s="687" t="s">
        <v>175</v>
      </c>
      <c r="AE15" s="687"/>
      <c r="AF15" s="687"/>
      <c r="AG15" s="687"/>
      <c r="AH15" s="687"/>
      <c r="AI15" s="687"/>
      <c r="AJ15" s="687"/>
      <c r="AK15" s="687"/>
      <c r="AL15" s="688" t="s">
        <v>234</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61578</v>
      </c>
      <c r="BH15" s="684"/>
      <c r="BI15" s="684"/>
      <c r="BJ15" s="684"/>
      <c r="BK15" s="684"/>
      <c r="BL15" s="684"/>
      <c r="BM15" s="684"/>
      <c r="BN15" s="685"/>
      <c r="BO15" s="686">
        <v>6</v>
      </c>
      <c r="BP15" s="686"/>
      <c r="BQ15" s="686"/>
      <c r="BR15" s="686"/>
      <c r="BS15" s="692" t="s">
        <v>234</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406604</v>
      </c>
      <c r="CS15" s="684"/>
      <c r="CT15" s="684"/>
      <c r="CU15" s="684"/>
      <c r="CV15" s="684"/>
      <c r="CW15" s="684"/>
      <c r="CX15" s="684"/>
      <c r="CY15" s="685"/>
      <c r="CZ15" s="686">
        <v>10.8</v>
      </c>
      <c r="DA15" s="686"/>
      <c r="DB15" s="686"/>
      <c r="DC15" s="686"/>
      <c r="DD15" s="692">
        <v>79875</v>
      </c>
      <c r="DE15" s="684"/>
      <c r="DF15" s="684"/>
      <c r="DG15" s="684"/>
      <c r="DH15" s="684"/>
      <c r="DI15" s="684"/>
      <c r="DJ15" s="684"/>
      <c r="DK15" s="684"/>
      <c r="DL15" s="684"/>
      <c r="DM15" s="684"/>
      <c r="DN15" s="684"/>
      <c r="DO15" s="684"/>
      <c r="DP15" s="685"/>
      <c r="DQ15" s="692">
        <v>324266</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2339</v>
      </c>
      <c r="S16" s="684"/>
      <c r="T16" s="684"/>
      <c r="U16" s="684"/>
      <c r="V16" s="684"/>
      <c r="W16" s="684"/>
      <c r="X16" s="684"/>
      <c r="Y16" s="685"/>
      <c r="Z16" s="686">
        <v>0.1</v>
      </c>
      <c r="AA16" s="686"/>
      <c r="AB16" s="686"/>
      <c r="AC16" s="686"/>
      <c r="AD16" s="687">
        <v>2339</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175</v>
      </c>
      <c r="BH16" s="684"/>
      <c r="BI16" s="684"/>
      <c r="BJ16" s="684"/>
      <c r="BK16" s="684"/>
      <c r="BL16" s="684"/>
      <c r="BM16" s="684"/>
      <c r="BN16" s="685"/>
      <c r="BO16" s="686" t="s">
        <v>175</v>
      </c>
      <c r="BP16" s="686"/>
      <c r="BQ16" s="686"/>
      <c r="BR16" s="686"/>
      <c r="BS16" s="692" t="s">
        <v>175</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45024</v>
      </c>
      <c r="CS16" s="684"/>
      <c r="CT16" s="684"/>
      <c r="CU16" s="684"/>
      <c r="CV16" s="684"/>
      <c r="CW16" s="684"/>
      <c r="CX16" s="684"/>
      <c r="CY16" s="685"/>
      <c r="CZ16" s="686">
        <v>1.2</v>
      </c>
      <c r="DA16" s="686"/>
      <c r="DB16" s="686"/>
      <c r="DC16" s="686"/>
      <c r="DD16" s="692" t="s">
        <v>234</v>
      </c>
      <c r="DE16" s="684"/>
      <c r="DF16" s="684"/>
      <c r="DG16" s="684"/>
      <c r="DH16" s="684"/>
      <c r="DI16" s="684"/>
      <c r="DJ16" s="684"/>
      <c r="DK16" s="684"/>
      <c r="DL16" s="684"/>
      <c r="DM16" s="684"/>
      <c r="DN16" s="684"/>
      <c r="DO16" s="684"/>
      <c r="DP16" s="685"/>
      <c r="DQ16" s="692">
        <v>33297</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10832</v>
      </c>
      <c r="S17" s="684"/>
      <c r="T17" s="684"/>
      <c r="U17" s="684"/>
      <c r="V17" s="684"/>
      <c r="W17" s="684"/>
      <c r="X17" s="684"/>
      <c r="Y17" s="685"/>
      <c r="Z17" s="686">
        <v>0.3</v>
      </c>
      <c r="AA17" s="686"/>
      <c r="AB17" s="686"/>
      <c r="AC17" s="686"/>
      <c r="AD17" s="687">
        <v>10832</v>
      </c>
      <c r="AE17" s="687"/>
      <c r="AF17" s="687"/>
      <c r="AG17" s="687"/>
      <c r="AH17" s="687"/>
      <c r="AI17" s="687"/>
      <c r="AJ17" s="687"/>
      <c r="AK17" s="687"/>
      <c r="AL17" s="688">
        <v>0.4</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175</v>
      </c>
      <c r="BH17" s="684"/>
      <c r="BI17" s="684"/>
      <c r="BJ17" s="684"/>
      <c r="BK17" s="684"/>
      <c r="BL17" s="684"/>
      <c r="BM17" s="684"/>
      <c r="BN17" s="685"/>
      <c r="BO17" s="686" t="s">
        <v>175</v>
      </c>
      <c r="BP17" s="686"/>
      <c r="BQ17" s="686"/>
      <c r="BR17" s="686"/>
      <c r="BS17" s="692" t="s">
        <v>175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342095</v>
      </c>
      <c r="CS17" s="684"/>
      <c r="CT17" s="684"/>
      <c r="CU17" s="684"/>
      <c r="CV17" s="684"/>
      <c r="CW17" s="684"/>
      <c r="CX17" s="684"/>
      <c r="CY17" s="685"/>
      <c r="CZ17" s="686">
        <v>9.1</v>
      </c>
      <c r="DA17" s="686"/>
      <c r="DB17" s="686"/>
      <c r="DC17" s="686"/>
      <c r="DD17" s="692" t="s">
        <v>234</v>
      </c>
      <c r="DE17" s="684"/>
      <c r="DF17" s="684"/>
      <c r="DG17" s="684"/>
      <c r="DH17" s="684"/>
      <c r="DI17" s="684"/>
      <c r="DJ17" s="684"/>
      <c r="DK17" s="684"/>
      <c r="DL17" s="684"/>
      <c r="DM17" s="684"/>
      <c r="DN17" s="684"/>
      <c r="DO17" s="684"/>
      <c r="DP17" s="685"/>
      <c r="DQ17" s="692">
        <v>342095</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2939</v>
      </c>
      <c r="S18" s="684"/>
      <c r="T18" s="684"/>
      <c r="U18" s="684"/>
      <c r="V18" s="684"/>
      <c r="W18" s="684"/>
      <c r="X18" s="684"/>
      <c r="Y18" s="685"/>
      <c r="Z18" s="686">
        <v>0.1</v>
      </c>
      <c r="AA18" s="686"/>
      <c r="AB18" s="686"/>
      <c r="AC18" s="686"/>
      <c r="AD18" s="687">
        <v>2939</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175</v>
      </c>
      <c r="BP18" s="686"/>
      <c r="BQ18" s="686"/>
      <c r="BR18" s="686"/>
      <c r="BS18" s="692" t="s">
        <v>175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234</v>
      </c>
      <c r="CS18" s="684"/>
      <c r="CT18" s="684"/>
      <c r="CU18" s="684"/>
      <c r="CV18" s="684"/>
      <c r="CW18" s="684"/>
      <c r="CX18" s="684"/>
      <c r="CY18" s="685"/>
      <c r="CZ18" s="686" t="s">
        <v>175</v>
      </c>
      <c r="DA18" s="686"/>
      <c r="DB18" s="686"/>
      <c r="DC18" s="686"/>
      <c r="DD18" s="692" t="s">
        <v>175</v>
      </c>
      <c r="DE18" s="684"/>
      <c r="DF18" s="684"/>
      <c r="DG18" s="684"/>
      <c r="DH18" s="684"/>
      <c r="DI18" s="684"/>
      <c r="DJ18" s="684"/>
      <c r="DK18" s="684"/>
      <c r="DL18" s="684"/>
      <c r="DM18" s="684"/>
      <c r="DN18" s="684"/>
      <c r="DO18" s="684"/>
      <c r="DP18" s="685"/>
      <c r="DQ18" s="692" t="s">
        <v>175</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1306</v>
      </c>
      <c r="S19" s="684"/>
      <c r="T19" s="684"/>
      <c r="U19" s="684"/>
      <c r="V19" s="684"/>
      <c r="W19" s="684"/>
      <c r="X19" s="684"/>
      <c r="Y19" s="685"/>
      <c r="Z19" s="686">
        <v>0</v>
      </c>
      <c r="AA19" s="686"/>
      <c r="AB19" s="686"/>
      <c r="AC19" s="686"/>
      <c r="AD19" s="687">
        <v>1306</v>
      </c>
      <c r="AE19" s="687"/>
      <c r="AF19" s="687"/>
      <c r="AG19" s="687"/>
      <c r="AH19" s="687"/>
      <c r="AI19" s="687"/>
      <c r="AJ19" s="687"/>
      <c r="AK19" s="687"/>
      <c r="AL19" s="688">
        <v>0.1</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20178</v>
      </c>
      <c r="BH19" s="684"/>
      <c r="BI19" s="684"/>
      <c r="BJ19" s="684"/>
      <c r="BK19" s="684"/>
      <c r="BL19" s="684"/>
      <c r="BM19" s="684"/>
      <c r="BN19" s="685"/>
      <c r="BO19" s="686">
        <v>2</v>
      </c>
      <c r="BP19" s="686"/>
      <c r="BQ19" s="686"/>
      <c r="BR19" s="686"/>
      <c r="BS19" s="692" t="s">
        <v>234</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234</v>
      </c>
      <c r="DA19" s="686"/>
      <c r="DB19" s="686"/>
      <c r="DC19" s="686"/>
      <c r="DD19" s="692" t="s">
        <v>175</v>
      </c>
      <c r="DE19" s="684"/>
      <c r="DF19" s="684"/>
      <c r="DG19" s="684"/>
      <c r="DH19" s="684"/>
      <c r="DI19" s="684"/>
      <c r="DJ19" s="684"/>
      <c r="DK19" s="684"/>
      <c r="DL19" s="684"/>
      <c r="DM19" s="684"/>
      <c r="DN19" s="684"/>
      <c r="DO19" s="684"/>
      <c r="DP19" s="685"/>
      <c r="DQ19" s="692" t="s">
        <v>175</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202</v>
      </c>
      <c r="S20" s="684"/>
      <c r="T20" s="684"/>
      <c r="U20" s="684"/>
      <c r="V20" s="684"/>
      <c r="W20" s="684"/>
      <c r="X20" s="684"/>
      <c r="Y20" s="685"/>
      <c r="Z20" s="686">
        <v>0</v>
      </c>
      <c r="AA20" s="686"/>
      <c r="AB20" s="686"/>
      <c r="AC20" s="686"/>
      <c r="AD20" s="687">
        <v>202</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20178</v>
      </c>
      <c r="BH20" s="684"/>
      <c r="BI20" s="684"/>
      <c r="BJ20" s="684"/>
      <c r="BK20" s="684"/>
      <c r="BL20" s="684"/>
      <c r="BM20" s="684"/>
      <c r="BN20" s="685"/>
      <c r="BO20" s="686">
        <v>2</v>
      </c>
      <c r="BP20" s="686"/>
      <c r="BQ20" s="686"/>
      <c r="BR20" s="686"/>
      <c r="BS20" s="692" t="s">
        <v>175</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3777982</v>
      </c>
      <c r="CS20" s="684"/>
      <c r="CT20" s="684"/>
      <c r="CU20" s="684"/>
      <c r="CV20" s="684"/>
      <c r="CW20" s="684"/>
      <c r="CX20" s="684"/>
      <c r="CY20" s="685"/>
      <c r="CZ20" s="686">
        <v>100</v>
      </c>
      <c r="DA20" s="686"/>
      <c r="DB20" s="686"/>
      <c r="DC20" s="686"/>
      <c r="DD20" s="692">
        <v>243143</v>
      </c>
      <c r="DE20" s="684"/>
      <c r="DF20" s="684"/>
      <c r="DG20" s="684"/>
      <c r="DH20" s="684"/>
      <c r="DI20" s="684"/>
      <c r="DJ20" s="684"/>
      <c r="DK20" s="684"/>
      <c r="DL20" s="684"/>
      <c r="DM20" s="684"/>
      <c r="DN20" s="684"/>
      <c r="DO20" s="684"/>
      <c r="DP20" s="685"/>
      <c r="DQ20" s="692">
        <v>2914551</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6385</v>
      </c>
      <c r="S21" s="684"/>
      <c r="T21" s="684"/>
      <c r="U21" s="684"/>
      <c r="V21" s="684"/>
      <c r="W21" s="684"/>
      <c r="X21" s="684"/>
      <c r="Y21" s="685"/>
      <c r="Z21" s="686">
        <v>0.2</v>
      </c>
      <c r="AA21" s="686"/>
      <c r="AB21" s="686"/>
      <c r="AC21" s="686"/>
      <c r="AD21" s="687">
        <v>6385</v>
      </c>
      <c r="AE21" s="687"/>
      <c r="AF21" s="687"/>
      <c r="AG21" s="687"/>
      <c r="AH21" s="687"/>
      <c r="AI21" s="687"/>
      <c r="AJ21" s="687"/>
      <c r="AK21" s="687"/>
      <c r="AL21" s="688">
        <v>0.3</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20178</v>
      </c>
      <c r="BH21" s="684"/>
      <c r="BI21" s="684"/>
      <c r="BJ21" s="684"/>
      <c r="BK21" s="684"/>
      <c r="BL21" s="684"/>
      <c r="BM21" s="684"/>
      <c r="BN21" s="685"/>
      <c r="BO21" s="686">
        <v>2</v>
      </c>
      <c r="BP21" s="686"/>
      <c r="BQ21" s="686"/>
      <c r="BR21" s="686"/>
      <c r="BS21" s="692" t="s">
        <v>175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1453333</v>
      </c>
      <c r="S22" s="684"/>
      <c r="T22" s="684"/>
      <c r="U22" s="684"/>
      <c r="V22" s="684"/>
      <c r="W22" s="684"/>
      <c r="X22" s="684"/>
      <c r="Y22" s="685"/>
      <c r="Z22" s="686">
        <v>37.4</v>
      </c>
      <c r="AA22" s="686"/>
      <c r="AB22" s="686"/>
      <c r="AC22" s="686"/>
      <c r="AD22" s="687">
        <v>1165075</v>
      </c>
      <c r="AE22" s="687"/>
      <c r="AF22" s="687"/>
      <c r="AG22" s="687"/>
      <c r="AH22" s="687"/>
      <c r="AI22" s="687"/>
      <c r="AJ22" s="687"/>
      <c r="AK22" s="687"/>
      <c r="AL22" s="688">
        <v>48.2</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175</v>
      </c>
      <c r="BH22" s="684"/>
      <c r="BI22" s="684"/>
      <c r="BJ22" s="684"/>
      <c r="BK22" s="684"/>
      <c r="BL22" s="684"/>
      <c r="BM22" s="684"/>
      <c r="BN22" s="685"/>
      <c r="BO22" s="686" t="s">
        <v>175</v>
      </c>
      <c r="BP22" s="686"/>
      <c r="BQ22" s="686"/>
      <c r="BR22" s="686"/>
      <c r="BS22" s="692" t="s">
        <v>175</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1165075</v>
      </c>
      <c r="S23" s="684"/>
      <c r="T23" s="684"/>
      <c r="U23" s="684"/>
      <c r="V23" s="684"/>
      <c r="W23" s="684"/>
      <c r="X23" s="684"/>
      <c r="Y23" s="685"/>
      <c r="Z23" s="686">
        <v>30</v>
      </c>
      <c r="AA23" s="686"/>
      <c r="AB23" s="686"/>
      <c r="AC23" s="686"/>
      <c r="AD23" s="687">
        <v>1165075</v>
      </c>
      <c r="AE23" s="687"/>
      <c r="AF23" s="687"/>
      <c r="AG23" s="687"/>
      <c r="AH23" s="687"/>
      <c r="AI23" s="687"/>
      <c r="AJ23" s="687"/>
      <c r="AK23" s="687"/>
      <c r="AL23" s="688">
        <v>48.2</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175</v>
      </c>
      <c r="BH23" s="684"/>
      <c r="BI23" s="684"/>
      <c r="BJ23" s="684"/>
      <c r="BK23" s="684"/>
      <c r="BL23" s="684"/>
      <c r="BM23" s="684"/>
      <c r="BN23" s="685"/>
      <c r="BO23" s="686" t="s">
        <v>234</v>
      </c>
      <c r="BP23" s="686"/>
      <c r="BQ23" s="686"/>
      <c r="BR23" s="686"/>
      <c r="BS23" s="692" t="s">
        <v>175</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288258</v>
      </c>
      <c r="S24" s="684"/>
      <c r="T24" s="684"/>
      <c r="U24" s="684"/>
      <c r="V24" s="684"/>
      <c r="W24" s="684"/>
      <c r="X24" s="684"/>
      <c r="Y24" s="685"/>
      <c r="Z24" s="686">
        <v>7.4</v>
      </c>
      <c r="AA24" s="686"/>
      <c r="AB24" s="686"/>
      <c r="AC24" s="686"/>
      <c r="AD24" s="687" t="s">
        <v>234</v>
      </c>
      <c r="AE24" s="687"/>
      <c r="AF24" s="687"/>
      <c r="AG24" s="687"/>
      <c r="AH24" s="687"/>
      <c r="AI24" s="687"/>
      <c r="AJ24" s="687"/>
      <c r="AK24" s="687"/>
      <c r="AL24" s="688" t="s">
        <v>234</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234</v>
      </c>
      <c r="BP24" s="686"/>
      <c r="BQ24" s="686"/>
      <c r="BR24" s="686"/>
      <c r="BS24" s="692" t="s">
        <v>175</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1364354</v>
      </c>
      <c r="CS24" s="673"/>
      <c r="CT24" s="673"/>
      <c r="CU24" s="673"/>
      <c r="CV24" s="673"/>
      <c r="CW24" s="673"/>
      <c r="CX24" s="673"/>
      <c r="CY24" s="674"/>
      <c r="CZ24" s="677">
        <v>36.1</v>
      </c>
      <c r="DA24" s="678"/>
      <c r="DB24" s="678"/>
      <c r="DC24" s="697"/>
      <c r="DD24" s="722">
        <v>1058597</v>
      </c>
      <c r="DE24" s="673"/>
      <c r="DF24" s="673"/>
      <c r="DG24" s="673"/>
      <c r="DH24" s="673"/>
      <c r="DI24" s="673"/>
      <c r="DJ24" s="673"/>
      <c r="DK24" s="674"/>
      <c r="DL24" s="722">
        <v>1053842</v>
      </c>
      <c r="DM24" s="673"/>
      <c r="DN24" s="673"/>
      <c r="DO24" s="673"/>
      <c r="DP24" s="673"/>
      <c r="DQ24" s="673"/>
      <c r="DR24" s="673"/>
      <c r="DS24" s="673"/>
      <c r="DT24" s="673"/>
      <c r="DU24" s="673"/>
      <c r="DV24" s="674"/>
      <c r="DW24" s="677">
        <v>41.9</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234</v>
      </c>
      <c r="S25" s="684"/>
      <c r="T25" s="684"/>
      <c r="U25" s="684"/>
      <c r="V25" s="684"/>
      <c r="W25" s="684"/>
      <c r="X25" s="684"/>
      <c r="Y25" s="685"/>
      <c r="Z25" s="686" t="s">
        <v>234</v>
      </c>
      <c r="AA25" s="686"/>
      <c r="AB25" s="686"/>
      <c r="AC25" s="686"/>
      <c r="AD25" s="687" t="s">
        <v>234</v>
      </c>
      <c r="AE25" s="687"/>
      <c r="AF25" s="687"/>
      <c r="AG25" s="687"/>
      <c r="AH25" s="687"/>
      <c r="AI25" s="687"/>
      <c r="AJ25" s="687"/>
      <c r="AK25" s="687"/>
      <c r="AL25" s="688" t="s">
        <v>175</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175</v>
      </c>
      <c r="BH25" s="684"/>
      <c r="BI25" s="684"/>
      <c r="BJ25" s="684"/>
      <c r="BK25" s="684"/>
      <c r="BL25" s="684"/>
      <c r="BM25" s="684"/>
      <c r="BN25" s="685"/>
      <c r="BO25" s="686" t="s">
        <v>234</v>
      </c>
      <c r="BP25" s="686"/>
      <c r="BQ25" s="686"/>
      <c r="BR25" s="686"/>
      <c r="BS25" s="692" t="s">
        <v>175</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620543</v>
      </c>
      <c r="CS25" s="719"/>
      <c r="CT25" s="719"/>
      <c r="CU25" s="719"/>
      <c r="CV25" s="719"/>
      <c r="CW25" s="719"/>
      <c r="CX25" s="719"/>
      <c r="CY25" s="720"/>
      <c r="CZ25" s="688">
        <v>16.399999999999999</v>
      </c>
      <c r="DA25" s="717"/>
      <c r="DB25" s="717"/>
      <c r="DC25" s="721"/>
      <c r="DD25" s="692">
        <v>579019</v>
      </c>
      <c r="DE25" s="719"/>
      <c r="DF25" s="719"/>
      <c r="DG25" s="719"/>
      <c r="DH25" s="719"/>
      <c r="DI25" s="719"/>
      <c r="DJ25" s="719"/>
      <c r="DK25" s="720"/>
      <c r="DL25" s="692">
        <v>578431</v>
      </c>
      <c r="DM25" s="719"/>
      <c r="DN25" s="719"/>
      <c r="DO25" s="719"/>
      <c r="DP25" s="719"/>
      <c r="DQ25" s="719"/>
      <c r="DR25" s="719"/>
      <c r="DS25" s="719"/>
      <c r="DT25" s="719"/>
      <c r="DU25" s="719"/>
      <c r="DV25" s="720"/>
      <c r="DW25" s="688">
        <v>23</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2685690</v>
      </c>
      <c r="S26" s="684"/>
      <c r="T26" s="684"/>
      <c r="U26" s="684"/>
      <c r="V26" s="684"/>
      <c r="W26" s="684"/>
      <c r="X26" s="684"/>
      <c r="Y26" s="685"/>
      <c r="Z26" s="686">
        <v>69.2</v>
      </c>
      <c r="AA26" s="686"/>
      <c r="AB26" s="686"/>
      <c r="AC26" s="686"/>
      <c r="AD26" s="687">
        <v>2397432</v>
      </c>
      <c r="AE26" s="687"/>
      <c r="AF26" s="687"/>
      <c r="AG26" s="687"/>
      <c r="AH26" s="687"/>
      <c r="AI26" s="687"/>
      <c r="AJ26" s="687"/>
      <c r="AK26" s="687"/>
      <c r="AL26" s="688">
        <v>99.1</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175</v>
      </c>
      <c r="BH26" s="684"/>
      <c r="BI26" s="684"/>
      <c r="BJ26" s="684"/>
      <c r="BK26" s="684"/>
      <c r="BL26" s="684"/>
      <c r="BM26" s="684"/>
      <c r="BN26" s="685"/>
      <c r="BO26" s="686" t="s">
        <v>175</v>
      </c>
      <c r="BP26" s="686"/>
      <c r="BQ26" s="686"/>
      <c r="BR26" s="686"/>
      <c r="BS26" s="692" t="s">
        <v>175</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401529</v>
      </c>
      <c r="CS26" s="684"/>
      <c r="CT26" s="684"/>
      <c r="CU26" s="684"/>
      <c r="CV26" s="684"/>
      <c r="CW26" s="684"/>
      <c r="CX26" s="684"/>
      <c r="CY26" s="685"/>
      <c r="CZ26" s="688">
        <v>10.6</v>
      </c>
      <c r="DA26" s="717"/>
      <c r="DB26" s="717"/>
      <c r="DC26" s="721"/>
      <c r="DD26" s="692">
        <v>370752</v>
      </c>
      <c r="DE26" s="684"/>
      <c r="DF26" s="684"/>
      <c r="DG26" s="684"/>
      <c r="DH26" s="684"/>
      <c r="DI26" s="684"/>
      <c r="DJ26" s="684"/>
      <c r="DK26" s="685"/>
      <c r="DL26" s="692" t="s">
        <v>175</v>
      </c>
      <c r="DM26" s="684"/>
      <c r="DN26" s="684"/>
      <c r="DO26" s="684"/>
      <c r="DP26" s="684"/>
      <c r="DQ26" s="684"/>
      <c r="DR26" s="684"/>
      <c r="DS26" s="684"/>
      <c r="DT26" s="684"/>
      <c r="DU26" s="684"/>
      <c r="DV26" s="685"/>
      <c r="DW26" s="688" t="s">
        <v>234</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1097</v>
      </c>
      <c r="S27" s="684"/>
      <c r="T27" s="684"/>
      <c r="U27" s="684"/>
      <c r="V27" s="684"/>
      <c r="W27" s="684"/>
      <c r="X27" s="684"/>
      <c r="Y27" s="685"/>
      <c r="Z27" s="686">
        <v>0</v>
      </c>
      <c r="AA27" s="686"/>
      <c r="AB27" s="686"/>
      <c r="AC27" s="686"/>
      <c r="AD27" s="687">
        <v>1097</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1030161</v>
      </c>
      <c r="BH27" s="684"/>
      <c r="BI27" s="684"/>
      <c r="BJ27" s="684"/>
      <c r="BK27" s="684"/>
      <c r="BL27" s="684"/>
      <c r="BM27" s="684"/>
      <c r="BN27" s="685"/>
      <c r="BO27" s="686">
        <v>100</v>
      </c>
      <c r="BP27" s="686"/>
      <c r="BQ27" s="686"/>
      <c r="BR27" s="686"/>
      <c r="BS27" s="692" t="s">
        <v>175</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401716</v>
      </c>
      <c r="CS27" s="719"/>
      <c r="CT27" s="719"/>
      <c r="CU27" s="719"/>
      <c r="CV27" s="719"/>
      <c r="CW27" s="719"/>
      <c r="CX27" s="719"/>
      <c r="CY27" s="720"/>
      <c r="CZ27" s="688">
        <v>10.6</v>
      </c>
      <c r="DA27" s="717"/>
      <c r="DB27" s="717"/>
      <c r="DC27" s="721"/>
      <c r="DD27" s="692">
        <v>137483</v>
      </c>
      <c r="DE27" s="719"/>
      <c r="DF27" s="719"/>
      <c r="DG27" s="719"/>
      <c r="DH27" s="719"/>
      <c r="DI27" s="719"/>
      <c r="DJ27" s="719"/>
      <c r="DK27" s="720"/>
      <c r="DL27" s="692">
        <v>133316</v>
      </c>
      <c r="DM27" s="719"/>
      <c r="DN27" s="719"/>
      <c r="DO27" s="719"/>
      <c r="DP27" s="719"/>
      <c r="DQ27" s="719"/>
      <c r="DR27" s="719"/>
      <c r="DS27" s="719"/>
      <c r="DT27" s="719"/>
      <c r="DU27" s="719"/>
      <c r="DV27" s="720"/>
      <c r="DW27" s="688">
        <v>5.3</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13976</v>
      </c>
      <c r="S28" s="684"/>
      <c r="T28" s="684"/>
      <c r="U28" s="684"/>
      <c r="V28" s="684"/>
      <c r="W28" s="684"/>
      <c r="X28" s="684"/>
      <c r="Y28" s="685"/>
      <c r="Z28" s="686">
        <v>0.4</v>
      </c>
      <c r="AA28" s="686"/>
      <c r="AB28" s="686"/>
      <c r="AC28" s="686"/>
      <c r="AD28" s="687" t="s">
        <v>234</v>
      </c>
      <c r="AE28" s="687"/>
      <c r="AF28" s="687"/>
      <c r="AG28" s="687"/>
      <c r="AH28" s="687"/>
      <c r="AI28" s="687"/>
      <c r="AJ28" s="687"/>
      <c r="AK28" s="687"/>
      <c r="AL28" s="688" t="s">
        <v>175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342095</v>
      </c>
      <c r="CS28" s="684"/>
      <c r="CT28" s="684"/>
      <c r="CU28" s="684"/>
      <c r="CV28" s="684"/>
      <c r="CW28" s="684"/>
      <c r="CX28" s="684"/>
      <c r="CY28" s="685"/>
      <c r="CZ28" s="688">
        <v>9.1</v>
      </c>
      <c r="DA28" s="717"/>
      <c r="DB28" s="717"/>
      <c r="DC28" s="721"/>
      <c r="DD28" s="692">
        <v>342095</v>
      </c>
      <c r="DE28" s="684"/>
      <c r="DF28" s="684"/>
      <c r="DG28" s="684"/>
      <c r="DH28" s="684"/>
      <c r="DI28" s="684"/>
      <c r="DJ28" s="684"/>
      <c r="DK28" s="685"/>
      <c r="DL28" s="692">
        <v>342095</v>
      </c>
      <c r="DM28" s="684"/>
      <c r="DN28" s="684"/>
      <c r="DO28" s="684"/>
      <c r="DP28" s="684"/>
      <c r="DQ28" s="684"/>
      <c r="DR28" s="684"/>
      <c r="DS28" s="684"/>
      <c r="DT28" s="684"/>
      <c r="DU28" s="684"/>
      <c r="DV28" s="685"/>
      <c r="DW28" s="688">
        <v>13.6</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75492</v>
      </c>
      <c r="S29" s="684"/>
      <c r="T29" s="684"/>
      <c r="U29" s="684"/>
      <c r="V29" s="684"/>
      <c r="W29" s="684"/>
      <c r="X29" s="684"/>
      <c r="Y29" s="685"/>
      <c r="Z29" s="686">
        <v>1.9</v>
      </c>
      <c r="AA29" s="686"/>
      <c r="AB29" s="686"/>
      <c r="AC29" s="686"/>
      <c r="AD29" s="687" t="s">
        <v>234</v>
      </c>
      <c r="AE29" s="687"/>
      <c r="AF29" s="687"/>
      <c r="AG29" s="687"/>
      <c r="AH29" s="687"/>
      <c r="AI29" s="687"/>
      <c r="AJ29" s="687"/>
      <c r="AK29" s="687"/>
      <c r="AL29" s="688" t="s">
        <v>234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342095</v>
      </c>
      <c r="CS29" s="719"/>
      <c r="CT29" s="719"/>
      <c r="CU29" s="719"/>
      <c r="CV29" s="719"/>
      <c r="CW29" s="719"/>
      <c r="CX29" s="719"/>
      <c r="CY29" s="720"/>
      <c r="CZ29" s="688">
        <v>9.1</v>
      </c>
      <c r="DA29" s="717"/>
      <c r="DB29" s="717"/>
      <c r="DC29" s="721"/>
      <c r="DD29" s="692">
        <v>342095</v>
      </c>
      <c r="DE29" s="719"/>
      <c r="DF29" s="719"/>
      <c r="DG29" s="719"/>
      <c r="DH29" s="719"/>
      <c r="DI29" s="719"/>
      <c r="DJ29" s="719"/>
      <c r="DK29" s="720"/>
      <c r="DL29" s="692">
        <v>342095</v>
      </c>
      <c r="DM29" s="719"/>
      <c r="DN29" s="719"/>
      <c r="DO29" s="719"/>
      <c r="DP29" s="719"/>
      <c r="DQ29" s="719"/>
      <c r="DR29" s="719"/>
      <c r="DS29" s="719"/>
      <c r="DT29" s="719"/>
      <c r="DU29" s="719"/>
      <c r="DV29" s="720"/>
      <c r="DW29" s="688">
        <v>13.6</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3960</v>
      </c>
      <c r="S30" s="684"/>
      <c r="T30" s="684"/>
      <c r="U30" s="684"/>
      <c r="V30" s="684"/>
      <c r="W30" s="684"/>
      <c r="X30" s="684"/>
      <c r="Y30" s="685"/>
      <c r="Z30" s="686">
        <v>0.1</v>
      </c>
      <c r="AA30" s="686"/>
      <c r="AB30" s="686"/>
      <c r="AC30" s="686"/>
      <c r="AD30" s="687" t="s">
        <v>234</v>
      </c>
      <c r="AE30" s="687"/>
      <c r="AF30" s="687"/>
      <c r="AG30" s="687"/>
      <c r="AH30" s="687"/>
      <c r="AI30" s="687"/>
      <c r="AJ30" s="687"/>
      <c r="AK30" s="687"/>
      <c r="AL30" s="688" t="s">
        <v>175</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325935</v>
      </c>
      <c r="CS30" s="684"/>
      <c r="CT30" s="684"/>
      <c r="CU30" s="684"/>
      <c r="CV30" s="684"/>
      <c r="CW30" s="684"/>
      <c r="CX30" s="684"/>
      <c r="CY30" s="685"/>
      <c r="CZ30" s="688">
        <v>8.6</v>
      </c>
      <c r="DA30" s="717"/>
      <c r="DB30" s="717"/>
      <c r="DC30" s="721"/>
      <c r="DD30" s="692">
        <v>325935</v>
      </c>
      <c r="DE30" s="684"/>
      <c r="DF30" s="684"/>
      <c r="DG30" s="684"/>
      <c r="DH30" s="684"/>
      <c r="DI30" s="684"/>
      <c r="DJ30" s="684"/>
      <c r="DK30" s="685"/>
      <c r="DL30" s="692">
        <v>325935</v>
      </c>
      <c r="DM30" s="684"/>
      <c r="DN30" s="684"/>
      <c r="DO30" s="684"/>
      <c r="DP30" s="684"/>
      <c r="DQ30" s="684"/>
      <c r="DR30" s="684"/>
      <c r="DS30" s="684"/>
      <c r="DT30" s="684"/>
      <c r="DU30" s="684"/>
      <c r="DV30" s="685"/>
      <c r="DW30" s="688">
        <v>13</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287999</v>
      </c>
      <c r="S31" s="684"/>
      <c r="T31" s="684"/>
      <c r="U31" s="684"/>
      <c r="V31" s="684"/>
      <c r="W31" s="684"/>
      <c r="X31" s="684"/>
      <c r="Y31" s="685"/>
      <c r="Z31" s="686">
        <v>7.4</v>
      </c>
      <c r="AA31" s="686"/>
      <c r="AB31" s="686"/>
      <c r="AC31" s="686"/>
      <c r="AD31" s="687" t="s">
        <v>234</v>
      </c>
      <c r="AE31" s="687"/>
      <c r="AF31" s="687"/>
      <c r="AG31" s="687"/>
      <c r="AH31" s="687"/>
      <c r="AI31" s="687"/>
      <c r="AJ31" s="687"/>
      <c r="AK31" s="687"/>
      <c r="AL31" s="688" t="s">
        <v>175</v>
      </c>
      <c r="AM31" s="689"/>
      <c r="AN31" s="689"/>
      <c r="AO31" s="690"/>
      <c r="AP31" s="740" t="s">
        <v>312</v>
      </c>
      <c r="AQ31" s="741"/>
      <c r="AR31" s="741"/>
      <c r="AS31" s="741"/>
      <c r="AT31" s="746" t="s">
        <v>313</v>
      </c>
      <c r="AU31" s="231"/>
      <c r="AV31" s="231"/>
      <c r="AW31" s="231"/>
      <c r="AX31" s="669" t="s">
        <v>189</v>
      </c>
      <c r="AY31" s="670"/>
      <c r="AZ31" s="670"/>
      <c r="BA31" s="670"/>
      <c r="BB31" s="670"/>
      <c r="BC31" s="670"/>
      <c r="BD31" s="670"/>
      <c r="BE31" s="670"/>
      <c r="BF31" s="671"/>
      <c r="BG31" s="751">
        <v>98.6</v>
      </c>
      <c r="BH31" s="738"/>
      <c r="BI31" s="738"/>
      <c r="BJ31" s="738"/>
      <c r="BK31" s="738"/>
      <c r="BL31" s="738"/>
      <c r="BM31" s="678">
        <v>95.4</v>
      </c>
      <c r="BN31" s="738"/>
      <c r="BO31" s="738"/>
      <c r="BP31" s="738"/>
      <c r="BQ31" s="739"/>
      <c r="BR31" s="751">
        <v>98.4</v>
      </c>
      <c r="BS31" s="738"/>
      <c r="BT31" s="738"/>
      <c r="BU31" s="738"/>
      <c r="BV31" s="738"/>
      <c r="BW31" s="738"/>
      <c r="BX31" s="678">
        <v>94.1</v>
      </c>
      <c r="BY31" s="738"/>
      <c r="BZ31" s="738"/>
      <c r="CA31" s="738"/>
      <c r="CB31" s="739"/>
      <c r="CD31" s="725"/>
      <c r="CE31" s="726"/>
      <c r="CF31" s="698" t="s">
        <v>314</v>
      </c>
      <c r="CG31" s="699"/>
      <c r="CH31" s="699"/>
      <c r="CI31" s="699"/>
      <c r="CJ31" s="699"/>
      <c r="CK31" s="699"/>
      <c r="CL31" s="699"/>
      <c r="CM31" s="699"/>
      <c r="CN31" s="699"/>
      <c r="CO31" s="699"/>
      <c r="CP31" s="699"/>
      <c r="CQ31" s="700"/>
      <c r="CR31" s="683">
        <v>16160</v>
      </c>
      <c r="CS31" s="719"/>
      <c r="CT31" s="719"/>
      <c r="CU31" s="719"/>
      <c r="CV31" s="719"/>
      <c r="CW31" s="719"/>
      <c r="CX31" s="719"/>
      <c r="CY31" s="720"/>
      <c r="CZ31" s="688">
        <v>0.4</v>
      </c>
      <c r="DA31" s="717"/>
      <c r="DB31" s="717"/>
      <c r="DC31" s="721"/>
      <c r="DD31" s="692">
        <v>16160</v>
      </c>
      <c r="DE31" s="719"/>
      <c r="DF31" s="719"/>
      <c r="DG31" s="719"/>
      <c r="DH31" s="719"/>
      <c r="DI31" s="719"/>
      <c r="DJ31" s="719"/>
      <c r="DK31" s="720"/>
      <c r="DL31" s="692">
        <v>16160</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234</v>
      </c>
      <c r="S32" s="684"/>
      <c r="T32" s="684"/>
      <c r="U32" s="684"/>
      <c r="V32" s="684"/>
      <c r="W32" s="684"/>
      <c r="X32" s="684"/>
      <c r="Y32" s="685"/>
      <c r="Z32" s="686" t="s">
        <v>175</v>
      </c>
      <c r="AA32" s="686"/>
      <c r="AB32" s="686"/>
      <c r="AC32" s="686"/>
      <c r="AD32" s="687" t="s">
        <v>234</v>
      </c>
      <c r="AE32" s="687"/>
      <c r="AF32" s="687"/>
      <c r="AG32" s="687"/>
      <c r="AH32" s="687"/>
      <c r="AI32" s="687"/>
      <c r="AJ32" s="687"/>
      <c r="AK32" s="687"/>
      <c r="AL32" s="688" t="s">
        <v>234</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98.7</v>
      </c>
      <c r="BH32" s="719"/>
      <c r="BI32" s="719"/>
      <c r="BJ32" s="719"/>
      <c r="BK32" s="719"/>
      <c r="BL32" s="719"/>
      <c r="BM32" s="689">
        <v>96.5</v>
      </c>
      <c r="BN32" s="749"/>
      <c r="BO32" s="749"/>
      <c r="BP32" s="749"/>
      <c r="BQ32" s="750"/>
      <c r="BR32" s="752">
        <v>98.2</v>
      </c>
      <c r="BS32" s="719"/>
      <c r="BT32" s="719"/>
      <c r="BU32" s="719"/>
      <c r="BV32" s="719"/>
      <c r="BW32" s="719"/>
      <c r="BX32" s="689">
        <v>96.1</v>
      </c>
      <c r="BY32" s="749"/>
      <c r="BZ32" s="749"/>
      <c r="CA32" s="749"/>
      <c r="CB32" s="750"/>
      <c r="CD32" s="727"/>
      <c r="CE32" s="728"/>
      <c r="CF32" s="698" t="s">
        <v>318</v>
      </c>
      <c r="CG32" s="699"/>
      <c r="CH32" s="699"/>
      <c r="CI32" s="699"/>
      <c r="CJ32" s="699"/>
      <c r="CK32" s="699"/>
      <c r="CL32" s="699"/>
      <c r="CM32" s="699"/>
      <c r="CN32" s="699"/>
      <c r="CO32" s="699"/>
      <c r="CP32" s="699"/>
      <c r="CQ32" s="700"/>
      <c r="CR32" s="683" t="s">
        <v>175</v>
      </c>
      <c r="CS32" s="684"/>
      <c r="CT32" s="684"/>
      <c r="CU32" s="684"/>
      <c r="CV32" s="684"/>
      <c r="CW32" s="684"/>
      <c r="CX32" s="684"/>
      <c r="CY32" s="685"/>
      <c r="CZ32" s="688" t="s">
        <v>234</v>
      </c>
      <c r="DA32" s="717"/>
      <c r="DB32" s="717"/>
      <c r="DC32" s="721"/>
      <c r="DD32" s="692" t="s">
        <v>234</v>
      </c>
      <c r="DE32" s="684"/>
      <c r="DF32" s="684"/>
      <c r="DG32" s="684"/>
      <c r="DH32" s="684"/>
      <c r="DI32" s="684"/>
      <c r="DJ32" s="684"/>
      <c r="DK32" s="685"/>
      <c r="DL32" s="692" t="s">
        <v>175</v>
      </c>
      <c r="DM32" s="684"/>
      <c r="DN32" s="684"/>
      <c r="DO32" s="684"/>
      <c r="DP32" s="684"/>
      <c r="DQ32" s="684"/>
      <c r="DR32" s="684"/>
      <c r="DS32" s="684"/>
      <c r="DT32" s="684"/>
      <c r="DU32" s="684"/>
      <c r="DV32" s="685"/>
      <c r="DW32" s="688" t="s">
        <v>175</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206015</v>
      </c>
      <c r="S33" s="684"/>
      <c r="T33" s="684"/>
      <c r="U33" s="684"/>
      <c r="V33" s="684"/>
      <c r="W33" s="684"/>
      <c r="X33" s="684"/>
      <c r="Y33" s="685"/>
      <c r="Z33" s="686">
        <v>5.3</v>
      </c>
      <c r="AA33" s="686"/>
      <c r="AB33" s="686"/>
      <c r="AC33" s="686"/>
      <c r="AD33" s="687" t="s">
        <v>175</v>
      </c>
      <c r="AE33" s="687"/>
      <c r="AF33" s="687"/>
      <c r="AG33" s="687"/>
      <c r="AH33" s="687"/>
      <c r="AI33" s="687"/>
      <c r="AJ33" s="687"/>
      <c r="AK33" s="687"/>
      <c r="AL33" s="688" t="s">
        <v>175</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98.5</v>
      </c>
      <c r="BH33" s="754"/>
      <c r="BI33" s="754"/>
      <c r="BJ33" s="754"/>
      <c r="BK33" s="754"/>
      <c r="BL33" s="754"/>
      <c r="BM33" s="755">
        <v>94.2</v>
      </c>
      <c r="BN33" s="754"/>
      <c r="BO33" s="754"/>
      <c r="BP33" s="754"/>
      <c r="BQ33" s="756"/>
      <c r="BR33" s="753">
        <v>98.3</v>
      </c>
      <c r="BS33" s="754"/>
      <c r="BT33" s="754"/>
      <c r="BU33" s="754"/>
      <c r="BV33" s="754"/>
      <c r="BW33" s="754"/>
      <c r="BX33" s="755">
        <v>92.2</v>
      </c>
      <c r="BY33" s="754"/>
      <c r="BZ33" s="754"/>
      <c r="CA33" s="754"/>
      <c r="CB33" s="756"/>
      <c r="CD33" s="698" t="s">
        <v>321</v>
      </c>
      <c r="CE33" s="699"/>
      <c r="CF33" s="699"/>
      <c r="CG33" s="699"/>
      <c r="CH33" s="699"/>
      <c r="CI33" s="699"/>
      <c r="CJ33" s="699"/>
      <c r="CK33" s="699"/>
      <c r="CL33" s="699"/>
      <c r="CM33" s="699"/>
      <c r="CN33" s="699"/>
      <c r="CO33" s="699"/>
      <c r="CP33" s="699"/>
      <c r="CQ33" s="700"/>
      <c r="CR33" s="683">
        <v>2125461</v>
      </c>
      <c r="CS33" s="719"/>
      <c r="CT33" s="719"/>
      <c r="CU33" s="719"/>
      <c r="CV33" s="719"/>
      <c r="CW33" s="719"/>
      <c r="CX33" s="719"/>
      <c r="CY33" s="720"/>
      <c r="CZ33" s="688">
        <v>56.3</v>
      </c>
      <c r="DA33" s="717"/>
      <c r="DB33" s="717"/>
      <c r="DC33" s="721"/>
      <c r="DD33" s="692">
        <v>1750470</v>
      </c>
      <c r="DE33" s="719"/>
      <c r="DF33" s="719"/>
      <c r="DG33" s="719"/>
      <c r="DH33" s="719"/>
      <c r="DI33" s="719"/>
      <c r="DJ33" s="719"/>
      <c r="DK33" s="720"/>
      <c r="DL33" s="692">
        <v>1174104</v>
      </c>
      <c r="DM33" s="719"/>
      <c r="DN33" s="719"/>
      <c r="DO33" s="719"/>
      <c r="DP33" s="719"/>
      <c r="DQ33" s="719"/>
      <c r="DR33" s="719"/>
      <c r="DS33" s="719"/>
      <c r="DT33" s="719"/>
      <c r="DU33" s="719"/>
      <c r="DV33" s="720"/>
      <c r="DW33" s="688">
        <v>46.7</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19947</v>
      </c>
      <c r="S34" s="684"/>
      <c r="T34" s="684"/>
      <c r="U34" s="684"/>
      <c r="V34" s="684"/>
      <c r="W34" s="684"/>
      <c r="X34" s="684"/>
      <c r="Y34" s="685"/>
      <c r="Z34" s="686">
        <v>0.5</v>
      </c>
      <c r="AA34" s="686"/>
      <c r="AB34" s="686"/>
      <c r="AC34" s="686"/>
      <c r="AD34" s="687">
        <v>10000</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881900</v>
      </c>
      <c r="CS34" s="684"/>
      <c r="CT34" s="684"/>
      <c r="CU34" s="684"/>
      <c r="CV34" s="684"/>
      <c r="CW34" s="684"/>
      <c r="CX34" s="684"/>
      <c r="CY34" s="685"/>
      <c r="CZ34" s="688">
        <v>23.3</v>
      </c>
      <c r="DA34" s="717"/>
      <c r="DB34" s="717"/>
      <c r="DC34" s="721"/>
      <c r="DD34" s="692">
        <v>709057</v>
      </c>
      <c r="DE34" s="684"/>
      <c r="DF34" s="684"/>
      <c r="DG34" s="684"/>
      <c r="DH34" s="684"/>
      <c r="DI34" s="684"/>
      <c r="DJ34" s="684"/>
      <c r="DK34" s="685"/>
      <c r="DL34" s="692">
        <v>431805</v>
      </c>
      <c r="DM34" s="684"/>
      <c r="DN34" s="684"/>
      <c r="DO34" s="684"/>
      <c r="DP34" s="684"/>
      <c r="DQ34" s="684"/>
      <c r="DR34" s="684"/>
      <c r="DS34" s="684"/>
      <c r="DT34" s="684"/>
      <c r="DU34" s="684"/>
      <c r="DV34" s="685"/>
      <c r="DW34" s="688">
        <v>17.2</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101320</v>
      </c>
      <c r="S35" s="684"/>
      <c r="T35" s="684"/>
      <c r="U35" s="684"/>
      <c r="V35" s="684"/>
      <c r="W35" s="684"/>
      <c r="X35" s="684"/>
      <c r="Y35" s="685"/>
      <c r="Z35" s="686">
        <v>2.6</v>
      </c>
      <c r="AA35" s="686"/>
      <c r="AB35" s="686"/>
      <c r="AC35" s="686"/>
      <c r="AD35" s="687" t="s">
        <v>175</v>
      </c>
      <c r="AE35" s="687"/>
      <c r="AF35" s="687"/>
      <c r="AG35" s="687"/>
      <c r="AH35" s="687"/>
      <c r="AI35" s="687"/>
      <c r="AJ35" s="687"/>
      <c r="AK35" s="687"/>
      <c r="AL35" s="688" t="s">
        <v>175</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86093</v>
      </c>
      <c r="CS35" s="719"/>
      <c r="CT35" s="719"/>
      <c r="CU35" s="719"/>
      <c r="CV35" s="719"/>
      <c r="CW35" s="719"/>
      <c r="CX35" s="719"/>
      <c r="CY35" s="720"/>
      <c r="CZ35" s="688">
        <v>2.2999999999999998</v>
      </c>
      <c r="DA35" s="717"/>
      <c r="DB35" s="717"/>
      <c r="DC35" s="721"/>
      <c r="DD35" s="692">
        <v>71387</v>
      </c>
      <c r="DE35" s="719"/>
      <c r="DF35" s="719"/>
      <c r="DG35" s="719"/>
      <c r="DH35" s="719"/>
      <c r="DI35" s="719"/>
      <c r="DJ35" s="719"/>
      <c r="DK35" s="720"/>
      <c r="DL35" s="692">
        <v>47496</v>
      </c>
      <c r="DM35" s="719"/>
      <c r="DN35" s="719"/>
      <c r="DO35" s="719"/>
      <c r="DP35" s="719"/>
      <c r="DQ35" s="719"/>
      <c r="DR35" s="719"/>
      <c r="DS35" s="719"/>
      <c r="DT35" s="719"/>
      <c r="DU35" s="719"/>
      <c r="DV35" s="720"/>
      <c r="DW35" s="688">
        <v>1.9</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38176</v>
      </c>
      <c r="S36" s="684"/>
      <c r="T36" s="684"/>
      <c r="U36" s="684"/>
      <c r="V36" s="684"/>
      <c r="W36" s="684"/>
      <c r="X36" s="684"/>
      <c r="Y36" s="685"/>
      <c r="Z36" s="686">
        <v>1</v>
      </c>
      <c r="AA36" s="686"/>
      <c r="AB36" s="686"/>
      <c r="AC36" s="686"/>
      <c r="AD36" s="687" t="s">
        <v>175</v>
      </c>
      <c r="AE36" s="687"/>
      <c r="AF36" s="687"/>
      <c r="AG36" s="687"/>
      <c r="AH36" s="687"/>
      <c r="AI36" s="687"/>
      <c r="AJ36" s="687"/>
      <c r="AK36" s="687"/>
      <c r="AL36" s="688" t="s">
        <v>234</v>
      </c>
      <c r="AM36" s="689"/>
      <c r="AN36" s="689"/>
      <c r="AO36" s="690"/>
      <c r="AP36" s="235"/>
      <c r="AQ36" s="757" t="s">
        <v>329</v>
      </c>
      <c r="AR36" s="758"/>
      <c r="AS36" s="758"/>
      <c r="AT36" s="758"/>
      <c r="AU36" s="758"/>
      <c r="AV36" s="758"/>
      <c r="AW36" s="758"/>
      <c r="AX36" s="758"/>
      <c r="AY36" s="759"/>
      <c r="AZ36" s="672">
        <v>298066</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61473</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878214</v>
      </c>
      <c r="CS36" s="684"/>
      <c r="CT36" s="684"/>
      <c r="CU36" s="684"/>
      <c r="CV36" s="684"/>
      <c r="CW36" s="684"/>
      <c r="CX36" s="684"/>
      <c r="CY36" s="685"/>
      <c r="CZ36" s="688">
        <v>23.2</v>
      </c>
      <c r="DA36" s="717"/>
      <c r="DB36" s="717"/>
      <c r="DC36" s="721"/>
      <c r="DD36" s="692">
        <v>758316</v>
      </c>
      <c r="DE36" s="684"/>
      <c r="DF36" s="684"/>
      <c r="DG36" s="684"/>
      <c r="DH36" s="684"/>
      <c r="DI36" s="684"/>
      <c r="DJ36" s="684"/>
      <c r="DK36" s="685"/>
      <c r="DL36" s="692">
        <v>488831</v>
      </c>
      <c r="DM36" s="684"/>
      <c r="DN36" s="684"/>
      <c r="DO36" s="684"/>
      <c r="DP36" s="684"/>
      <c r="DQ36" s="684"/>
      <c r="DR36" s="684"/>
      <c r="DS36" s="684"/>
      <c r="DT36" s="684"/>
      <c r="DU36" s="684"/>
      <c r="DV36" s="685"/>
      <c r="DW36" s="688">
        <v>19.5</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185123</v>
      </c>
      <c r="S37" s="684"/>
      <c r="T37" s="684"/>
      <c r="U37" s="684"/>
      <c r="V37" s="684"/>
      <c r="W37" s="684"/>
      <c r="X37" s="684"/>
      <c r="Y37" s="685"/>
      <c r="Z37" s="686">
        <v>4.8</v>
      </c>
      <c r="AA37" s="686"/>
      <c r="AB37" s="686"/>
      <c r="AC37" s="686"/>
      <c r="AD37" s="687" t="s">
        <v>175</v>
      </c>
      <c r="AE37" s="687"/>
      <c r="AF37" s="687"/>
      <c r="AG37" s="687"/>
      <c r="AH37" s="687"/>
      <c r="AI37" s="687"/>
      <c r="AJ37" s="687"/>
      <c r="AK37" s="687"/>
      <c r="AL37" s="688" t="s">
        <v>175</v>
      </c>
      <c r="AM37" s="689"/>
      <c r="AN37" s="689"/>
      <c r="AO37" s="690"/>
      <c r="AQ37" s="761" t="s">
        <v>333</v>
      </c>
      <c r="AR37" s="762"/>
      <c r="AS37" s="762"/>
      <c r="AT37" s="762"/>
      <c r="AU37" s="762"/>
      <c r="AV37" s="762"/>
      <c r="AW37" s="762"/>
      <c r="AX37" s="762"/>
      <c r="AY37" s="763"/>
      <c r="AZ37" s="683">
        <v>18118</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52550</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334933</v>
      </c>
      <c r="CS37" s="719"/>
      <c r="CT37" s="719"/>
      <c r="CU37" s="719"/>
      <c r="CV37" s="719"/>
      <c r="CW37" s="719"/>
      <c r="CX37" s="719"/>
      <c r="CY37" s="720"/>
      <c r="CZ37" s="688">
        <v>8.9</v>
      </c>
      <c r="DA37" s="717"/>
      <c r="DB37" s="717"/>
      <c r="DC37" s="721"/>
      <c r="DD37" s="692">
        <v>334933</v>
      </c>
      <c r="DE37" s="719"/>
      <c r="DF37" s="719"/>
      <c r="DG37" s="719"/>
      <c r="DH37" s="719"/>
      <c r="DI37" s="719"/>
      <c r="DJ37" s="719"/>
      <c r="DK37" s="720"/>
      <c r="DL37" s="692">
        <v>296851</v>
      </c>
      <c r="DM37" s="719"/>
      <c r="DN37" s="719"/>
      <c r="DO37" s="719"/>
      <c r="DP37" s="719"/>
      <c r="DQ37" s="719"/>
      <c r="DR37" s="719"/>
      <c r="DS37" s="719"/>
      <c r="DT37" s="719"/>
      <c r="DU37" s="719"/>
      <c r="DV37" s="720"/>
      <c r="DW37" s="688">
        <v>11.8</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91194</v>
      </c>
      <c r="S38" s="684"/>
      <c r="T38" s="684"/>
      <c r="U38" s="684"/>
      <c r="V38" s="684"/>
      <c r="W38" s="684"/>
      <c r="X38" s="684"/>
      <c r="Y38" s="685"/>
      <c r="Z38" s="686">
        <v>2.2999999999999998</v>
      </c>
      <c r="AA38" s="686"/>
      <c r="AB38" s="686"/>
      <c r="AC38" s="686"/>
      <c r="AD38" s="687">
        <v>10574</v>
      </c>
      <c r="AE38" s="687"/>
      <c r="AF38" s="687"/>
      <c r="AG38" s="687"/>
      <c r="AH38" s="687"/>
      <c r="AI38" s="687"/>
      <c r="AJ38" s="687"/>
      <c r="AK38" s="687"/>
      <c r="AL38" s="688">
        <v>0.4</v>
      </c>
      <c r="AM38" s="689"/>
      <c r="AN38" s="689"/>
      <c r="AO38" s="690"/>
      <c r="AQ38" s="761" t="s">
        <v>337</v>
      </c>
      <c r="AR38" s="762"/>
      <c r="AS38" s="762"/>
      <c r="AT38" s="762"/>
      <c r="AU38" s="762"/>
      <c r="AV38" s="762"/>
      <c r="AW38" s="762"/>
      <c r="AX38" s="762"/>
      <c r="AY38" s="763"/>
      <c r="AZ38" s="683">
        <v>9890</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1366</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270058</v>
      </c>
      <c r="CS38" s="684"/>
      <c r="CT38" s="684"/>
      <c r="CU38" s="684"/>
      <c r="CV38" s="684"/>
      <c r="CW38" s="684"/>
      <c r="CX38" s="684"/>
      <c r="CY38" s="685"/>
      <c r="CZ38" s="688">
        <v>7.1</v>
      </c>
      <c r="DA38" s="717"/>
      <c r="DB38" s="717"/>
      <c r="DC38" s="721"/>
      <c r="DD38" s="692">
        <v>206510</v>
      </c>
      <c r="DE38" s="684"/>
      <c r="DF38" s="684"/>
      <c r="DG38" s="684"/>
      <c r="DH38" s="684"/>
      <c r="DI38" s="684"/>
      <c r="DJ38" s="684"/>
      <c r="DK38" s="685"/>
      <c r="DL38" s="692">
        <v>205972</v>
      </c>
      <c r="DM38" s="684"/>
      <c r="DN38" s="684"/>
      <c r="DO38" s="684"/>
      <c r="DP38" s="684"/>
      <c r="DQ38" s="684"/>
      <c r="DR38" s="684"/>
      <c r="DS38" s="684"/>
      <c r="DT38" s="684"/>
      <c r="DU38" s="684"/>
      <c r="DV38" s="685"/>
      <c r="DW38" s="688">
        <v>8.1999999999999993</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173188</v>
      </c>
      <c r="S39" s="684"/>
      <c r="T39" s="684"/>
      <c r="U39" s="684"/>
      <c r="V39" s="684"/>
      <c r="W39" s="684"/>
      <c r="X39" s="684"/>
      <c r="Y39" s="685"/>
      <c r="Z39" s="686">
        <v>4.5</v>
      </c>
      <c r="AA39" s="686"/>
      <c r="AB39" s="686"/>
      <c r="AC39" s="686"/>
      <c r="AD39" s="687" t="s">
        <v>175</v>
      </c>
      <c r="AE39" s="687"/>
      <c r="AF39" s="687"/>
      <c r="AG39" s="687"/>
      <c r="AH39" s="687"/>
      <c r="AI39" s="687"/>
      <c r="AJ39" s="687"/>
      <c r="AK39" s="687"/>
      <c r="AL39" s="688" t="s">
        <v>234</v>
      </c>
      <c r="AM39" s="689"/>
      <c r="AN39" s="689"/>
      <c r="AO39" s="690"/>
      <c r="AQ39" s="761" t="s">
        <v>341</v>
      </c>
      <c r="AR39" s="762"/>
      <c r="AS39" s="762"/>
      <c r="AT39" s="762"/>
      <c r="AU39" s="762"/>
      <c r="AV39" s="762"/>
      <c r="AW39" s="762"/>
      <c r="AX39" s="762"/>
      <c r="AY39" s="763"/>
      <c r="AZ39" s="683" t="s">
        <v>175</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2208</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7574</v>
      </c>
      <c r="CS39" s="719"/>
      <c r="CT39" s="719"/>
      <c r="CU39" s="719"/>
      <c r="CV39" s="719"/>
      <c r="CW39" s="719"/>
      <c r="CX39" s="719"/>
      <c r="CY39" s="720"/>
      <c r="CZ39" s="688">
        <v>0.2</v>
      </c>
      <c r="DA39" s="717"/>
      <c r="DB39" s="717"/>
      <c r="DC39" s="721"/>
      <c r="DD39" s="692">
        <v>3578</v>
      </c>
      <c r="DE39" s="719"/>
      <c r="DF39" s="719"/>
      <c r="DG39" s="719"/>
      <c r="DH39" s="719"/>
      <c r="DI39" s="719"/>
      <c r="DJ39" s="719"/>
      <c r="DK39" s="720"/>
      <c r="DL39" s="692" t="s">
        <v>234</v>
      </c>
      <c r="DM39" s="719"/>
      <c r="DN39" s="719"/>
      <c r="DO39" s="719"/>
      <c r="DP39" s="719"/>
      <c r="DQ39" s="719"/>
      <c r="DR39" s="719"/>
      <c r="DS39" s="719"/>
      <c r="DT39" s="719"/>
      <c r="DU39" s="719"/>
      <c r="DV39" s="720"/>
      <c r="DW39" s="688" t="s">
        <v>175</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234</v>
      </c>
      <c r="AA40" s="686"/>
      <c r="AB40" s="686"/>
      <c r="AC40" s="686"/>
      <c r="AD40" s="687" t="s">
        <v>234</v>
      </c>
      <c r="AE40" s="687"/>
      <c r="AF40" s="687"/>
      <c r="AG40" s="687"/>
      <c r="AH40" s="687"/>
      <c r="AI40" s="687"/>
      <c r="AJ40" s="687"/>
      <c r="AK40" s="687"/>
      <c r="AL40" s="688" t="s">
        <v>175</v>
      </c>
      <c r="AM40" s="689"/>
      <c r="AN40" s="689"/>
      <c r="AO40" s="690"/>
      <c r="AQ40" s="761" t="s">
        <v>345</v>
      </c>
      <c r="AR40" s="762"/>
      <c r="AS40" s="762"/>
      <c r="AT40" s="762"/>
      <c r="AU40" s="762"/>
      <c r="AV40" s="762"/>
      <c r="AW40" s="762"/>
      <c r="AX40" s="762"/>
      <c r="AY40" s="763"/>
      <c r="AZ40" s="683" t="s">
        <v>175</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98</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1622</v>
      </c>
      <c r="CS40" s="684"/>
      <c r="CT40" s="684"/>
      <c r="CU40" s="684"/>
      <c r="CV40" s="684"/>
      <c r="CW40" s="684"/>
      <c r="CX40" s="684"/>
      <c r="CY40" s="685"/>
      <c r="CZ40" s="688">
        <v>0</v>
      </c>
      <c r="DA40" s="717"/>
      <c r="DB40" s="717"/>
      <c r="DC40" s="721"/>
      <c r="DD40" s="692">
        <v>1622</v>
      </c>
      <c r="DE40" s="684"/>
      <c r="DF40" s="684"/>
      <c r="DG40" s="684"/>
      <c r="DH40" s="684"/>
      <c r="DI40" s="684"/>
      <c r="DJ40" s="684"/>
      <c r="DK40" s="685"/>
      <c r="DL40" s="692" t="s">
        <v>175</v>
      </c>
      <c r="DM40" s="684"/>
      <c r="DN40" s="684"/>
      <c r="DO40" s="684"/>
      <c r="DP40" s="684"/>
      <c r="DQ40" s="684"/>
      <c r="DR40" s="684"/>
      <c r="DS40" s="684"/>
      <c r="DT40" s="684"/>
      <c r="DU40" s="684"/>
      <c r="DV40" s="685"/>
      <c r="DW40" s="688" t="s">
        <v>234</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93288</v>
      </c>
      <c r="S41" s="684"/>
      <c r="T41" s="684"/>
      <c r="U41" s="684"/>
      <c r="V41" s="684"/>
      <c r="W41" s="684"/>
      <c r="X41" s="684"/>
      <c r="Y41" s="685"/>
      <c r="Z41" s="686">
        <v>2.4</v>
      </c>
      <c r="AA41" s="686"/>
      <c r="AB41" s="686"/>
      <c r="AC41" s="686"/>
      <c r="AD41" s="687" t="s">
        <v>234</v>
      </c>
      <c r="AE41" s="687"/>
      <c r="AF41" s="687"/>
      <c r="AG41" s="687"/>
      <c r="AH41" s="687"/>
      <c r="AI41" s="687"/>
      <c r="AJ41" s="687"/>
      <c r="AK41" s="687"/>
      <c r="AL41" s="688" t="s">
        <v>234</v>
      </c>
      <c r="AM41" s="689"/>
      <c r="AN41" s="689"/>
      <c r="AO41" s="690"/>
      <c r="AQ41" s="761" t="s">
        <v>350</v>
      </c>
      <c r="AR41" s="762"/>
      <c r="AS41" s="762"/>
      <c r="AT41" s="762"/>
      <c r="AU41" s="762"/>
      <c r="AV41" s="762"/>
      <c r="AW41" s="762"/>
      <c r="AX41" s="762"/>
      <c r="AY41" s="763"/>
      <c r="AZ41" s="683">
        <v>75103</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175</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234</v>
      </c>
      <c r="CS41" s="719"/>
      <c r="CT41" s="719"/>
      <c r="CU41" s="719"/>
      <c r="CV41" s="719"/>
      <c r="CW41" s="719"/>
      <c r="CX41" s="719"/>
      <c r="CY41" s="720"/>
      <c r="CZ41" s="688" t="s">
        <v>175</v>
      </c>
      <c r="DA41" s="717"/>
      <c r="DB41" s="717"/>
      <c r="DC41" s="721"/>
      <c r="DD41" s="692" t="s">
        <v>175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3883177</v>
      </c>
      <c r="S42" s="769"/>
      <c r="T42" s="769"/>
      <c r="U42" s="769"/>
      <c r="V42" s="769"/>
      <c r="W42" s="769"/>
      <c r="X42" s="769"/>
      <c r="Y42" s="777"/>
      <c r="Z42" s="778">
        <v>100</v>
      </c>
      <c r="AA42" s="778"/>
      <c r="AB42" s="778"/>
      <c r="AC42" s="778"/>
      <c r="AD42" s="779">
        <v>2419103</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194955</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346</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288167</v>
      </c>
      <c r="CS42" s="684"/>
      <c r="CT42" s="684"/>
      <c r="CU42" s="684"/>
      <c r="CV42" s="684"/>
      <c r="CW42" s="684"/>
      <c r="CX42" s="684"/>
      <c r="CY42" s="685"/>
      <c r="CZ42" s="688">
        <v>7.6</v>
      </c>
      <c r="DA42" s="689"/>
      <c r="DB42" s="689"/>
      <c r="DC42" s="701"/>
      <c r="DD42" s="692">
        <v>105484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t="s">
        <v>234</v>
      </c>
      <c r="CS43" s="719"/>
      <c r="CT43" s="719"/>
      <c r="CU43" s="719"/>
      <c r="CV43" s="719"/>
      <c r="CW43" s="719"/>
      <c r="CX43" s="719"/>
      <c r="CY43" s="720"/>
      <c r="CZ43" s="688" t="s">
        <v>234</v>
      </c>
      <c r="DA43" s="717"/>
      <c r="DB43" s="717"/>
      <c r="DC43" s="721"/>
      <c r="DD43" s="692" t="s">
        <v>175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243143</v>
      </c>
      <c r="CS44" s="684"/>
      <c r="CT44" s="684"/>
      <c r="CU44" s="684"/>
      <c r="CV44" s="684"/>
      <c r="CW44" s="684"/>
      <c r="CX44" s="684"/>
      <c r="CY44" s="685"/>
      <c r="CZ44" s="688">
        <v>6.4</v>
      </c>
      <c r="DA44" s="689"/>
      <c r="DB44" s="689"/>
      <c r="DC44" s="701"/>
      <c r="DD44" s="692">
        <v>72187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153354</v>
      </c>
      <c r="CS45" s="719"/>
      <c r="CT45" s="719"/>
      <c r="CU45" s="719"/>
      <c r="CV45" s="719"/>
      <c r="CW45" s="719"/>
      <c r="CX45" s="719"/>
      <c r="CY45" s="720"/>
      <c r="CZ45" s="688">
        <v>4.0999999999999996</v>
      </c>
      <c r="DA45" s="717"/>
      <c r="DB45" s="717"/>
      <c r="DC45" s="721"/>
      <c r="DD45" s="692">
        <v>32267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79970</v>
      </c>
      <c r="CS46" s="684"/>
      <c r="CT46" s="684"/>
      <c r="CU46" s="684"/>
      <c r="CV46" s="684"/>
      <c r="CW46" s="684"/>
      <c r="CX46" s="684"/>
      <c r="CY46" s="685"/>
      <c r="CZ46" s="688">
        <v>2.1</v>
      </c>
      <c r="DA46" s="689"/>
      <c r="DB46" s="689"/>
      <c r="DC46" s="701"/>
      <c r="DD46" s="692">
        <v>30101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45024</v>
      </c>
      <c r="CS47" s="719"/>
      <c r="CT47" s="719"/>
      <c r="CU47" s="719"/>
      <c r="CV47" s="719"/>
      <c r="CW47" s="719"/>
      <c r="CX47" s="719"/>
      <c r="CY47" s="720"/>
      <c r="CZ47" s="688">
        <v>1.2</v>
      </c>
      <c r="DA47" s="717"/>
      <c r="DB47" s="717"/>
      <c r="DC47" s="721"/>
      <c r="DD47" s="692">
        <v>33297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175</v>
      </c>
      <c r="CS48" s="684"/>
      <c r="CT48" s="684"/>
      <c r="CU48" s="684"/>
      <c r="CV48" s="684"/>
      <c r="CW48" s="684"/>
      <c r="CX48" s="684"/>
      <c r="CY48" s="685"/>
      <c r="CZ48" s="688" t="s">
        <v>234</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3777982</v>
      </c>
      <c r="CS49" s="754"/>
      <c r="CT49" s="754"/>
      <c r="CU49" s="754"/>
      <c r="CV49" s="754"/>
      <c r="CW49" s="754"/>
      <c r="CX49" s="754"/>
      <c r="CY49" s="785"/>
      <c r="CZ49" s="780">
        <v>100</v>
      </c>
      <c r="DA49" s="786"/>
      <c r="DB49" s="786"/>
      <c r="DC49" s="787"/>
      <c r="DD49" s="788">
        <v>2914551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b1tqymw/hHlYl8DmL0PrS7v0b3yeklf6NubEbAxHm4gnwUq4p9Eoxqx5nKW3qtLHTt7yNWlVkVOBJIcJv4ckdA==" saltValue="YpoOraNbV+uGkHjlEmCb1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3875</v>
      </c>
      <c r="R7" s="819"/>
      <c r="S7" s="819"/>
      <c r="T7" s="819"/>
      <c r="U7" s="819"/>
      <c r="V7" s="819">
        <v>3770</v>
      </c>
      <c r="W7" s="819"/>
      <c r="X7" s="819"/>
      <c r="Y7" s="819"/>
      <c r="Z7" s="819"/>
      <c r="AA7" s="819">
        <v>105</v>
      </c>
      <c r="AB7" s="819"/>
      <c r="AC7" s="819"/>
      <c r="AD7" s="819"/>
      <c r="AE7" s="820"/>
      <c r="AF7" s="821">
        <v>104</v>
      </c>
      <c r="AG7" s="822"/>
      <c r="AH7" s="822"/>
      <c r="AI7" s="822"/>
      <c r="AJ7" s="823"/>
      <c r="AK7" s="858">
        <v>35</v>
      </c>
      <c r="AL7" s="859"/>
      <c r="AM7" s="859"/>
      <c r="AN7" s="859"/>
      <c r="AO7" s="859"/>
      <c r="AP7" s="859">
        <v>2902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7</v>
      </c>
      <c r="R8" s="843"/>
      <c r="S8" s="843"/>
      <c r="T8" s="843"/>
      <c r="U8" s="843"/>
      <c r="V8" s="843">
        <v>7</v>
      </c>
      <c r="W8" s="843"/>
      <c r="X8" s="843"/>
      <c r="Y8" s="843"/>
      <c r="Z8" s="843"/>
      <c r="AA8" s="843">
        <v>0</v>
      </c>
      <c r="AB8" s="843"/>
      <c r="AC8" s="843"/>
      <c r="AD8" s="843"/>
      <c r="AE8" s="844"/>
      <c r="AF8" s="845">
        <v>0</v>
      </c>
      <c r="AG8" s="846"/>
      <c r="AH8" s="846"/>
      <c r="AI8" s="846"/>
      <c r="AJ8" s="847"/>
      <c r="AK8" s="848">
        <v>3</v>
      </c>
      <c r="AL8" s="849"/>
      <c r="AM8" s="849"/>
      <c r="AN8" s="849"/>
      <c r="AO8" s="849"/>
      <c r="AP8" s="849" t="s">
        <v>598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391</v>
      </c>
      <c r="C9" s="840"/>
      <c r="D9" s="840"/>
      <c r="E9" s="840"/>
      <c r="F9" s="840"/>
      <c r="G9" s="840"/>
      <c r="H9" s="840"/>
      <c r="I9" s="840"/>
      <c r="J9" s="840"/>
      <c r="K9" s="840"/>
      <c r="L9" s="840"/>
      <c r="M9" s="840"/>
      <c r="N9" s="840"/>
      <c r="O9" s="840"/>
      <c r="P9" s="841"/>
      <c r="Q9" s="842">
        <v>1</v>
      </c>
      <c r="R9" s="843"/>
      <c r="S9" s="843"/>
      <c r="T9" s="843"/>
      <c r="U9" s="843"/>
      <c r="V9" s="843">
        <v>1</v>
      </c>
      <c r="W9" s="843"/>
      <c r="X9" s="843"/>
      <c r="Y9" s="843"/>
      <c r="Z9" s="843"/>
      <c r="AA9" s="843">
        <v>0</v>
      </c>
      <c r="AB9" s="843"/>
      <c r="AC9" s="843"/>
      <c r="AD9" s="843"/>
      <c r="AE9" s="844"/>
      <c r="AF9" s="845">
        <v>0</v>
      </c>
      <c r="AG9" s="846"/>
      <c r="AH9" s="846"/>
      <c r="AI9" s="846"/>
      <c r="AJ9" s="847"/>
      <c r="AK9" s="848" t="s">
        <v>598</v>
      </c>
      <c r="AL9" s="849"/>
      <c r="AM9" s="849"/>
      <c r="AN9" s="849"/>
      <c r="AO9" s="849"/>
      <c r="AP9" s="849" t="s">
        <v>598</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3883</v>
      </c>
      <c r="R23" s="878"/>
      <c r="S23" s="878"/>
      <c r="T23" s="878"/>
      <c r="U23" s="878"/>
      <c r="V23" s="878">
        <v>3778</v>
      </c>
      <c r="W23" s="878"/>
      <c r="X23" s="878"/>
      <c r="Y23" s="878"/>
      <c r="Z23" s="878"/>
      <c r="AA23" s="878">
        <v>105</v>
      </c>
      <c r="AB23" s="878"/>
      <c r="AC23" s="878"/>
      <c r="AD23" s="878"/>
      <c r="AE23" s="879"/>
      <c r="AF23" s="880">
        <v>104</v>
      </c>
      <c r="AG23" s="878"/>
      <c r="AH23" s="878"/>
      <c r="AI23" s="878"/>
      <c r="AJ23" s="881"/>
      <c r="AK23" s="882"/>
      <c r="AL23" s="883"/>
      <c r="AM23" s="883"/>
      <c r="AN23" s="883"/>
      <c r="AO23" s="883"/>
      <c r="AP23" s="878">
        <v>2902</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1129</v>
      </c>
      <c r="R28" s="907"/>
      <c r="S28" s="907"/>
      <c r="T28" s="907"/>
      <c r="U28" s="907"/>
      <c r="V28" s="907">
        <v>1067</v>
      </c>
      <c r="W28" s="907"/>
      <c r="X28" s="907"/>
      <c r="Y28" s="907"/>
      <c r="Z28" s="907"/>
      <c r="AA28" s="907">
        <v>61</v>
      </c>
      <c r="AB28" s="907"/>
      <c r="AC28" s="907"/>
      <c r="AD28" s="907"/>
      <c r="AE28" s="908"/>
      <c r="AF28" s="909">
        <v>61</v>
      </c>
      <c r="AG28" s="907"/>
      <c r="AH28" s="907"/>
      <c r="AI28" s="907"/>
      <c r="AJ28" s="910"/>
      <c r="AK28" s="911">
        <v>67</v>
      </c>
      <c r="AL28" s="902"/>
      <c r="AM28" s="902"/>
      <c r="AN28" s="902"/>
      <c r="AO28" s="902"/>
      <c r="AP28" s="902" t="s">
        <v>598</v>
      </c>
      <c r="AQ28" s="902"/>
      <c r="AR28" s="902"/>
      <c r="AS28" s="902"/>
      <c r="AT28" s="902"/>
      <c r="AU28" s="902" t="s">
        <v>598</v>
      </c>
      <c r="AV28" s="902"/>
      <c r="AW28" s="902"/>
      <c r="AX28" s="902"/>
      <c r="AY28" s="902"/>
      <c r="AZ28" s="903" t="s">
        <v>598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1052</v>
      </c>
      <c r="R29" s="843"/>
      <c r="S29" s="843"/>
      <c r="T29" s="843"/>
      <c r="U29" s="843"/>
      <c r="V29" s="843">
        <v>954</v>
      </c>
      <c r="W29" s="843"/>
      <c r="X29" s="843"/>
      <c r="Y29" s="843"/>
      <c r="Z29" s="843"/>
      <c r="AA29" s="843">
        <v>97</v>
      </c>
      <c r="AB29" s="843"/>
      <c r="AC29" s="843"/>
      <c r="AD29" s="843"/>
      <c r="AE29" s="844"/>
      <c r="AF29" s="845">
        <v>97</v>
      </c>
      <c r="AG29" s="846"/>
      <c r="AH29" s="846"/>
      <c r="AI29" s="846"/>
      <c r="AJ29" s="847"/>
      <c r="AK29" s="914">
        <v>149</v>
      </c>
      <c r="AL29" s="915"/>
      <c r="AM29" s="915"/>
      <c r="AN29" s="915"/>
      <c r="AO29" s="915"/>
      <c r="AP29" s="915" t="s">
        <v>598</v>
      </c>
      <c r="AQ29" s="915"/>
      <c r="AR29" s="915"/>
      <c r="AS29" s="915"/>
      <c r="AT29" s="915"/>
      <c r="AU29" s="915" t="s">
        <v>598</v>
      </c>
      <c r="AV29" s="915"/>
      <c r="AW29" s="915"/>
      <c r="AX29" s="915"/>
      <c r="AY29" s="915"/>
      <c r="AZ29" s="916" t="s">
        <v>598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109</v>
      </c>
      <c r="R30" s="843"/>
      <c r="S30" s="843"/>
      <c r="T30" s="843"/>
      <c r="U30" s="843"/>
      <c r="V30" s="843">
        <v>109</v>
      </c>
      <c r="W30" s="843"/>
      <c r="X30" s="843"/>
      <c r="Y30" s="843"/>
      <c r="Z30" s="843"/>
      <c r="AA30" s="843">
        <v>0</v>
      </c>
      <c r="AB30" s="843"/>
      <c r="AC30" s="843"/>
      <c r="AD30" s="843"/>
      <c r="AE30" s="844"/>
      <c r="AF30" s="845">
        <v>0</v>
      </c>
      <c r="AG30" s="846"/>
      <c r="AH30" s="846"/>
      <c r="AI30" s="846"/>
      <c r="AJ30" s="847"/>
      <c r="AK30" s="914">
        <v>26</v>
      </c>
      <c r="AL30" s="915"/>
      <c r="AM30" s="915"/>
      <c r="AN30" s="915"/>
      <c r="AO30" s="915"/>
      <c r="AP30" s="915" t="s">
        <v>598</v>
      </c>
      <c r="AQ30" s="915"/>
      <c r="AR30" s="915"/>
      <c r="AS30" s="915"/>
      <c r="AT30" s="915"/>
      <c r="AU30" s="915" t="s">
        <v>598</v>
      </c>
      <c r="AV30" s="915"/>
      <c r="AW30" s="915"/>
      <c r="AX30" s="915"/>
      <c r="AY30" s="915"/>
      <c r="AZ30" s="916" t="s">
        <v>598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165</v>
      </c>
      <c r="R31" s="843"/>
      <c r="S31" s="843"/>
      <c r="T31" s="843"/>
      <c r="U31" s="843"/>
      <c r="V31" s="843">
        <v>168</v>
      </c>
      <c r="W31" s="843"/>
      <c r="X31" s="843"/>
      <c r="Y31" s="843"/>
      <c r="Z31" s="843"/>
      <c r="AA31" s="843">
        <v>-3</v>
      </c>
      <c r="AB31" s="843"/>
      <c r="AC31" s="843"/>
      <c r="AD31" s="843"/>
      <c r="AE31" s="844"/>
      <c r="AF31" s="845">
        <v>95</v>
      </c>
      <c r="AG31" s="846"/>
      <c r="AH31" s="846"/>
      <c r="AI31" s="846"/>
      <c r="AJ31" s="847"/>
      <c r="AK31" s="914">
        <v>11</v>
      </c>
      <c r="AL31" s="915"/>
      <c r="AM31" s="915"/>
      <c r="AN31" s="915"/>
      <c r="AO31" s="915"/>
      <c r="AP31" s="915">
        <v>556</v>
      </c>
      <c r="AQ31" s="915"/>
      <c r="AR31" s="915"/>
      <c r="AS31" s="915"/>
      <c r="AT31" s="915"/>
      <c r="AU31" s="915" t="s">
        <v>599</v>
      </c>
      <c r="AV31" s="915"/>
      <c r="AW31" s="915"/>
      <c r="AX31" s="915"/>
      <c r="AY31" s="915"/>
      <c r="AZ31" s="916" t="s">
        <v>599</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101</v>
      </c>
      <c r="R32" s="843"/>
      <c r="S32" s="843"/>
      <c r="T32" s="843"/>
      <c r="U32" s="843"/>
      <c r="V32" s="843">
        <v>79</v>
      </c>
      <c r="W32" s="843"/>
      <c r="X32" s="843"/>
      <c r="Y32" s="843"/>
      <c r="Z32" s="843"/>
      <c r="AA32" s="843">
        <v>22</v>
      </c>
      <c r="AB32" s="843"/>
      <c r="AC32" s="843"/>
      <c r="AD32" s="843"/>
      <c r="AE32" s="844"/>
      <c r="AF32" s="845">
        <v>509</v>
      </c>
      <c r="AG32" s="846"/>
      <c r="AH32" s="846"/>
      <c r="AI32" s="846"/>
      <c r="AJ32" s="847"/>
      <c r="AK32" s="914" t="s">
        <v>600</v>
      </c>
      <c r="AL32" s="915"/>
      <c r="AM32" s="915"/>
      <c r="AN32" s="915"/>
      <c r="AO32" s="915"/>
      <c r="AP32" s="915" t="s">
        <v>599</v>
      </c>
      <c r="AQ32" s="915"/>
      <c r="AR32" s="915"/>
      <c r="AS32" s="915"/>
      <c r="AT32" s="915"/>
      <c r="AU32" s="915" t="s">
        <v>599</v>
      </c>
      <c r="AV32" s="915"/>
      <c r="AW32" s="915"/>
      <c r="AX32" s="915"/>
      <c r="AY32" s="915"/>
      <c r="AZ32" s="916" t="s">
        <v>599</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762</v>
      </c>
      <c r="AG63" s="926"/>
      <c r="AH63" s="926"/>
      <c r="AI63" s="926"/>
      <c r="AJ63" s="927"/>
      <c r="AK63" s="928"/>
      <c r="AL63" s="923"/>
      <c r="AM63" s="923"/>
      <c r="AN63" s="923"/>
      <c r="AO63" s="923"/>
      <c r="AP63" s="926">
        <v>556</v>
      </c>
      <c r="AQ63" s="926"/>
      <c r="AR63" s="926"/>
      <c r="AS63" s="926"/>
      <c r="AT63" s="926"/>
      <c r="AU63" s="926" t="s">
        <v>599</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399</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v>4579</v>
      </c>
      <c r="R68" s="950"/>
      <c r="S68" s="950"/>
      <c r="T68" s="950"/>
      <c r="U68" s="950"/>
      <c r="V68" s="950">
        <v>4211</v>
      </c>
      <c r="W68" s="950"/>
      <c r="X68" s="950"/>
      <c r="Y68" s="950"/>
      <c r="Z68" s="950"/>
      <c r="AA68" s="950">
        <v>368</v>
      </c>
      <c r="AB68" s="950"/>
      <c r="AC68" s="950"/>
      <c r="AD68" s="950"/>
      <c r="AE68" s="950"/>
      <c r="AF68" s="950">
        <v>368</v>
      </c>
      <c r="AG68" s="950"/>
      <c r="AH68" s="950"/>
      <c r="AI68" s="950"/>
      <c r="AJ68" s="950"/>
      <c r="AK68" s="950" t="s">
        <v>596</v>
      </c>
      <c r="AL68" s="950"/>
      <c r="AM68" s="950"/>
      <c r="AN68" s="950"/>
      <c r="AO68" s="950"/>
      <c r="AP68" s="950" t="s">
        <v>597</v>
      </c>
      <c r="AQ68" s="950"/>
      <c r="AR68" s="950"/>
      <c r="AS68" s="950"/>
      <c r="AT68" s="950"/>
      <c r="AU68" s="950" t="s">
        <v>597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583</v>
      </c>
      <c r="C69" s="958"/>
      <c r="D69" s="958"/>
      <c r="E69" s="958"/>
      <c r="F69" s="958"/>
      <c r="G69" s="958"/>
      <c r="H69" s="958"/>
      <c r="I69" s="958"/>
      <c r="J69" s="958"/>
      <c r="K69" s="958"/>
      <c r="L69" s="958"/>
      <c r="M69" s="958"/>
      <c r="N69" s="958"/>
      <c r="O69" s="958"/>
      <c r="P69" s="959"/>
      <c r="Q69" s="960">
        <v>1939</v>
      </c>
      <c r="R69" s="915"/>
      <c r="S69" s="915"/>
      <c r="T69" s="915"/>
      <c r="U69" s="915"/>
      <c r="V69" s="915">
        <v>1913</v>
      </c>
      <c r="W69" s="915"/>
      <c r="X69" s="915"/>
      <c r="Y69" s="915"/>
      <c r="Z69" s="915"/>
      <c r="AA69" s="915">
        <v>25</v>
      </c>
      <c r="AB69" s="915"/>
      <c r="AC69" s="915"/>
      <c r="AD69" s="915"/>
      <c r="AE69" s="915"/>
      <c r="AF69" s="915">
        <v>25</v>
      </c>
      <c r="AG69" s="915"/>
      <c r="AH69" s="915"/>
      <c r="AI69" s="915"/>
      <c r="AJ69" s="915"/>
      <c r="AK69" s="915">
        <v>185</v>
      </c>
      <c r="AL69" s="915"/>
      <c r="AM69" s="915"/>
      <c r="AN69" s="915"/>
      <c r="AO69" s="915"/>
      <c r="AP69" s="915">
        <v>1513</v>
      </c>
      <c r="AQ69" s="915"/>
      <c r="AR69" s="915"/>
      <c r="AS69" s="915"/>
      <c r="AT69" s="915"/>
      <c r="AU69" s="915">
        <v>615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584</v>
      </c>
      <c r="C70" s="958"/>
      <c r="D70" s="958"/>
      <c r="E70" s="958"/>
      <c r="F70" s="958"/>
      <c r="G70" s="958"/>
      <c r="H70" s="958"/>
      <c r="I70" s="958"/>
      <c r="J70" s="958"/>
      <c r="K70" s="958"/>
      <c r="L70" s="958"/>
      <c r="M70" s="958"/>
      <c r="N70" s="958"/>
      <c r="O70" s="958"/>
      <c r="P70" s="959"/>
      <c r="Q70" s="960">
        <v>53</v>
      </c>
      <c r="R70" s="915"/>
      <c r="S70" s="915"/>
      <c r="T70" s="915"/>
      <c r="U70" s="915"/>
      <c r="V70" s="915">
        <v>43</v>
      </c>
      <c r="W70" s="915"/>
      <c r="X70" s="915"/>
      <c r="Y70" s="915"/>
      <c r="Z70" s="915"/>
      <c r="AA70" s="915">
        <v>10</v>
      </c>
      <c r="AB70" s="915"/>
      <c r="AC70" s="915"/>
      <c r="AD70" s="915"/>
      <c r="AE70" s="915"/>
      <c r="AF70" s="915">
        <v>10</v>
      </c>
      <c r="AG70" s="915"/>
      <c r="AH70" s="915"/>
      <c r="AI70" s="915"/>
      <c r="AJ70" s="915"/>
      <c r="AK70" s="915">
        <v>6</v>
      </c>
      <c r="AL70" s="915"/>
      <c r="AM70" s="915"/>
      <c r="AN70" s="915"/>
      <c r="AO70" s="915"/>
      <c r="AP70" s="915" t="s">
        <v>597</v>
      </c>
      <c r="AQ70" s="915"/>
      <c r="AR70" s="915"/>
      <c r="AS70" s="915"/>
      <c r="AT70" s="915"/>
      <c r="AU70" s="915" t="s">
        <v>602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585</v>
      </c>
      <c r="C71" s="958"/>
      <c r="D71" s="958"/>
      <c r="E71" s="958"/>
      <c r="F71" s="958"/>
      <c r="G71" s="958"/>
      <c r="H71" s="958"/>
      <c r="I71" s="958"/>
      <c r="J71" s="958"/>
      <c r="K71" s="958"/>
      <c r="L71" s="958"/>
      <c r="M71" s="958"/>
      <c r="N71" s="958"/>
      <c r="O71" s="958"/>
      <c r="P71" s="959"/>
      <c r="Q71" s="960">
        <v>1265</v>
      </c>
      <c r="R71" s="915"/>
      <c r="S71" s="915"/>
      <c r="T71" s="915"/>
      <c r="U71" s="915"/>
      <c r="V71" s="915">
        <v>1228</v>
      </c>
      <c r="W71" s="915"/>
      <c r="X71" s="915"/>
      <c r="Y71" s="915"/>
      <c r="Z71" s="915"/>
      <c r="AA71" s="915">
        <v>36</v>
      </c>
      <c r="AB71" s="915"/>
      <c r="AC71" s="915"/>
      <c r="AD71" s="915"/>
      <c r="AE71" s="915"/>
      <c r="AF71" s="915">
        <v>36</v>
      </c>
      <c r="AG71" s="915"/>
      <c r="AH71" s="915"/>
      <c r="AI71" s="915"/>
      <c r="AJ71" s="915"/>
      <c r="AK71" s="915" t="s">
        <v>597</v>
      </c>
      <c r="AL71" s="915"/>
      <c r="AM71" s="915"/>
      <c r="AN71" s="915"/>
      <c r="AO71" s="915"/>
      <c r="AP71" s="915">
        <v>1298</v>
      </c>
      <c r="AQ71" s="915"/>
      <c r="AR71" s="915"/>
      <c r="AS71" s="915"/>
      <c r="AT71" s="915"/>
      <c r="AU71" s="915">
        <v>198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102</v>
      </c>
      <c r="R72" s="915"/>
      <c r="S72" s="915"/>
      <c r="T72" s="915"/>
      <c r="U72" s="915"/>
      <c r="V72" s="915">
        <v>102</v>
      </c>
      <c r="W72" s="915"/>
      <c r="X72" s="915"/>
      <c r="Y72" s="915"/>
      <c r="Z72" s="915"/>
      <c r="AA72" s="915">
        <v>0</v>
      </c>
      <c r="AB72" s="915"/>
      <c r="AC72" s="915"/>
      <c r="AD72" s="915"/>
      <c r="AE72" s="915"/>
      <c r="AF72" s="915">
        <v>0</v>
      </c>
      <c r="AG72" s="915"/>
      <c r="AH72" s="915"/>
      <c r="AI72" s="915"/>
      <c r="AJ72" s="915"/>
      <c r="AK72" s="915" t="s">
        <v>596</v>
      </c>
      <c r="AL72" s="915"/>
      <c r="AM72" s="915"/>
      <c r="AN72" s="915"/>
      <c r="AO72" s="915"/>
      <c r="AP72" s="915">
        <v>301</v>
      </c>
      <c r="AQ72" s="915"/>
      <c r="AR72" s="915"/>
      <c r="AS72" s="915"/>
      <c r="AT72" s="915"/>
      <c r="AU72" s="915" t="s">
        <v>602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364</v>
      </c>
      <c r="R73" s="915"/>
      <c r="S73" s="915"/>
      <c r="T73" s="915"/>
      <c r="U73" s="915"/>
      <c r="V73" s="915">
        <v>390</v>
      </c>
      <c r="W73" s="915"/>
      <c r="X73" s="915"/>
      <c r="Y73" s="915"/>
      <c r="Z73" s="915"/>
      <c r="AA73" s="915">
        <v>-26</v>
      </c>
      <c r="AB73" s="915"/>
      <c r="AC73" s="915"/>
      <c r="AD73" s="915"/>
      <c r="AE73" s="915"/>
      <c r="AF73" s="915">
        <v>522</v>
      </c>
      <c r="AG73" s="915"/>
      <c r="AH73" s="915"/>
      <c r="AI73" s="915"/>
      <c r="AJ73" s="915"/>
      <c r="AK73" s="915">
        <v>234</v>
      </c>
      <c r="AL73" s="915"/>
      <c r="AM73" s="915"/>
      <c r="AN73" s="915"/>
      <c r="AO73" s="915"/>
      <c r="AP73" s="915">
        <v>2704</v>
      </c>
      <c r="AQ73" s="915"/>
      <c r="AR73" s="915"/>
      <c r="AS73" s="915"/>
      <c r="AT73" s="915"/>
      <c r="AU73" s="915">
        <v>30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588</v>
      </c>
      <c r="C74" s="958"/>
      <c r="D74" s="958"/>
      <c r="E74" s="958"/>
      <c r="F74" s="958"/>
      <c r="G74" s="958"/>
      <c r="H74" s="958"/>
      <c r="I74" s="958"/>
      <c r="J74" s="958"/>
      <c r="K74" s="958"/>
      <c r="L74" s="958"/>
      <c r="M74" s="958"/>
      <c r="N74" s="958"/>
      <c r="O74" s="958"/>
      <c r="P74" s="959"/>
      <c r="Q74" s="960">
        <v>1154</v>
      </c>
      <c r="R74" s="915"/>
      <c r="S74" s="915"/>
      <c r="T74" s="915"/>
      <c r="U74" s="915"/>
      <c r="V74" s="915">
        <v>1146</v>
      </c>
      <c r="W74" s="915"/>
      <c r="X74" s="915"/>
      <c r="Y74" s="915"/>
      <c r="Z74" s="915"/>
      <c r="AA74" s="915">
        <v>8</v>
      </c>
      <c r="AB74" s="915"/>
      <c r="AC74" s="915"/>
      <c r="AD74" s="915"/>
      <c r="AE74" s="915"/>
      <c r="AF74" s="915">
        <v>8</v>
      </c>
      <c r="AG74" s="915"/>
      <c r="AH74" s="915"/>
      <c r="AI74" s="915"/>
      <c r="AJ74" s="915"/>
      <c r="AK74" s="915" t="s">
        <v>597</v>
      </c>
      <c r="AL74" s="915"/>
      <c r="AM74" s="915"/>
      <c r="AN74" s="915"/>
      <c r="AO74" s="915"/>
      <c r="AP74" s="915" t="s">
        <v>597</v>
      </c>
      <c r="AQ74" s="915"/>
      <c r="AR74" s="915"/>
      <c r="AS74" s="915"/>
      <c r="AT74" s="915"/>
      <c r="AU74" s="915" t="s">
        <v>602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589</v>
      </c>
      <c r="C75" s="958"/>
      <c r="D75" s="958"/>
      <c r="E75" s="958"/>
      <c r="F75" s="958"/>
      <c r="G75" s="958"/>
      <c r="H75" s="958"/>
      <c r="I75" s="958"/>
      <c r="J75" s="958"/>
      <c r="K75" s="958"/>
      <c r="L75" s="958"/>
      <c r="M75" s="958"/>
      <c r="N75" s="958"/>
      <c r="O75" s="958"/>
      <c r="P75" s="959"/>
      <c r="Q75" s="963">
        <v>438691</v>
      </c>
      <c r="R75" s="964"/>
      <c r="S75" s="964"/>
      <c r="T75" s="964"/>
      <c r="U75" s="914"/>
      <c r="V75" s="965">
        <v>428211</v>
      </c>
      <c r="W75" s="964"/>
      <c r="X75" s="964"/>
      <c r="Y75" s="964"/>
      <c r="Z75" s="914"/>
      <c r="AA75" s="965">
        <v>10481</v>
      </c>
      <c r="AB75" s="964"/>
      <c r="AC75" s="964"/>
      <c r="AD75" s="964"/>
      <c r="AE75" s="914"/>
      <c r="AF75" s="965">
        <v>10481</v>
      </c>
      <c r="AG75" s="964"/>
      <c r="AH75" s="964"/>
      <c r="AI75" s="964"/>
      <c r="AJ75" s="914"/>
      <c r="AK75" s="965">
        <v>1023</v>
      </c>
      <c r="AL75" s="964"/>
      <c r="AM75" s="964"/>
      <c r="AN75" s="964"/>
      <c r="AO75" s="914"/>
      <c r="AP75" s="965" t="s">
        <v>597</v>
      </c>
      <c r="AQ75" s="964"/>
      <c r="AR75" s="964"/>
      <c r="AS75" s="964"/>
      <c r="AT75" s="914"/>
      <c r="AU75" s="965" t="s">
        <v>602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590</v>
      </c>
      <c r="C76" s="958"/>
      <c r="D76" s="958"/>
      <c r="E76" s="958"/>
      <c r="F76" s="958"/>
      <c r="G76" s="958"/>
      <c r="H76" s="958"/>
      <c r="I76" s="958"/>
      <c r="J76" s="958"/>
      <c r="K76" s="958"/>
      <c r="L76" s="958"/>
      <c r="M76" s="958"/>
      <c r="N76" s="958"/>
      <c r="O76" s="958"/>
      <c r="P76" s="959"/>
      <c r="Q76" s="963">
        <v>316</v>
      </c>
      <c r="R76" s="964"/>
      <c r="S76" s="964"/>
      <c r="T76" s="964"/>
      <c r="U76" s="914"/>
      <c r="V76" s="965">
        <v>304</v>
      </c>
      <c r="W76" s="964"/>
      <c r="X76" s="964"/>
      <c r="Y76" s="964"/>
      <c r="Z76" s="914"/>
      <c r="AA76" s="965">
        <v>12</v>
      </c>
      <c r="AB76" s="964"/>
      <c r="AC76" s="964"/>
      <c r="AD76" s="964"/>
      <c r="AE76" s="914"/>
      <c r="AF76" s="965">
        <v>12</v>
      </c>
      <c r="AG76" s="964"/>
      <c r="AH76" s="964"/>
      <c r="AI76" s="964"/>
      <c r="AJ76" s="914"/>
      <c r="AK76" s="965">
        <v>6</v>
      </c>
      <c r="AL76" s="964"/>
      <c r="AM76" s="964"/>
      <c r="AN76" s="964"/>
      <c r="AO76" s="914"/>
      <c r="AP76" s="965" t="s">
        <v>597</v>
      </c>
      <c r="AQ76" s="964"/>
      <c r="AR76" s="964"/>
      <c r="AS76" s="964"/>
      <c r="AT76" s="914"/>
      <c r="AU76" s="965" t="s">
        <v>602</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11454</v>
      </c>
      <c r="AG88" s="926"/>
      <c r="AH88" s="926"/>
      <c r="AI88" s="926"/>
      <c r="AJ88" s="926"/>
      <c r="AK88" s="923"/>
      <c r="AL88" s="923"/>
      <c r="AM88" s="923"/>
      <c r="AN88" s="923"/>
      <c r="AO88" s="923"/>
      <c r="AP88" s="926">
        <v>5816</v>
      </c>
      <c r="AQ88" s="926"/>
      <c r="AR88" s="926"/>
      <c r="AS88" s="926"/>
      <c r="AT88" s="926"/>
      <c r="AU88" s="926">
        <v>843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309</v>
      </c>
      <c r="AG109" s="979"/>
      <c r="AH109" s="979"/>
      <c r="AI109" s="979"/>
      <c r="AJ109" s="980"/>
      <c r="AK109" s="978" t="s">
        <v>308</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309</v>
      </c>
      <c r="BW109" s="979"/>
      <c r="BX109" s="979"/>
      <c r="BY109" s="979"/>
      <c r="BZ109" s="980"/>
      <c r="CA109" s="978" t="s">
        <v>308</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309</v>
      </c>
      <c r="DM109" s="979"/>
      <c r="DN109" s="979"/>
      <c r="DO109" s="979"/>
      <c r="DP109" s="980"/>
      <c r="DQ109" s="978" t="s">
        <v>308</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329340</v>
      </c>
      <c r="AB110" s="986"/>
      <c r="AC110" s="986"/>
      <c r="AD110" s="986"/>
      <c r="AE110" s="987"/>
      <c r="AF110" s="988">
        <v>332657</v>
      </c>
      <c r="AG110" s="986"/>
      <c r="AH110" s="986"/>
      <c r="AI110" s="986"/>
      <c r="AJ110" s="987"/>
      <c r="AK110" s="988">
        <v>342095</v>
      </c>
      <c r="AL110" s="986"/>
      <c r="AM110" s="986"/>
      <c r="AN110" s="986"/>
      <c r="AO110" s="987"/>
      <c r="AP110" s="989">
        <v>15.4</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3080852</v>
      </c>
      <c r="BR110" s="1021"/>
      <c r="BS110" s="1021"/>
      <c r="BT110" s="1021"/>
      <c r="BU110" s="1021"/>
      <c r="BV110" s="1021">
        <v>3054712</v>
      </c>
      <c r="BW110" s="1021"/>
      <c r="BX110" s="1021"/>
      <c r="BY110" s="1021"/>
      <c r="BZ110" s="1021"/>
      <c r="CA110" s="1021">
        <v>2901965</v>
      </c>
      <c r="CB110" s="1021"/>
      <c r="CC110" s="1021"/>
      <c r="CD110" s="1021"/>
      <c r="CE110" s="1021"/>
      <c r="CF110" s="1035">
        <v>131</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441</v>
      </c>
      <c r="DM110" s="1021"/>
      <c r="DN110" s="1021"/>
      <c r="DO110" s="1021"/>
      <c r="DP110" s="1021"/>
      <c r="DQ110" s="1021" t="s">
        <v>441</v>
      </c>
      <c r="DR110" s="1021"/>
      <c r="DS110" s="1021"/>
      <c r="DT110" s="1021"/>
      <c r="DU110" s="1021"/>
      <c r="DV110" s="1022" t="s">
        <v>441</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175</v>
      </c>
      <c r="AB111" s="1028"/>
      <c r="AC111" s="1028"/>
      <c r="AD111" s="1028"/>
      <c r="AE111" s="1029"/>
      <c r="AF111" s="1030" t="s">
        <v>441</v>
      </c>
      <c r="AG111" s="1028"/>
      <c r="AH111" s="1028"/>
      <c r="AI111" s="1028"/>
      <c r="AJ111" s="1029"/>
      <c r="AK111" s="1030" t="s">
        <v>175</v>
      </c>
      <c r="AL111" s="1028"/>
      <c r="AM111" s="1028"/>
      <c r="AN111" s="1028"/>
      <c r="AO111" s="1029"/>
      <c r="AP111" s="1031" t="s">
        <v>441</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t="s">
        <v>175</v>
      </c>
      <c r="BR111" s="1014"/>
      <c r="BS111" s="1014"/>
      <c r="BT111" s="1014"/>
      <c r="BU111" s="1014"/>
      <c r="BV111" s="1014" t="s">
        <v>441</v>
      </c>
      <c r="BW111" s="1014"/>
      <c r="BX111" s="1014"/>
      <c r="BY111" s="1014"/>
      <c r="BZ111" s="1014"/>
      <c r="CA111" s="1014" t="s">
        <v>441</v>
      </c>
      <c r="CB111" s="1014"/>
      <c r="CC111" s="1014"/>
      <c r="CD111" s="1014"/>
      <c r="CE111" s="1014"/>
      <c r="CF111" s="1008" t="s">
        <v>441</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441</v>
      </c>
      <c r="DH111" s="1014"/>
      <c r="DI111" s="1014"/>
      <c r="DJ111" s="1014"/>
      <c r="DK111" s="1014"/>
      <c r="DL111" s="1014" t="s">
        <v>441</v>
      </c>
      <c r="DM111" s="1014"/>
      <c r="DN111" s="1014"/>
      <c r="DO111" s="1014"/>
      <c r="DP111" s="1014"/>
      <c r="DQ111" s="1014" t="s">
        <v>395</v>
      </c>
      <c r="DR111" s="1014"/>
      <c r="DS111" s="1014"/>
      <c r="DT111" s="1014"/>
      <c r="DU111" s="1014"/>
      <c r="DV111" s="1015" t="s">
        <v>441</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395</v>
      </c>
      <c r="AB112" s="1053"/>
      <c r="AC112" s="1053"/>
      <c r="AD112" s="1053"/>
      <c r="AE112" s="1054"/>
      <c r="AF112" s="1055" t="s">
        <v>175</v>
      </c>
      <c r="AG112" s="1053"/>
      <c r="AH112" s="1053"/>
      <c r="AI112" s="1053"/>
      <c r="AJ112" s="1054"/>
      <c r="AK112" s="1055" t="s">
        <v>395</v>
      </c>
      <c r="AL112" s="1053"/>
      <c r="AM112" s="1053"/>
      <c r="AN112" s="1053"/>
      <c r="AO112" s="1054"/>
      <c r="AP112" s="1056" t="s">
        <v>395</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t="s">
        <v>395</v>
      </c>
      <c r="BR112" s="1014"/>
      <c r="BS112" s="1014"/>
      <c r="BT112" s="1014"/>
      <c r="BU112" s="1014"/>
      <c r="BV112" s="1014" t="s">
        <v>395</v>
      </c>
      <c r="BW112" s="1014"/>
      <c r="BX112" s="1014"/>
      <c r="BY112" s="1014"/>
      <c r="BZ112" s="1014"/>
      <c r="CA112" s="1014" t="s">
        <v>395</v>
      </c>
      <c r="CB112" s="1014"/>
      <c r="CC112" s="1014"/>
      <c r="CD112" s="1014"/>
      <c r="CE112" s="1014"/>
      <c r="CF112" s="1008" t="s">
        <v>395</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395</v>
      </c>
      <c r="DH112" s="1014"/>
      <c r="DI112" s="1014"/>
      <c r="DJ112" s="1014"/>
      <c r="DK112" s="1014"/>
      <c r="DL112" s="1014" t="s">
        <v>395</v>
      </c>
      <c r="DM112" s="1014"/>
      <c r="DN112" s="1014"/>
      <c r="DO112" s="1014"/>
      <c r="DP112" s="1014"/>
      <c r="DQ112" s="1014" t="s">
        <v>395</v>
      </c>
      <c r="DR112" s="1014"/>
      <c r="DS112" s="1014"/>
      <c r="DT112" s="1014"/>
      <c r="DU112" s="1014"/>
      <c r="DV112" s="1015" t="s">
        <v>395</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2009</v>
      </c>
      <c r="AB113" s="1028"/>
      <c r="AC113" s="1028"/>
      <c r="AD113" s="1028"/>
      <c r="AE113" s="1029"/>
      <c r="AF113" s="1030">
        <v>5352</v>
      </c>
      <c r="AG113" s="1028"/>
      <c r="AH113" s="1028"/>
      <c r="AI113" s="1028"/>
      <c r="AJ113" s="1029"/>
      <c r="AK113" s="1030">
        <v>4219</v>
      </c>
      <c r="AL113" s="1028"/>
      <c r="AM113" s="1028"/>
      <c r="AN113" s="1028"/>
      <c r="AO113" s="1029"/>
      <c r="AP113" s="1031">
        <v>0.2</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230843</v>
      </c>
      <c r="BR113" s="1014"/>
      <c r="BS113" s="1014"/>
      <c r="BT113" s="1014"/>
      <c r="BU113" s="1014"/>
      <c r="BV113" s="1014">
        <v>552716</v>
      </c>
      <c r="BW113" s="1014"/>
      <c r="BX113" s="1014"/>
      <c r="BY113" s="1014"/>
      <c r="BZ113" s="1014"/>
      <c r="CA113" s="1014">
        <v>843326</v>
      </c>
      <c r="CB113" s="1014"/>
      <c r="CC113" s="1014"/>
      <c r="CD113" s="1014"/>
      <c r="CE113" s="1014"/>
      <c r="CF113" s="1008">
        <v>38.1</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395</v>
      </c>
      <c r="DH113" s="1053"/>
      <c r="DI113" s="1053"/>
      <c r="DJ113" s="1053"/>
      <c r="DK113" s="1054"/>
      <c r="DL113" s="1055" t="s">
        <v>395</v>
      </c>
      <c r="DM113" s="1053"/>
      <c r="DN113" s="1053"/>
      <c r="DO113" s="1053"/>
      <c r="DP113" s="1054"/>
      <c r="DQ113" s="1055" t="s">
        <v>395</v>
      </c>
      <c r="DR113" s="1053"/>
      <c r="DS113" s="1053"/>
      <c r="DT113" s="1053"/>
      <c r="DU113" s="1054"/>
      <c r="DV113" s="1056" t="s">
        <v>395</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37540</v>
      </c>
      <c r="AB114" s="1053"/>
      <c r="AC114" s="1053"/>
      <c r="AD114" s="1053"/>
      <c r="AE114" s="1054"/>
      <c r="AF114" s="1055">
        <v>17191</v>
      </c>
      <c r="AG114" s="1053"/>
      <c r="AH114" s="1053"/>
      <c r="AI114" s="1053"/>
      <c r="AJ114" s="1054"/>
      <c r="AK114" s="1055">
        <v>15487</v>
      </c>
      <c r="AL114" s="1053"/>
      <c r="AM114" s="1053"/>
      <c r="AN114" s="1053"/>
      <c r="AO114" s="1054"/>
      <c r="AP114" s="1056">
        <v>0.7</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476125</v>
      </c>
      <c r="BR114" s="1014"/>
      <c r="BS114" s="1014"/>
      <c r="BT114" s="1014"/>
      <c r="BU114" s="1014"/>
      <c r="BV114" s="1014">
        <v>857469</v>
      </c>
      <c r="BW114" s="1014"/>
      <c r="BX114" s="1014"/>
      <c r="BY114" s="1014"/>
      <c r="BZ114" s="1014"/>
      <c r="CA114" s="1014">
        <v>822860</v>
      </c>
      <c r="CB114" s="1014"/>
      <c r="CC114" s="1014"/>
      <c r="CD114" s="1014"/>
      <c r="CE114" s="1014"/>
      <c r="CF114" s="1008">
        <v>37.1</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395</v>
      </c>
      <c r="DH114" s="1053"/>
      <c r="DI114" s="1053"/>
      <c r="DJ114" s="1053"/>
      <c r="DK114" s="1054"/>
      <c r="DL114" s="1055" t="s">
        <v>395</v>
      </c>
      <c r="DM114" s="1053"/>
      <c r="DN114" s="1053"/>
      <c r="DO114" s="1053"/>
      <c r="DP114" s="1054"/>
      <c r="DQ114" s="1055" t="s">
        <v>395</v>
      </c>
      <c r="DR114" s="1053"/>
      <c r="DS114" s="1053"/>
      <c r="DT114" s="1053"/>
      <c r="DU114" s="1054"/>
      <c r="DV114" s="1056" t="s">
        <v>395</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395</v>
      </c>
      <c r="AB115" s="1028"/>
      <c r="AC115" s="1028"/>
      <c r="AD115" s="1028"/>
      <c r="AE115" s="1029"/>
      <c r="AF115" s="1030" t="s">
        <v>456</v>
      </c>
      <c r="AG115" s="1028"/>
      <c r="AH115" s="1028"/>
      <c r="AI115" s="1028"/>
      <c r="AJ115" s="1029"/>
      <c r="AK115" s="1030" t="s">
        <v>395</v>
      </c>
      <c r="AL115" s="1028"/>
      <c r="AM115" s="1028"/>
      <c r="AN115" s="1028"/>
      <c r="AO115" s="1029"/>
      <c r="AP115" s="1031" t="s">
        <v>395</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395</v>
      </c>
      <c r="BR115" s="1014"/>
      <c r="BS115" s="1014"/>
      <c r="BT115" s="1014"/>
      <c r="BU115" s="1014"/>
      <c r="BV115" s="1014" t="s">
        <v>441</v>
      </c>
      <c r="BW115" s="1014"/>
      <c r="BX115" s="1014"/>
      <c r="BY115" s="1014"/>
      <c r="BZ115" s="1014"/>
      <c r="CA115" s="1014" t="s">
        <v>441</v>
      </c>
      <c r="CB115" s="1014"/>
      <c r="CC115" s="1014"/>
      <c r="CD115" s="1014"/>
      <c r="CE115" s="1014"/>
      <c r="CF115" s="1008" t="s">
        <v>395</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395</v>
      </c>
      <c r="DH115" s="1053"/>
      <c r="DI115" s="1053"/>
      <c r="DJ115" s="1053"/>
      <c r="DK115" s="1054"/>
      <c r="DL115" s="1055" t="s">
        <v>175</v>
      </c>
      <c r="DM115" s="1053"/>
      <c r="DN115" s="1053"/>
      <c r="DO115" s="1053"/>
      <c r="DP115" s="1054"/>
      <c r="DQ115" s="1055" t="s">
        <v>395</v>
      </c>
      <c r="DR115" s="1053"/>
      <c r="DS115" s="1053"/>
      <c r="DT115" s="1053"/>
      <c r="DU115" s="1054"/>
      <c r="DV115" s="1056" t="s">
        <v>441</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395</v>
      </c>
      <c r="AB116" s="1053"/>
      <c r="AC116" s="1053"/>
      <c r="AD116" s="1053"/>
      <c r="AE116" s="1054"/>
      <c r="AF116" s="1055" t="s">
        <v>441</v>
      </c>
      <c r="AG116" s="1053"/>
      <c r="AH116" s="1053"/>
      <c r="AI116" s="1053"/>
      <c r="AJ116" s="1054"/>
      <c r="AK116" s="1055" t="s">
        <v>395</v>
      </c>
      <c r="AL116" s="1053"/>
      <c r="AM116" s="1053"/>
      <c r="AN116" s="1053"/>
      <c r="AO116" s="1054"/>
      <c r="AP116" s="1056" t="s">
        <v>441</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441</v>
      </c>
      <c r="BR116" s="1014"/>
      <c r="BS116" s="1014"/>
      <c r="BT116" s="1014"/>
      <c r="BU116" s="1014"/>
      <c r="BV116" s="1014" t="s">
        <v>395</v>
      </c>
      <c r="BW116" s="1014"/>
      <c r="BX116" s="1014"/>
      <c r="BY116" s="1014"/>
      <c r="BZ116" s="1014"/>
      <c r="CA116" s="1014" t="s">
        <v>395</v>
      </c>
      <c r="CB116" s="1014"/>
      <c r="CC116" s="1014"/>
      <c r="CD116" s="1014"/>
      <c r="CE116" s="1014"/>
      <c r="CF116" s="1008" t="s">
        <v>395</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395</v>
      </c>
      <c r="DH116" s="1053"/>
      <c r="DI116" s="1053"/>
      <c r="DJ116" s="1053"/>
      <c r="DK116" s="1054"/>
      <c r="DL116" s="1055" t="s">
        <v>395</v>
      </c>
      <c r="DM116" s="1053"/>
      <c r="DN116" s="1053"/>
      <c r="DO116" s="1053"/>
      <c r="DP116" s="1054"/>
      <c r="DQ116" s="1055" t="s">
        <v>395</v>
      </c>
      <c r="DR116" s="1053"/>
      <c r="DS116" s="1053"/>
      <c r="DT116" s="1053"/>
      <c r="DU116" s="1054"/>
      <c r="DV116" s="1056" t="s">
        <v>395</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368889</v>
      </c>
      <c r="AB117" s="1071"/>
      <c r="AC117" s="1071"/>
      <c r="AD117" s="1071"/>
      <c r="AE117" s="1072"/>
      <c r="AF117" s="1073">
        <v>355200</v>
      </c>
      <c r="AG117" s="1071"/>
      <c r="AH117" s="1071"/>
      <c r="AI117" s="1071"/>
      <c r="AJ117" s="1072"/>
      <c r="AK117" s="1073">
        <v>361801</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175</v>
      </c>
      <c r="BR117" s="1014"/>
      <c r="BS117" s="1014"/>
      <c r="BT117" s="1014"/>
      <c r="BU117" s="1014"/>
      <c r="BV117" s="1014" t="s">
        <v>175</v>
      </c>
      <c r="BW117" s="1014"/>
      <c r="BX117" s="1014"/>
      <c r="BY117" s="1014"/>
      <c r="BZ117" s="1014"/>
      <c r="CA117" s="1014" t="s">
        <v>175</v>
      </c>
      <c r="CB117" s="1014"/>
      <c r="CC117" s="1014"/>
      <c r="CD117" s="1014"/>
      <c r="CE117" s="1014"/>
      <c r="CF117" s="1008" t="s">
        <v>175</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175</v>
      </c>
      <c r="DH117" s="1053"/>
      <c r="DI117" s="1053"/>
      <c r="DJ117" s="1053"/>
      <c r="DK117" s="1054"/>
      <c r="DL117" s="1055" t="s">
        <v>175</v>
      </c>
      <c r="DM117" s="1053"/>
      <c r="DN117" s="1053"/>
      <c r="DO117" s="1053"/>
      <c r="DP117" s="1054"/>
      <c r="DQ117" s="1055" t="s">
        <v>175</v>
      </c>
      <c r="DR117" s="1053"/>
      <c r="DS117" s="1053"/>
      <c r="DT117" s="1053"/>
      <c r="DU117" s="1054"/>
      <c r="DV117" s="1056" t="s">
        <v>175</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309</v>
      </c>
      <c r="AG118" s="979"/>
      <c r="AH118" s="979"/>
      <c r="AI118" s="979"/>
      <c r="AJ118" s="980"/>
      <c r="AK118" s="978" t="s">
        <v>308</v>
      </c>
      <c r="AL118" s="979"/>
      <c r="AM118" s="979"/>
      <c r="AN118" s="979"/>
      <c r="AO118" s="980"/>
      <c r="AP118" s="1065" t="s">
        <v>434</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175</v>
      </c>
      <c r="BR118" s="1092"/>
      <c r="BS118" s="1092"/>
      <c r="BT118" s="1092"/>
      <c r="BU118" s="1092"/>
      <c r="BV118" s="1092" t="s">
        <v>175</v>
      </c>
      <c r="BW118" s="1092"/>
      <c r="BX118" s="1092"/>
      <c r="BY118" s="1092"/>
      <c r="BZ118" s="1092"/>
      <c r="CA118" s="1092" t="s">
        <v>466</v>
      </c>
      <c r="CB118" s="1092"/>
      <c r="CC118" s="1092"/>
      <c r="CD118" s="1092"/>
      <c r="CE118" s="1092"/>
      <c r="CF118" s="1008" t="s">
        <v>175</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466</v>
      </c>
      <c r="DH118" s="1053"/>
      <c r="DI118" s="1053"/>
      <c r="DJ118" s="1053"/>
      <c r="DK118" s="1054"/>
      <c r="DL118" s="1055" t="s">
        <v>175</v>
      </c>
      <c r="DM118" s="1053"/>
      <c r="DN118" s="1053"/>
      <c r="DO118" s="1053"/>
      <c r="DP118" s="1054"/>
      <c r="DQ118" s="1055" t="s">
        <v>175</v>
      </c>
      <c r="DR118" s="1053"/>
      <c r="DS118" s="1053"/>
      <c r="DT118" s="1053"/>
      <c r="DU118" s="1054"/>
      <c r="DV118" s="1056" t="s">
        <v>175</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175</v>
      </c>
      <c r="AB119" s="986"/>
      <c r="AC119" s="986"/>
      <c r="AD119" s="986"/>
      <c r="AE119" s="987"/>
      <c r="AF119" s="988" t="s">
        <v>175</v>
      </c>
      <c r="AG119" s="986"/>
      <c r="AH119" s="986"/>
      <c r="AI119" s="986"/>
      <c r="AJ119" s="987"/>
      <c r="AK119" s="988" t="s">
        <v>175</v>
      </c>
      <c r="AL119" s="986"/>
      <c r="AM119" s="986"/>
      <c r="AN119" s="986"/>
      <c r="AO119" s="987"/>
      <c r="AP119" s="989" t="s">
        <v>175</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468</v>
      </c>
      <c r="BP119" s="1100"/>
      <c r="BQ119" s="1091">
        <v>3787820</v>
      </c>
      <c r="BR119" s="1092"/>
      <c r="BS119" s="1092"/>
      <c r="BT119" s="1092"/>
      <c r="BU119" s="1092"/>
      <c r="BV119" s="1092">
        <v>4464897</v>
      </c>
      <c r="BW119" s="1092"/>
      <c r="BX119" s="1092"/>
      <c r="BY119" s="1092"/>
      <c r="BZ119" s="1092"/>
      <c r="CA119" s="1092">
        <v>4568151</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175</v>
      </c>
      <c r="DH119" s="1078"/>
      <c r="DI119" s="1078"/>
      <c r="DJ119" s="1078"/>
      <c r="DK119" s="1079"/>
      <c r="DL119" s="1077" t="s">
        <v>175</v>
      </c>
      <c r="DM119" s="1078"/>
      <c r="DN119" s="1078"/>
      <c r="DO119" s="1078"/>
      <c r="DP119" s="1079"/>
      <c r="DQ119" s="1077" t="s">
        <v>175</v>
      </c>
      <c r="DR119" s="1078"/>
      <c r="DS119" s="1078"/>
      <c r="DT119" s="1078"/>
      <c r="DU119" s="1079"/>
      <c r="DV119" s="1080" t="s">
        <v>175</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175</v>
      </c>
      <c r="AB120" s="1053"/>
      <c r="AC120" s="1053"/>
      <c r="AD120" s="1053"/>
      <c r="AE120" s="1054"/>
      <c r="AF120" s="1055" t="s">
        <v>175</v>
      </c>
      <c r="AG120" s="1053"/>
      <c r="AH120" s="1053"/>
      <c r="AI120" s="1053"/>
      <c r="AJ120" s="1054"/>
      <c r="AK120" s="1055" t="s">
        <v>175</v>
      </c>
      <c r="AL120" s="1053"/>
      <c r="AM120" s="1053"/>
      <c r="AN120" s="1053"/>
      <c r="AO120" s="1054"/>
      <c r="AP120" s="1056" t="s">
        <v>175</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886068</v>
      </c>
      <c r="BR120" s="1021"/>
      <c r="BS120" s="1021"/>
      <c r="BT120" s="1021"/>
      <c r="BU120" s="1021"/>
      <c r="BV120" s="1021">
        <v>886150</v>
      </c>
      <c r="BW120" s="1021"/>
      <c r="BX120" s="1021"/>
      <c r="BY120" s="1021"/>
      <c r="BZ120" s="1021"/>
      <c r="CA120" s="1021">
        <v>886213</v>
      </c>
      <c r="CB120" s="1021"/>
      <c r="CC120" s="1021"/>
      <c r="CD120" s="1021"/>
      <c r="CE120" s="1021"/>
      <c r="CF120" s="1035">
        <v>40</v>
      </c>
      <c r="CG120" s="1036"/>
      <c r="CH120" s="1036"/>
      <c r="CI120" s="1036"/>
      <c r="CJ120" s="1036"/>
      <c r="CK120" s="1101" t="s">
        <v>472</v>
      </c>
      <c r="CL120" s="1102"/>
      <c r="CM120" s="1102"/>
      <c r="CN120" s="1102"/>
      <c r="CO120" s="1103"/>
      <c r="CP120" s="1109" t="s">
        <v>473</v>
      </c>
      <c r="CQ120" s="1110"/>
      <c r="CR120" s="1110"/>
      <c r="CS120" s="1110"/>
      <c r="CT120" s="1110"/>
      <c r="CU120" s="1110"/>
      <c r="CV120" s="1110"/>
      <c r="CW120" s="1110"/>
      <c r="CX120" s="1110"/>
      <c r="CY120" s="1110"/>
      <c r="CZ120" s="1110"/>
      <c r="DA120" s="1110"/>
      <c r="DB120" s="1110"/>
      <c r="DC120" s="1110"/>
      <c r="DD120" s="1110"/>
      <c r="DE120" s="1110"/>
      <c r="DF120" s="1111"/>
      <c r="DG120" s="1020" t="s">
        <v>175</v>
      </c>
      <c r="DH120" s="1021"/>
      <c r="DI120" s="1021"/>
      <c r="DJ120" s="1021"/>
      <c r="DK120" s="1021"/>
      <c r="DL120" s="1021" t="s">
        <v>175</v>
      </c>
      <c r="DM120" s="1021"/>
      <c r="DN120" s="1021"/>
      <c r="DO120" s="1021"/>
      <c r="DP120" s="1021"/>
      <c r="DQ120" s="1021" t="s">
        <v>466</v>
      </c>
      <c r="DR120" s="1021"/>
      <c r="DS120" s="1021"/>
      <c r="DT120" s="1021"/>
      <c r="DU120" s="1021"/>
      <c r="DV120" s="1022" t="s">
        <v>175</v>
      </c>
      <c r="DW120" s="1022"/>
      <c r="DX120" s="1022"/>
      <c r="DY120" s="1022"/>
      <c r="DZ120" s="1023"/>
    </row>
    <row r="121" spans="1:130" s="247"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466</v>
      </c>
      <c r="AB121" s="1053"/>
      <c r="AC121" s="1053"/>
      <c r="AD121" s="1053"/>
      <c r="AE121" s="1054"/>
      <c r="AF121" s="1055" t="s">
        <v>466</v>
      </c>
      <c r="AG121" s="1053"/>
      <c r="AH121" s="1053"/>
      <c r="AI121" s="1053"/>
      <c r="AJ121" s="1054"/>
      <c r="AK121" s="1055" t="s">
        <v>175</v>
      </c>
      <c r="AL121" s="1053"/>
      <c r="AM121" s="1053"/>
      <c r="AN121" s="1053"/>
      <c r="AO121" s="1054"/>
      <c r="AP121" s="1056" t="s">
        <v>175</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t="s">
        <v>466</v>
      </c>
      <c r="BR121" s="1014"/>
      <c r="BS121" s="1014"/>
      <c r="BT121" s="1014"/>
      <c r="BU121" s="1014"/>
      <c r="BV121" s="1014" t="s">
        <v>175</v>
      </c>
      <c r="BW121" s="1014"/>
      <c r="BX121" s="1014"/>
      <c r="BY121" s="1014"/>
      <c r="BZ121" s="1014"/>
      <c r="CA121" s="1014" t="s">
        <v>175</v>
      </c>
      <c r="CB121" s="1014"/>
      <c r="CC121" s="1014"/>
      <c r="CD121" s="1014"/>
      <c r="CE121" s="1014"/>
      <c r="CF121" s="1008" t="s">
        <v>175</v>
      </c>
      <c r="CG121" s="1009"/>
      <c r="CH121" s="1009"/>
      <c r="CI121" s="1009"/>
      <c r="CJ121" s="1009"/>
      <c r="CK121" s="1104"/>
      <c r="CL121" s="1105"/>
      <c r="CM121" s="1105"/>
      <c r="CN121" s="1105"/>
      <c r="CO121" s="1106"/>
      <c r="CP121" s="1114" t="s">
        <v>409</v>
      </c>
      <c r="CQ121" s="1115"/>
      <c r="CR121" s="1115"/>
      <c r="CS121" s="1115"/>
      <c r="CT121" s="1115"/>
      <c r="CU121" s="1115"/>
      <c r="CV121" s="1115"/>
      <c r="CW121" s="1115"/>
      <c r="CX121" s="1115"/>
      <c r="CY121" s="1115"/>
      <c r="CZ121" s="1115"/>
      <c r="DA121" s="1115"/>
      <c r="DB121" s="1115"/>
      <c r="DC121" s="1115"/>
      <c r="DD121" s="1115"/>
      <c r="DE121" s="1115"/>
      <c r="DF121" s="1116"/>
      <c r="DG121" s="1013" t="s">
        <v>175</v>
      </c>
      <c r="DH121" s="1014"/>
      <c r="DI121" s="1014"/>
      <c r="DJ121" s="1014"/>
      <c r="DK121" s="1014"/>
      <c r="DL121" s="1014" t="s">
        <v>175</v>
      </c>
      <c r="DM121" s="1014"/>
      <c r="DN121" s="1014"/>
      <c r="DO121" s="1014"/>
      <c r="DP121" s="1014"/>
      <c r="DQ121" s="1014" t="s">
        <v>175</v>
      </c>
      <c r="DR121" s="1014"/>
      <c r="DS121" s="1014"/>
      <c r="DT121" s="1014"/>
      <c r="DU121" s="1014"/>
      <c r="DV121" s="1015" t="s">
        <v>175</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175</v>
      </c>
      <c r="AB122" s="1053"/>
      <c r="AC122" s="1053"/>
      <c r="AD122" s="1053"/>
      <c r="AE122" s="1054"/>
      <c r="AF122" s="1055" t="s">
        <v>175</v>
      </c>
      <c r="AG122" s="1053"/>
      <c r="AH122" s="1053"/>
      <c r="AI122" s="1053"/>
      <c r="AJ122" s="1054"/>
      <c r="AK122" s="1055" t="s">
        <v>175</v>
      </c>
      <c r="AL122" s="1053"/>
      <c r="AM122" s="1053"/>
      <c r="AN122" s="1053"/>
      <c r="AO122" s="1054"/>
      <c r="AP122" s="1056" t="s">
        <v>175</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2607906</v>
      </c>
      <c r="BR122" s="1092"/>
      <c r="BS122" s="1092"/>
      <c r="BT122" s="1092"/>
      <c r="BU122" s="1092"/>
      <c r="BV122" s="1092">
        <v>2701075</v>
      </c>
      <c r="BW122" s="1092"/>
      <c r="BX122" s="1092"/>
      <c r="BY122" s="1092"/>
      <c r="BZ122" s="1092"/>
      <c r="CA122" s="1092">
        <v>2723691</v>
      </c>
      <c r="CB122" s="1092"/>
      <c r="CC122" s="1092"/>
      <c r="CD122" s="1092"/>
      <c r="CE122" s="1092"/>
      <c r="CF122" s="1112">
        <v>123</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175</v>
      </c>
      <c r="AB123" s="1053"/>
      <c r="AC123" s="1053"/>
      <c r="AD123" s="1053"/>
      <c r="AE123" s="1054"/>
      <c r="AF123" s="1055" t="s">
        <v>466</v>
      </c>
      <c r="AG123" s="1053"/>
      <c r="AH123" s="1053"/>
      <c r="AI123" s="1053"/>
      <c r="AJ123" s="1054"/>
      <c r="AK123" s="1055" t="s">
        <v>175</v>
      </c>
      <c r="AL123" s="1053"/>
      <c r="AM123" s="1053"/>
      <c r="AN123" s="1053"/>
      <c r="AO123" s="1054"/>
      <c r="AP123" s="1056" t="s">
        <v>175</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477</v>
      </c>
      <c r="BP123" s="1100"/>
      <c r="BQ123" s="1159">
        <v>3493974</v>
      </c>
      <c r="BR123" s="1160"/>
      <c r="BS123" s="1160"/>
      <c r="BT123" s="1160"/>
      <c r="BU123" s="1160"/>
      <c r="BV123" s="1160">
        <v>3587225</v>
      </c>
      <c r="BW123" s="1160"/>
      <c r="BX123" s="1160"/>
      <c r="BY123" s="1160"/>
      <c r="BZ123" s="1160"/>
      <c r="CA123" s="1160">
        <v>3609904</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175</v>
      </c>
      <c r="AB124" s="1053"/>
      <c r="AC124" s="1053"/>
      <c r="AD124" s="1053"/>
      <c r="AE124" s="1054"/>
      <c r="AF124" s="1055" t="s">
        <v>466</v>
      </c>
      <c r="AG124" s="1053"/>
      <c r="AH124" s="1053"/>
      <c r="AI124" s="1053"/>
      <c r="AJ124" s="1054"/>
      <c r="AK124" s="1055" t="s">
        <v>175</v>
      </c>
      <c r="AL124" s="1053"/>
      <c r="AM124" s="1053"/>
      <c r="AN124" s="1053"/>
      <c r="AO124" s="1054"/>
      <c r="AP124" s="1056" t="s">
        <v>175</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13.2</v>
      </c>
      <c r="BR124" s="1122"/>
      <c r="BS124" s="1122"/>
      <c r="BT124" s="1122"/>
      <c r="BU124" s="1122"/>
      <c r="BV124" s="1122">
        <v>39.4</v>
      </c>
      <c r="BW124" s="1122"/>
      <c r="BX124" s="1122"/>
      <c r="BY124" s="1122"/>
      <c r="BZ124" s="1122"/>
      <c r="CA124" s="1122">
        <v>43.2</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175</v>
      </c>
      <c r="DH124" s="1078"/>
      <c r="DI124" s="1078"/>
      <c r="DJ124" s="1078"/>
      <c r="DK124" s="1079"/>
      <c r="DL124" s="1077" t="s">
        <v>175</v>
      </c>
      <c r="DM124" s="1078"/>
      <c r="DN124" s="1078"/>
      <c r="DO124" s="1078"/>
      <c r="DP124" s="1079"/>
      <c r="DQ124" s="1077" t="s">
        <v>175</v>
      </c>
      <c r="DR124" s="1078"/>
      <c r="DS124" s="1078"/>
      <c r="DT124" s="1078"/>
      <c r="DU124" s="1079"/>
      <c r="DV124" s="1080" t="s">
        <v>466</v>
      </c>
      <c r="DW124" s="1081"/>
      <c r="DX124" s="1081"/>
      <c r="DY124" s="1081"/>
      <c r="DZ124" s="1082"/>
    </row>
    <row r="125" spans="1:130" s="247" customFormat="1" ht="26.25" customHeight="1" x14ac:dyDescent="0.15">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175</v>
      </c>
      <c r="AB125" s="1053"/>
      <c r="AC125" s="1053"/>
      <c r="AD125" s="1053"/>
      <c r="AE125" s="1054"/>
      <c r="AF125" s="1055" t="s">
        <v>175</v>
      </c>
      <c r="AG125" s="1053"/>
      <c r="AH125" s="1053"/>
      <c r="AI125" s="1053"/>
      <c r="AJ125" s="1054"/>
      <c r="AK125" s="1055" t="s">
        <v>175</v>
      </c>
      <c r="AL125" s="1053"/>
      <c r="AM125" s="1053"/>
      <c r="AN125" s="1053"/>
      <c r="AO125" s="1054"/>
      <c r="AP125" s="1056" t="s">
        <v>175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466</v>
      </c>
      <c r="DH125" s="1021"/>
      <c r="DI125" s="1021"/>
      <c r="DJ125" s="1021"/>
      <c r="DK125" s="1021"/>
      <c r="DL125" s="1021" t="s">
        <v>175</v>
      </c>
      <c r="DM125" s="1021"/>
      <c r="DN125" s="1021"/>
      <c r="DO125" s="1021"/>
      <c r="DP125" s="1021"/>
      <c r="DQ125" s="1021" t="s">
        <v>175</v>
      </c>
      <c r="DR125" s="1021"/>
      <c r="DS125" s="1021"/>
      <c r="DT125" s="1021"/>
      <c r="DU125" s="1021"/>
      <c r="DV125" s="1022" t="s">
        <v>175</v>
      </c>
      <c r="DW125" s="1022"/>
      <c r="DX125" s="1022"/>
      <c r="DY125" s="1022"/>
      <c r="DZ125" s="1023"/>
    </row>
    <row r="126" spans="1:130" s="247" customFormat="1" ht="26.25" customHeight="1" thickBot="1" x14ac:dyDescent="0.2">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175</v>
      </c>
      <c r="AB126" s="1053"/>
      <c r="AC126" s="1053"/>
      <c r="AD126" s="1053"/>
      <c r="AE126" s="1054"/>
      <c r="AF126" s="1055" t="s">
        <v>175</v>
      </c>
      <c r="AG126" s="1053"/>
      <c r="AH126" s="1053"/>
      <c r="AI126" s="1053"/>
      <c r="AJ126" s="1054"/>
      <c r="AK126" s="1055" t="s">
        <v>175</v>
      </c>
      <c r="AL126" s="1053"/>
      <c r="AM126" s="1053"/>
      <c r="AN126" s="1053"/>
      <c r="AO126" s="1054"/>
      <c r="AP126" s="1056" t="s">
        <v>175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175</v>
      </c>
      <c r="DH126" s="1014"/>
      <c r="DI126" s="1014"/>
      <c r="DJ126" s="1014"/>
      <c r="DK126" s="1014"/>
      <c r="DL126" s="1014" t="s">
        <v>175</v>
      </c>
      <c r="DM126" s="1014"/>
      <c r="DN126" s="1014"/>
      <c r="DO126" s="1014"/>
      <c r="DP126" s="1014"/>
      <c r="DQ126" s="1014" t="s">
        <v>175</v>
      </c>
      <c r="DR126" s="1014"/>
      <c r="DS126" s="1014"/>
      <c r="DT126" s="1014"/>
      <c r="DU126" s="1014"/>
      <c r="DV126" s="1015" t="s">
        <v>466</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175</v>
      </c>
      <c r="AB127" s="1053"/>
      <c r="AC127" s="1053"/>
      <c r="AD127" s="1053"/>
      <c r="AE127" s="1054"/>
      <c r="AF127" s="1055" t="s">
        <v>175</v>
      </c>
      <c r="AG127" s="1053"/>
      <c r="AH127" s="1053"/>
      <c r="AI127" s="1053"/>
      <c r="AJ127" s="1054"/>
      <c r="AK127" s="1055" t="s">
        <v>175</v>
      </c>
      <c r="AL127" s="1053"/>
      <c r="AM127" s="1053"/>
      <c r="AN127" s="1053"/>
      <c r="AO127" s="1054"/>
      <c r="AP127" s="1056" t="s">
        <v>175</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175</v>
      </c>
      <c r="DH127" s="1014"/>
      <c r="DI127" s="1014"/>
      <c r="DJ127" s="1014"/>
      <c r="DK127" s="1014"/>
      <c r="DL127" s="1014" t="s">
        <v>175</v>
      </c>
      <c r="DM127" s="1014"/>
      <c r="DN127" s="1014"/>
      <c r="DO127" s="1014"/>
      <c r="DP127" s="1014"/>
      <c r="DQ127" s="1014" t="s">
        <v>175</v>
      </c>
      <c r="DR127" s="1014"/>
      <c r="DS127" s="1014"/>
      <c r="DT127" s="1014"/>
      <c r="DU127" s="1014"/>
      <c r="DV127" s="1015" t="s">
        <v>175</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t="s">
        <v>466</v>
      </c>
      <c r="AB128" s="1142"/>
      <c r="AC128" s="1142"/>
      <c r="AD128" s="1142"/>
      <c r="AE128" s="1143"/>
      <c r="AF128" s="1144" t="s">
        <v>175</v>
      </c>
      <c r="AG128" s="1142"/>
      <c r="AH128" s="1142"/>
      <c r="AI128" s="1142"/>
      <c r="AJ128" s="1143"/>
      <c r="AK128" s="1144" t="s">
        <v>175</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175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175</v>
      </c>
      <c r="DH128" s="1134"/>
      <c r="DI128" s="1134"/>
      <c r="DJ128" s="1134"/>
      <c r="DK128" s="1134"/>
      <c r="DL128" s="1134" t="s">
        <v>175</v>
      </c>
      <c r="DM128" s="1134"/>
      <c r="DN128" s="1134"/>
      <c r="DO128" s="1134"/>
      <c r="DP128" s="1134"/>
      <c r="DQ128" s="1134" t="s">
        <v>175</v>
      </c>
      <c r="DR128" s="1134"/>
      <c r="DS128" s="1134"/>
      <c r="DT128" s="1134"/>
      <c r="DU128" s="1134"/>
      <c r="DV128" s="1135" t="s">
        <v>175</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2455611</v>
      </c>
      <c r="AB129" s="1053"/>
      <c r="AC129" s="1053"/>
      <c r="AD129" s="1053"/>
      <c r="AE129" s="1054"/>
      <c r="AF129" s="1055">
        <v>2452065</v>
      </c>
      <c r="AG129" s="1053"/>
      <c r="AH129" s="1053"/>
      <c r="AI129" s="1053"/>
      <c r="AJ129" s="1054"/>
      <c r="AK129" s="1055">
        <v>2445554</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175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231044</v>
      </c>
      <c r="AB130" s="1053"/>
      <c r="AC130" s="1053"/>
      <c r="AD130" s="1053"/>
      <c r="AE130" s="1054"/>
      <c r="AF130" s="1055">
        <v>227737</v>
      </c>
      <c r="AG130" s="1053"/>
      <c r="AH130" s="1053"/>
      <c r="AI130" s="1053"/>
      <c r="AJ130" s="1054"/>
      <c r="AK130" s="1055">
        <v>230271</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5.9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2224567</v>
      </c>
      <c r="AB131" s="1078"/>
      <c r="AC131" s="1078"/>
      <c r="AD131" s="1078"/>
      <c r="AE131" s="1079"/>
      <c r="AF131" s="1077">
        <v>2224328</v>
      </c>
      <c r="AG131" s="1078"/>
      <c r="AH131" s="1078"/>
      <c r="AI131" s="1078"/>
      <c r="AJ131" s="1079"/>
      <c r="AK131" s="1077">
        <v>2215283</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v>43.2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6.1964867769999996</v>
      </c>
      <c r="AB132" s="1194"/>
      <c r="AC132" s="1194"/>
      <c r="AD132" s="1194"/>
      <c r="AE132" s="1195"/>
      <c r="AF132" s="1196">
        <v>5.7304048679999999</v>
      </c>
      <c r="AG132" s="1194"/>
      <c r="AH132" s="1194"/>
      <c r="AI132" s="1194"/>
      <c r="AJ132" s="1195"/>
      <c r="AK132" s="1196">
        <v>5.9373903920000002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6.2</v>
      </c>
      <c r="AB133" s="1177"/>
      <c r="AC133" s="1177"/>
      <c r="AD133" s="1177"/>
      <c r="AE133" s="1178"/>
      <c r="AF133" s="1176">
        <v>6.1</v>
      </c>
      <c r="AG133" s="1177"/>
      <c r="AH133" s="1177"/>
      <c r="AI133" s="1177"/>
      <c r="AJ133" s="1178"/>
      <c r="AK133" s="1176">
        <v>5.9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OoECaxB7jW8pJRRUj8KONceqvJys5sL1XqLoMYFGl96IQgWFbKoZrspku8/MuKEs6DX/86WZxWJ9tDlHskVgDA==" saltValue="FDYXAEQS3lB1dHi8FrO1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D1"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Da5aIsAoJROe/GM6WkpWvigBgmaH/IsLF88710u71kNqujEdGiJ1kkL2MN2l9llcvg4mjmnb15zR9KdG2RuLg==" saltValue="rqZOqD1BiEaEGekmIIVG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8" zoomScaleNormal="98"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WCTt6wg3HTxHVXOJrUYId8Q8orFsDwhQCQvY5WGt3RPDDBZhgQ9j3arQeaH/OorBOtDglyGBIdqwUcBYYE3oQ==" saltValue="8KPSdx/+uoqXharfgaEN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620543</v>
      </c>
      <c r="AP9" s="313">
        <v>86318</v>
      </c>
      <c r="AQ9" s="314">
        <v>120360</v>
      </c>
      <c r="AR9" s="315">
        <v>-28.3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146953</v>
      </c>
      <c r="AP10" s="316">
        <v>20441</v>
      </c>
      <c r="AQ10" s="317">
        <v>12817</v>
      </c>
      <c r="AR10" s="318">
        <v>59.5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133880</v>
      </c>
      <c r="AP11" s="316">
        <v>18623</v>
      </c>
      <c r="AQ11" s="317">
        <v>19677</v>
      </c>
      <c r="AR11" s="318">
        <v>-5.4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1195</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21086</v>
      </c>
      <c r="AP14" s="316">
        <v>2933</v>
      </c>
      <c r="AQ14" s="317">
        <v>5328</v>
      </c>
      <c r="AR14" s="318">
        <v>-45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t="s">
        <v>515</v>
      </c>
      <c r="AP15" s="316" t="s">
        <v>515</v>
      </c>
      <c r="AQ15" s="317">
        <v>3216</v>
      </c>
      <c r="AR15" s="318" t="s">
        <v>515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-40735</v>
      </c>
      <c r="AP16" s="316">
        <v>-5666</v>
      </c>
      <c r="AQ16" s="317">
        <v>-12293</v>
      </c>
      <c r="AR16" s="318">
        <v>-53.9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881727</v>
      </c>
      <c r="AP17" s="316">
        <v>122649</v>
      </c>
      <c r="AQ17" s="317">
        <v>150300</v>
      </c>
      <c r="AR17" s="318">
        <v>-18.399999999999999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11.68</v>
      </c>
      <c r="AP21" s="329">
        <v>13.79</v>
      </c>
      <c r="AQ21" s="330">
        <v>-2.11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93.8</v>
      </c>
      <c r="AP22" s="334">
        <v>95.2</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342095</v>
      </c>
      <c r="AP32" s="343">
        <v>47586</v>
      </c>
      <c r="AQ32" s="344">
        <v>71832</v>
      </c>
      <c r="AR32" s="345">
        <v>-33.799999999999997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515</v>
      </c>
      <c r="AP34" s="343" t="s">
        <v>515</v>
      </c>
      <c r="AQ34" s="344">
        <v>1</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4219</v>
      </c>
      <c r="AP35" s="343">
        <v>587</v>
      </c>
      <c r="AQ35" s="344">
        <v>20841</v>
      </c>
      <c r="AR35" s="345">
        <v>-97.2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15487</v>
      </c>
      <c r="AP36" s="343">
        <v>2154</v>
      </c>
      <c r="AQ36" s="344">
        <v>5244</v>
      </c>
      <c r="AR36" s="345">
        <v>-58.9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t="s">
        <v>515</v>
      </c>
      <c r="AP37" s="343" t="s">
        <v>515</v>
      </c>
      <c r="AQ37" s="344">
        <v>943</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515</v>
      </c>
      <c r="AP38" s="346" t="s">
        <v>515</v>
      </c>
      <c r="AQ38" s="347">
        <v>9</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t="s">
        <v>515</v>
      </c>
      <c r="AP39" s="343" t="s">
        <v>515</v>
      </c>
      <c r="AQ39" s="344">
        <v>-2885</v>
      </c>
      <c r="AR39" s="345" t="s">
        <v>515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-230271</v>
      </c>
      <c r="AP40" s="343">
        <v>-32031</v>
      </c>
      <c r="AQ40" s="344">
        <v>-64554</v>
      </c>
      <c r="AR40" s="345">
        <v>-50.4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131530</v>
      </c>
      <c r="AP41" s="343">
        <v>18296</v>
      </c>
      <c r="AQ41" s="344">
        <v>31431</v>
      </c>
      <c r="AR41" s="345">
        <v>-41.8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488689</v>
      </c>
      <c r="AN51" s="365">
        <v>64234</v>
      </c>
      <c r="AO51" s="366">
        <v>23.4</v>
      </c>
      <c r="AP51" s="367">
        <v>109920</v>
      </c>
      <c r="AQ51" s="368">
        <v>-8.1999999999999993</v>
      </c>
      <c r="AR51" s="369">
        <v>31.6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298938</v>
      </c>
      <c r="AN52" s="373">
        <v>39293</v>
      </c>
      <c r="AO52" s="374">
        <v>45</v>
      </c>
      <c r="AP52" s="375">
        <v>62739</v>
      </c>
      <c r="AQ52" s="376">
        <v>-8.4</v>
      </c>
      <c r="AR52" s="377">
        <v>53.4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401352</v>
      </c>
      <c r="AN53" s="365">
        <v>53528</v>
      </c>
      <c r="AO53" s="366">
        <v>-16.7</v>
      </c>
      <c r="AP53" s="367">
        <v>119882</v>
      </c>
      <c r="AQ53" s="368">
        <v>9.1</v>
      </c>
      <c r="AR53" s="369">
        <v>-25.8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326261</v>
      </c>
      <c r="AN54" s="373">
        <v>43513</v>
      </c>
      <c r="AO54" s="374">
        <v>10.7</v>
      </c>
      <c r="AP54" s="375">
        <v>66481</v>
      </c>
      <c r="AQ54" s="376">
        <v>6</v>
      </c>
      <c r="AR54" s="377">
        <v>4.7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331463</v>
      </c>
      <c r="AN55" s="365">
        <v>44732</v>
      </c>
      <c r="AO55" s="366">
        <v>-16.399999999999999</v>
      </c>
      <c r="AP55" s="367">
        <v>116162</v>
      </c>
      <c r="AQ55" s="368">
        <v>-3.1</v>
      </c>
      <c r="AR55" s="369">
        <v>-13.3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239158</v>
      </c>
      <c r="AN56" s="373">
        <v>32275</v>
      </c>
      <c r="AO56" s="374">
        <v>-25.8</v>
      </c>
      <c r="AP56" s="375">
        <v>61562</v>
      </c>
      <c r="AQ56" s="376">
        <v>-7.4</v>
      </c>
      <c r="AR56" s="377">
        <v>-18.399999999999999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323139</v>
      </c>
      <c r="AN57" s="365">
        <v>44345</v>
      </c>
      <c r="AO57" s="366">
        <v>-0.9</v>
      </c>
      <c r="AP57" s="367">
        <v>121449</v>
      </c>
      <c r="AQ57" s="368">
        <v>4.5999999999999996</v>
      </c>
      <c r="AR57" s="369">
        <v>-5.5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258116</v>
      </c>
      <c r="AN58" s="373">
        <v>35421</v>
      </c>
      <c r="AO58" s="374">
        <v>9.6999999999999993</v>
      </c>
      <c r="AP58" s="375">
        <v>62922</v>
      </c>
      <c r="AQ58" s="376">
        <v>2.2000000000000002</v>
      </c>
      <c r="AR58" s="377">
        <v>7.5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243143</v>
      </c>
      <c r="AN59" s="365">
        <v>33822</v>
      </c>
      <c r="AO59" s="366">
        <v>-23.7</v>
      </c>
      <c r="AP59" s="367">
        <v>145139</v>
      </c>
      <c r="AQ59" s="368">
        <v>19.5</v>
      </c>
      <c r="AR59" s="369">
        <v>-43.2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79970</v>
      </c>
      <c r="AN60" s="373">
        <v>11124</v>
      </c>
      <c r="AO60" s="374">
        <v>-68.599999999999994</v>
      </c>
      <c r="AP60" s="375">
        <v>83762</v>
      </c>
      <c r="AQ60" s="376">
        <v>33.1</v>
      </c>
      <c r="AR60" s="377">
        <v>-101.7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357557</v>
      </c>
      <c r="AN61" s="380">
        <v>48132</v>
      </c>
      <c r="AO61" s="381">
        <v>-6.9</v>
      </c>
      <c r="AP61" s="382">
        <v>122510</v>
      </c>
      <c r="AQ61" s="383">
        <v>4.4000000000000004</v>
      </c>
      <c r="AR61" s="369">
        <v>-11.3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240489</v>
      </c>
      <c r="AN62" s="373">
        <v>32325</v>
      </c>
      <c r="AO62" s="374">
        <v>-5.8</v>
      </c>
      <c r="AP62" s="375">
        <v>67493</v>
      </c>
      <c r="AQ62" s="376">
        <v>5.0999999999999996</v>
      </c>
      <c r="AR62" s="377">
        <v>-10.9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4PtKU9WswKVSjwjOjh2AcsLWQYiywDNIJPLqyNFA+XQqkh3zC4q4/MKewjtNmo2ITyINyRdZtUchLFgfDOP2rg==" saltValue="qj/CGMKI89ZBveSzJAGz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1" spans="125:125" ht="13.5" hidden="1" customHeight="1" x14ac:dyDescent="0.15">
      <c r="DU121" s="291"/>
    </row>
  </sheetData>
  <sheetProtection algorithmName="SHA-512" hashValue="sfBLkXnXXKCwmpSiCN1SEYbZ8F59Xde2KATl4+hmn816Q/4B5CLebByTz0980o9UPBcfex33fKX/S0xznn/JQA==" saltValue="KHRzGtA0lMDSO3hb8lHL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OaypVEbs+ZNwntaj5ytTgPxp/LnVLP3cz7pVqjEmuH1mvxfj+hPDmXGXXmfLyzhgLrQ9HQnf5xr5IqeTKruuCA==" saltValue="elnTdFbNDz1OglJkfho7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33.03</v>
      </c>
      <c r="G47" s="12">
        <v>28.76</v>
      </c>
      <c r="H47" s="12">
        <v>31.51</v>
      </c>
      <c r="I47" s="12">
        <v>31.55</v>
      </c>
      <c r="J47" s="13">
        <v>31.64</v>
      </c>
    </row>
    <row r="48" spans="2:10" ht="57.75" customHeight="1" x14ac:dyDescent="0.15">
      <c r="B48" s="14"/>
      <c r="C48" s="1238" t="s">
        <v>4</v>
      </c>
      <c r="D48" s="1238"/>
      <c r="E48" s="1239"/>
      <c r="F48" s="15">
        <v>11.46</v>
      </c>
      <c r="G48" s="16">
        <v>5.73</v>
      </c>
      <c r="H48" s="16">
        <v>7.5</v>
      </c>
      <c r="I48" s="16">
        <v>7.45</v>
      </c>
      <c r="J48" s="17">
        <v>2.63</v>
      </c>
    </row>
    <row r="49" spans="2:10" ht="57.75" customHeight="1" thickBot="1" x14ac:dyDescent="0.2">
      <c r="B49" s="18"/>
      <c r="C49" s="1240" t="s">
        <v>5</v>
      </c>
      <c r="D49" s="1240"/>
      <c r="E49" s="1241"/>
      <c r="F49" s="19" t="s">
        <v>562</v>
      </c>
      <c r="G49" s="20" t="s">
        <v>563</v>
      </c>
      <c r="H49" s="20">
        <v>3.67</v>
      </c>
      <c r="I49" s="20" t="s">
        <v>564</v>
      </c>
      <c r="J49" s="21" t="s">
        <v>565</v>
      </c>
    </row>
    <row r="50" spans="2:10" ht="13.5" customHeight="1" x14ac:dyDescent="0.15"/>
  </sheetData>
  <sheetProtection algorithmName="SHA-512" hashValue="q7jbQv8Rq3CdHQn5uwdPrSS1RFSrSsQ6/gp5/rWWJA1hWJZ5LIcl/UK/B4A492tl2jPIkzbb6fRXmvgtFhMSbQ==" saltValue="ov9HwpbVCWwovTysoRZ5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