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0.10\共有フォルダ\総務課\財政係\3 R3\2 決算\2 【財政状況資料集】2019(追加分)\"/>
    </mc:Choice>
  </mc:AlternateContent>
  <xr:revisionPtr revIDLastSave="0" documentId="13_ncr:1_{339CE1C1-583A-4E46-9C07-101BBB5FD7E2}"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37" i="10"/>
  <c r="CO36" i="10"/>
  <c r="BW36" i="10"/>
  <c r="AM36" i="10"/>
  <c r="C36" i="10"/>
  <c r="CO35" i="10"/>
  <c r="BW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alcChain>
</file>

<file path=xl/sharedStrings.xml><?xml version="1.0" encoding="utf-8"?>
<sst xmlns="http://schemas.openxmlformats.org/spreadsheetml/2006/main" count="1122" uniqueCount="608">
  <si>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</si>
  <si>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</si>
  <si>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</si>
  <si>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</si>
  <si>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</si>
  <si>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</si>
  <si>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</si>
  <si>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</si>
  <si>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</si>
  <si>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</si>
  <si>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</si>
  <si>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</si>
  <si>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</si>
  <si>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</si>
  <si>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</si>
  <si>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</si>
  <si>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</si>
  <si>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</si>
  <si>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</si>
  <si>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</si>
  <si>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</si>
  <si>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</si>
  <si>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</si>
  <si>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</si>
  <si>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</si>
  <si>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</si>
  <si>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</si>
  <si>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</si>
  <si>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</si>
  <si>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</si>
  <si>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</si>
  <si>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</si>
  <si>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</si>
  <si>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</si>
  <si>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</si>
  <si>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</si>
  <si>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</si>
  <si>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</si>
  <si>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</si>
  <si>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</si>
  <si>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</si>
  <si>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</si>
  <si>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</si>
  <si>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</si>
  <si>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</si>
  <si>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</si>
  <si>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</si>
  <si>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</si>
  <si>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</si>
  <si>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</si>
  <si>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</si>
  <si>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</si>
  <si>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</si>
  <si>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</si>
  <si>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</si>
  <si>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</si>
  <si>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</si>
  <si>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</si>
  <si>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</si>
  <si>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</si>
  <si>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</si>
  <si>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</si>
  <si>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</si>
  <si>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</si>
  <si>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</si>
  <si>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</si>
  <si>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</si>
  <si>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</si>
  <si>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</si>
  <si>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</si>
  <si>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</si>
  <si>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</si>
  <si>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</si>
  <si>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</si>
  <si>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</si>
  <si>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</si>
  <si>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</si>
  <si>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</si>
  <si>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</si>
  <si>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</si>
  <si>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</si>
  <si>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</si>
  <si>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</si>
  <si>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</si>
  <si>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</si>
  <si>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</si>
  <si>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</si>
  <si>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</si>
  <si>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</si>
  <si>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</si>
  <si>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</si>
  <si>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</si>
  <si>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</si>
  <si>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</si>
  <si>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</si>
  <si>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</si>
  <si>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</si>
  <si>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</si>
  <si>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</si>
  <si>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</si>
  <si>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</si>
  <si>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</si>
  <si>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</si>
  <si>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</si>
  <si>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</si>
  <si>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</si>
  <si>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</si>
  <si>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</si>
  <si>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</si>
  <si>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</si>
  <si>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</si>
  <si>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</si>
  <si>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</si>
  <si>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</si>
  <si>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</si>
  <si>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</si>
  <si>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</si>
  <si>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</si>
  <si>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</si>
  <si>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</si>
  <si>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</si>
  <si>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</si>
  <si>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</si>
  <si>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</si>
  <si>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</si>
  <si>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</si>
  <si>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</si>
  <si>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</si>
  <si>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</si>
  <si>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</si>
  <si>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</si>
  <si>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</si>
  <si>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</si>
  <si>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</si>
  <si>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</si>
  <si>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</si>
  <si>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</si>
  <si>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</si>
  <si>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</si>
  <si>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</si>
  <si>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</si>
  <si>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</si>
  <si>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</si>
  <si>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</si>
  <si>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</si>
  <si>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</si>
  <si>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</si>
  <si>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</si>
  <si>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</si>
  <si>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</si>
  <si>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</si>
  <si>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</si>
  <si>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</si>
  <si>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</si>
  <si>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</si>
  <si>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</si>
  <si>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</si>
  <si>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</si>
  <si>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</si>
  <si>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</si>
  <si>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</si>
  <si>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</si>
  <si>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</si>
  <si>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</si>
  <si>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</si>
  <si>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</si>
  <si>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</si>
  <si>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</si>
  <si>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</si>
  <si>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</si>
  <si>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</si>
  <si>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</si>
  <si>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</si>
  <si>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</si>
  <si>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</si>
  <si>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</si>
  <si>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</si>
  <si>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</si>
  <si>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</si>
  <si>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</si>
  <si>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</si>
  <si>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</si>
  <si>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</si>
  <si>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</si>
  <si>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</si>
  <si>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</si>
  <si>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</si>
  <si>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</si>
  <si>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</si>
  <si>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</si>
  <si>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</si>
  <si>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</si>
  <si>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</si>
  <si>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</si>
  <si>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</si>
  <si>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</si>
  <si>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</si>
  <si>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</si>
  <si>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</si>
  <si>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</si>
  <si>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</si>
  <si>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</si>
  <si>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</si>
  <si>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</si>
  <si>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</si>
  <si>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</si>
  <si>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</si>
  <si>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</si>
  <si>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</si>
  <si>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</si>
  <si>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</si>
  <si>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静岡県南伊豆町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</si>
  <si>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</si>
  <si>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</si>
  <si>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</si>
  <si>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</si>
  <si>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</si>
  <si>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</si>
  <si>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</si>
  <si>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</si>
  <si>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</si>
  <si>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</si>
  <si>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</si>
  <si>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</si>
  <si>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</si>
  <si>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</si>
  <si>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</si>
  <si>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</si>
  <si>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</si>
  <si>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</si>
  <si>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</si>
  <si>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</si>
  <si>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</si>
  <si>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</si>
  <si>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</si>
  <si>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</si>
  <si>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</si>
  <si>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</si>
  <si>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</si>
  <si>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</si>
  <si>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</si>
  <si>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</si>
  <si>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</si>
  <si>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</si>
  <si>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</si>
  <si>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</si>
  <si>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</si>
  <si>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</si>
  <si>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</si>
  <si>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</si>
  <si>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</si>
  <si>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</si>
  <si>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</si>
  <si>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</si>
  <si>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</si>
  <si>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</si>
  <si>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</si>
  <si>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</si>
  <si>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</si>
  <si>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</si>
  <si>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</si>
  <si>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</si>
  <si>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</si>
  <si>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</si>
  <si>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</si>
  <si>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</si>
  <si>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</si>
  <si>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</si>
  <si>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</si>
  <si>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</si>
  <si>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</si>
  <si>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</si>
  <si>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</si>
  <si>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</si>
  <si>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</si>
  <si>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</si>
  <si>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</si>
  <si>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</si>
  <si>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</si>
  <si>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</si>
  <si>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</si>
  <si>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</si>
  <si>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</si>
  <si>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</si>
  <si>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</si>
  <si>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</si>
  <si>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</si>
  <si>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</si>
  <si>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</si>
  <si>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</si>
  <si>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</si>
  <si>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</si>
  <si>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</si>
  <si>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</si>
  <si>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</si>
  <si>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</si>
  <si>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</si>
  <si>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</si>
  <si>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</si>
  <si>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</si>
  <si>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</si>
  <si>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</si>
  <si>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</si>
  <si>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</si>
  <si>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</si>
  <si>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</si>
  <si>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</si>
  <si>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</si>
  <si>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</si>
  <si>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</si>
  <si>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</si>
  <si>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</si>
  <si>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</si>
  <si>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</si>
  <si>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</si>
  <si>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</si>
  <si>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</si>
  <si>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</si>
  <si>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</si>
  <si>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</si>
  <si>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</si>
  <si>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</si>
  <si>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</si>
  <si>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</si>
  <si>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</si>
  <si>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</si>
  <si>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</si>
  <si>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</si>
  <si>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</si>
  <si>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</si>
  <si>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</si>
  <si>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</si>
  <si>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</si>
  <si>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</si>
  <si>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</si>
  <si>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</si>
  <si>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</si>
  <si>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</si>
  <si>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</si>
  <si>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</si>
  <si>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</si>
  <si>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</si>
  <si>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</si>
  <si>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</si>
  <si>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</si>
  <si>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</si>
  <si>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</si>
  <si>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</si>
  <si>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</si>
  <si>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</si>
  <si>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</si>
  <si>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</si>
  <si>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</si>
  <si>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</si>
  <si>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</si>
  <si>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</si>
  <si>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</si>
  <si>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</si>
  <si>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</si>
  <si>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</si>
  <si>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</si>
  <si>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</si>
  <si>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</si>
  <si>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</si>
  <si>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</si>
  <si>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静岡県南伊豆町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</si>
  <si>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</si>
  <si>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</si>
  <si>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</si>
  <si>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</si>
  <si>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</si>
  <si>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</si>
  <si>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</si>
  <si>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</si>
  <si>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</si>
  <si>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</si>
  <si>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</si>
  <si>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</si>
  <si>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</si>
  <si>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</si>
  <si>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</si>
  <si>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</si>
  <si>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</si>
  <si>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</si>
  <si>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</si>
  <si>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</si>
  <si>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</si>
  <si>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</si>
  <si>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</si>
  <si>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</si>
  <si>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</si>
  <si>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</si>
  <si>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</si>
  <si>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</si>
  <si>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</si>
  <si>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</si>
  <si>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</si>
  <si>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</si>
  <si>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</si>
  <si>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</si>
  <si>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</si>
  <si>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</si>
  <si>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</si>
  <si>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</si>
  <si>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</si>
  <si>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</si>
  <si>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</si>
  <si>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</si>
  <si>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子浦漁業集落排水事業特別会計</t>
    <phoneticPr fontId="5"/>
  </si>
  <si>
    <t>中木漁業集落排水事業特別会計</t>
    <phoneticPr fontId="5"/>
  </si>
  <si>
    <t>-</t>
    <phoneticPr fontId="5"/>
  </si>
  <si>
    <t>法非適用企業</t>
    <phoneticPr fontId="5"/>
  </si>
  <si>
    <t>妻良漁業集落排水事業特別会計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</si>
  <si>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</si>
  <si>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</si>
  <si>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</si>
  <si>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</si>
  <si>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</si>
  <si>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</si>
  <si>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</si>
  <si>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</si>
  <si>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</si>
  <si>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</si>
  <si>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</si>
  <si>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</si>
  <si>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</si>
  <si>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</si>
  <si>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</si>
  <si>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</si>
  <si>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</si>
  <si>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</si>
  <si>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</si>
  <si>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</si>
  <si>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</si>
  <si>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</si>
  <si>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</si>
  <si>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</si>
  <si>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</si>
  <si>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</si>
  <si>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</si>
  <si>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</si>
  <si>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</si>
  <si>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</si>
  <si>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</si>
  <si>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</si>
  <si>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</si>
  <si>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</si>
  <si>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</si>
  <si>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</si>
  <si>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</si>
  <si>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</si>
  <si>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</si>
  <si>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</si>
  <si>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</si>
  <si>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</si>
  <si>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</si>
  <si>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</si>
  <si>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</si>
  <si>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</si>
  <si>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</si>
  <si>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</si>
  <si>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</si>
  <si>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</si>
  <si>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</si>
  <si>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</si>
  <si>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</si>
  <si>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</si>
  <si>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</si>
  <si>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</si>
  <si>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</si>
  <si>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</si>
  <si>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</si>
  <si>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</si>
  <si>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子浦漁業集落排水事業特別会計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</si>
  <si>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</si>
  <si>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</si>
  <si>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</si>
  <si>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</si>
  <si>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</si>
  <si>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</si>
  <si>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</si>
  <si>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</si>
  <si>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</si>
  <si>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</si>
  <si>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</si>
  <si>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</si>
  <si>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</si>
  <si>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</si>
  <si>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</si>
  <si>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</si>
  <si>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</si>
  <si>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</si>
  <si>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</si>
  <si>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</si>
  <si>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</si>
  <si>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</si>
  <si>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</si>
  <si>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</si>
  <si>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</si>
  <si>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</si>
  <si>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</si>
  <si>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</si>
  <si>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</si>
  <si>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</si>
  <si>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</si>
  <si>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</si>
  <si>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</si>
  <si>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</si>
  <si>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</si>
  <si>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</si>
  <si>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</si>
  <si>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</si>
  <si>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</si>
  <si>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</si>
  <si>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</si>
  <si>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</si>
  <si>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</si>
  <si>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</si>
  <si>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</si>
  <si>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</si>
  <si>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</si>
  <si>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</si>
  <si>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</si>
  <si>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</si>
  <si>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</si>
  <si>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</si>
  <si>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</si>
  <si>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</si>
  <si>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</si>
  <si>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</si>
  <si>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</si>
  <si>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</si>
  <si>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</si>
  <si>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</si>
  <si>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</si>
  <si>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</si>
  <si>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</si>
  <si>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</si>
  <si>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</si>
  <si>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</si>
  <si>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</si>
  <si>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</si>
  <si>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</si>
  <si>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</si>
  <si>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</si>
  <si>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</si>
  <si>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</si>
  <si>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</si>
  <si>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</si>
  <si>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</si>
  <si>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</si>
  <si>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</si>
  <si>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</si>
  <si>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</si>
  <si>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</si>
  <si>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</si>
  <si>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</si>
  <si>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</si>
  <si>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0.81</t>
  </si>
  <si>
    <t>▲ 11.45</t>
  </si>
  <si>
    <t>▲ 1.28</t>
  </si>
  <si>
    <t>国民健康保険特別会計</t>
  </si>
  <si>
    <t>水道事業会計</t>
  </si>
  <si>
    <t>一般会計</t>
  </si>
  <si>
    <t>介護保険特別会計</t>
  </si>
  <si>
    <t>後期高齢者医療特別会計</t>
  </si>
  <si>
    <t>土地取得特別会計</t>
  </si>
  <si>
    <t>公共下水道事業特別会計</t>
  </si>
  <si>
    <t>子浦漁業集落排水事業特別会計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</si>
  <si>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</si>
  <si>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</si>
  <si>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</si>
  <si>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</si>
  <si>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</si>
  <si>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</si>
  <si>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</si>
  <si>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</si>
  <si>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</si>
  <si>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</si>
  <si>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</si>
  <si>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静岡県市町総合事務組合</t>
    <rPh sb="0" eb="3">
      <t>シズオカケン</t>
    </rPh>
    <rPh sb="3" eb="5">
      <t>シマチ</t>
    </rPh>
    <rPh sb="5" eb="7">
      <t>ソウゴウ</t>
    </rPh>
    <rPh sb="7" eb="9">
      <t>ジム</t>
    </rPh>
    <rPh sb="9" eb="11">
      <t>クミアイ</t>
    </rPh>
    <phoneticPr fontId="2"/>
  </si>
  <si>
    <t>南豆衛生プラント組合</t>
    <rPh sb="0" eb="1">
      <t>ミナミ</t>
    </rPh>
    <rPh sb="1" eb="2">
      <t>マメ</t>
    </rPh>
    <rPh sb="2" eb="4">
      <t>エイセイ</t>
    </rPh>
    <rPh sb="8" eb="10">
      <t>クミアイ</t>
    </rPh>
    <phoneticPr fontId="2"/>
  </si>
  <si>
    <t>伊豆斎場組合</t>
    <rPh sb="0" eb="2">
      <t>イズ</t>
    </rPh>
    <rPh sb="2" eb="4">
      <t>サイジョウ</t>
    </rPh>
    <rPh sb="4" eb="6">
      <t>クミアイ</t>
    </rPh>
    <phoneticPr fontId="2"/>
  </si>
  <si>
    <t>下田地区消防組合</t>
    <rPh sb="0" eb="2">
      <t>シモダ</t>
    </rPh>
    <rPh sb="2" eb="4">
      <t>チク</t>
    </rPh>
    <rPh sb="4" eb="6">
      <t>ショウボウ</t>
    </rPh>
    <rPh sb="6" eb="8">
      <t>クミアイ</t>
    </rPh>
    <phoneticPr fontId="2"/>
  </si>
  <si>
    <t>一部事務組合下田ﾒﾃﾞｲｶﾙｾﾝﾀｰ（普通会計分）</t>
    <rPh sb="0" eb="2">
      <t>イチブ</t>
    </rPh>
    <rPh sb="2" eb="4">
      <t>ジム</t>
    </rPh>
    <rPh sb="4" eb="6">
      <t>クミアイ</t>
    </rPh>
    <rPh sb="6" eb="8">
      <t>シモダ</t>
    </rPh>
    <rPh sb="19" eb="21">
      <t>フツウ</t>
    </rPh>
    <rPh sb="21" eb="23">
      <t>カイケイ</t>
    </rPh>
    <rPh sb="23" eb="24">
      <t>ブン</t>
    </rPh>
    <phoneticPr fontId="2"/>
  </si>
  <si>
    <t>一部事務組合下田ﾒﾃﾞｲｶﾙｾﾝﾀｰ（事業会計分）</t>
    <rPh sb="0" eb="2">
      <t>イチブ</t>
    </rPh>
    <rPh sb="2" eb="4">
      <t>ジム</t>
    </rPh>
    <rPh sb="4" eb="6">
      <t>クミアイ</t>
    </rPh>
    <rPh sb="6" eb="8">
      <t>シモダ</t>
    </rPh>
    <rPh sb="20" eb="22">
      <t>カイケイ</t>
    </rPh>
    <rPh sb="22" eb="23">
      <t>カイケイ</t>
    </rPh>
    <rPh sb="23" eb="24">
      <t>ブン</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</si>
  <si>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</si>
  <si>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</si>
  <si>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静岡県地方税滞納整理機構</t>
    <rPh sb="0" eb="3">
      <t>シズオカケン</t>
    </rPh>
    <rPh sb="3" eb="6">
      <t>チホウゼイ</t>
    </rPh>
    <rPh sb="6" eb="8">
      <t>タイノウ</t>
    </rPh>
    <rPh sb="8" eb="10">
      <t>セイリ</t>
    </rPh>
    <rPh sb="10" eb="12">
      <t>キコウ</t>
    </rPh>
    <phoneticPr fontId="2"/>
  </si>
  <si>
    <t>-</t>
    <phoneticPr fontId="2"/>
  </si>
  <si>
    <t>-</t>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</si>
  <si>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</si>
  <si>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</si>
  <si>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スポーツ振興基金</t>
    <rPh sb="4" eb="6">
      <t>シンコウ</t>
    </rPh>
    <rPh sb="6" eb="8">
      <t>キキン</t>
    </rPh>
    <phoneticPr fontId="5"/>
  </si>
  <si>
    <t>庁舎建設基金</t>
    <rPh sb="0" eb="2">
      <t>チョウシャ</t>
    </rPh>
    <rPh sb="2" eb="4">
      <t>ケンセツ</t>
    </rPh>
    <rPh sb="4" eb="6">
      <t>キキン</t>
    </rPh>
    <phoneticPr fontId="5"/>
  </si>
  <si>
    <t>交通安全対策推進基金</t>
    <rPh sb="0" eb="2">
      <t>コウツウ</t>
    </rPh>
    <rPh sb="2" eb="4">
      <t>アンゼン</t>
    </rPh>
    <rPh sb="4" eb="6">
      <t>タイサク</t>
    </rPh>
    <rPh sb="6" eb="8">
      <t>スイシン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</si>
  <si>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</si>
  <si>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</si>
  <si>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</si>
  <si>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</si>
  <si>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</si>
  <si>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</si>
  <si>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</si>
  <si>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</si>
  <si>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</si>
  <si>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</si>
  <si>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類似団体内平均値と比べると、有形固定資産減価償却率も将来負担比率も高い数値となっているが、これは、資産の更新が早く到来するのに対し地方債等の負債が多額であることを示している。
　当町においては、令和２年度以降も認定こども園の改修や防災デジタル無線整備などの大規模事業が続くため地方債残高が増加すること、さらに、ふるさと寄附の増額が見込まれないことにより、将来負担比率の悪化が想定される。防災デジタル無線整備が令和４年度に完了するため、令和５年度から中学校の統廃合までの数年で、将来負担比率の大きな要因である地方債残高の抑制は必須である。
　「有形固定資産減価償却率の分析」で記載したとおり、今後10年以内に施設の統廃合は進むこと、道路の有形固定資産減価償却率も適正値に近づくことにより、有形固定資産減価償却率は低下傾向になると想定できるため、この時点における将来負担比率をどこまで抑制できるかが大きな課題である。</t>
    <rPh sb="5" eb="6">
      <t>ナイ</t>
    </rPh>
    <rPh sb="6" eb="9">
      <t>ヘイキンチ</t>
    </rPh>
    <rPh sb="10" eb="11">
      <t>クラ</t>
    </rPh>
    <rPh sb="36" eb="38">
      <t>スウチ</t>
    </rPh>
    <rPh sb="98" eb="100">
      <t>レイワ</t>
    </rPh>
    <rPh sb="101" eb="103">
      <t>ネンド</t>
    </rPh>
    <rPh sb="103" eb="105">
      <t>イコウ</t>
    </rPh>
    <rPh sb="145" eb="147">
      <t>ゾウカ</t>
    </rPh>
    <rPh sb="160" eb="162">
      <t>キフ</t>
    </rPh>
    <rPh sb="185" eb="187">
      <t>アッカ</t>
    </rPh>
    <rPh sb="263" eb="265">
      <t>ヒッス</t>
    </rPh>
    <rPh sb="284" eb="286">
      <t>ブンセキ</t>
    </rPh>
    <rPh sb="288" eb="290">
      <t>キサイ</t>
    </rPh>
    <rPh sb="296" eb="298">
      <t>コンゴ</t>
    </rPh>
    <rPh sb="300" eb="303">
      <t>ネンイナイ</t>
    </rPh>
    <rPh sb="304" eb="306">
      <t>シセツ</t>
    </rPh>
    <rPh sb="307" eb="310">
      <t>トウハイゴウ</t>
    </rPh>
    <rPh sb="311" eb="312">
      <t>スス</t>
    </rPh>
    <rPh sb="316" eb="318">
      <t>ドウロ</t>
    </rPh>
    <rPh sb="319" eb="330">
      <t>ユウケイコテイシサンゲンカショウキャクリツ</t>
    </rPh>
    <rPh sb="331" eb="334">
      <t>テキセイチ</t>
    </rPh>
    <rPh sb="335" eb="336">
      <t>チカ</t>
    </rPh>
    <rPh sb="344" eb="355">
      <t>ユウケイコテイシサンゲンカショウキャクリツ</t>
    </rPh>
    <rPh sb="356" eb="358">
      <t>テイカ</t>
    </rPh>
    <rPh sb="358" eb="360">
      <t>ケイコウ</t>
    </rPh>
    <rPh sb="364" eb="366">
      <t>ソウテイ</t>
    </rPh>
    <rPh sb="374" eb="376">
      <t>ジテン</t>
    </rPh>
    <rPh sb="380" eb="386">
      <t>ショウライフタンヒリツ</t>
    </rPh>
    <rPh sb="391" eb="393">
      <t>ヨクセイ</t>
    </rPh>
    <rPh sb="398" eb="399">
      <t>オオ</t>
    </rPh>
    <rPh sb="401" eb="403">
      <t>カダイ</t>
    </rPh>
    <phoneticPr fontId="2"/>
  </si>
  <si>
    <t>　実質公債費比率の３カ年平均比率は7.7％で、昨年度と同値だったが、単年度数値は7.4％で、前年度より0.6％改善した。これは、一般会計において、平成４年度借入の義務教育施設整備事業債他10件の償還が終了したこと、一部事務組合債残高が償還進行により減少したことにより、類似団体の数値を下回っている。しかし、将来負担比率は39.8％で、前年度に比べ7.7％上昇した。これは、健康福祉センター建設事業や石廊崎オーシャンパーク整備事業など、近年の大規模事業の実施に伴う地方債現在高の増加及び充当可能財源である基金残高の減少等が主な要因で、類似団体内平均値に比べ大幅に高い数値となっている。
　今後、同報行政無線のデジタル化事業やごみ処理施設の広域化での建設など、またまだ大規模事業の実施が予定されており、公債費及び地方債現在高の増加による数値の悪化が見込まれる。中期的な財政運営の指針となる財政計画を策定し、職員がその情報を共有したうえで、行政コストによる分析などを通じて更なる経常経費の節減を図ることが重要だと考える。</t>
    <rPh sb="1" eb="3">
      <t>ジッシツ</t>
    </rPh>
    <rPh sb="3" eb="8">
      <t>コウサイヒヒリツ</t>
    </rPh>
    <rPh sb="11" eb="12">
      <t>ネン</t>
    </rPh>
    <rPh sb="12" eb="14">
      <t>ヘイキン</t>
    </rPh>
    <rPh sb="14" eb="16">
      <t>ヒリツ</t>
    </rPh>
    <rPh sb="23" eb="26">
      <t>サクネンド</t>
    </rPh>
    <rPh sb="27" eb="29">
      <t>ドウチ</t>
    </rPh>
    <rPh sb="34" eb="39">
      <t>タンネンドスウチ</t>
    </rPh>
    <rPh sb="46" eb="49">
      <t>ゼンネンド</t>
    </rPh>
    <rPh sb="55" eb="57">
      <t>カイゼン</t>
    </rPh>
    <rPh sb="64" eb="68">
      <t>イッパンカイケイ</t>
    </rPh>
    <rPh sb="73" eb="75">
      <t>ヘイセイ</t>
    </rPh>
    <rPh sb="76" eb="78">
      <t>ネンド</t>
    </rPh>
    <rPh sb="78" eb="79">
      <t>カ</t>
    </rPh>
    <rPh sb="79" eb="80">
      <t>イ</t>
    </rPh>
    <rPh sb="81" eb="87">
      <t>ギムキョウイクシセツ</t>
    </rPh>
    <rPh sb="87" eb="92">
      <t>セイビジギョウサイ</t>
    </rPh>
    <rPh sb="92" eb="93">
      <t>ホカ</t>
    </rPh>
    <rPh sb="95" eb="96">
      <t>ケン</t>
    </rPh>
    <rPh sb="97" eb="99">
      <t>ショウカン</t>
    </rPh>
    <rPh sb="100" eb="102">
      <t>シュウリョウ</t>
    </rPh>
    <rPh sb="107" eb="114">
      <t>イチブジムクミアイサイ</t>
    </rPh>
    <rPh sb="117" eb="121">
      <t>ショウカンシンコウ</t>
    </rPh>
    <rPh sb="124" eb="126">
      <t>ゲンショウ</t>
    </rPh>
    <rPh sb="134" eb="138">
      <t>ルイジダンタイ</t>
    </rPh>
    <rPh sb="139" eb="141">
      <t>スウチ</t>
    </rPh>
    <rPh sb="142" eb="144">
      <t>シタマワ</t>
    </rPh>
    <rPh sb="153" eb="159">
      <t>ショウライフタンヒリツ</t>
    </rPh>
    <rPh sb="167" eb="170">
      <t>ゼンネンド</t>
    </rPh>
    <rPh sb="171" eb="172">
      <t>クラ</t>
    </rPh>
    <rPh sb="177" eb="179">
      <t>ジョウショウ</t>
    </rPh>
    <rPh sb="186" eb="190">
      <t>ケンコウフクシ</t>
    </rPh>
    <rPh sb="194" eb="198">
      <t>ケンセツジギョウ</t>
    </rPh>
    <rPh sb="199" eb="202">
      <t>イロウザキ</t>
    </rPh>
    <rPh sb="210" eb="214">
      <t>セイビジギョウ</t>
    </rPh>
    <rPh sb="217" eb="219">
      <t>キンネン</t>
    </rPh>
    <rPh sb="220" eb="225">
      <t>ダイキボジギョウ</t>
    </rPh>
    <rPh sb="226" eb="228">
      <t>ジッシ</t>
    </rPh>
    <rPh sb="229" eb="230">
      <t>トモナ</t>
    </rPh>
    <rPh sb="231" eb="237">
      <t>チホウサイゲンザイダカ</t>
    </rPh>
    <rPh sb="238" eb="240">
      <t>ゾウカ</t>
    </rPh>
    <rPh sb="240" eb="241">
      <t>オヨ</t>
    </rPh>
    <rPh sb="242" eb="248">
      <t>ジュウトウカノウザイゲン</t>
    </rPh>
    <rPh sb="251" eb="253">
      <t>キキン</t>
    </rPh>
    <rPh sb="253" eb="255">
      <t>ザンダカ</t>
    </rPh>
    <rPh sb="256" eb="258">
      <t>ゲンショウ</t>
    </rPh>
    <rPh sb="258" eb="259">
      <t>ナド</t>
    </rPh>
    <rPh sb="260" eb="261">
      <t>オモ</t>
    </rPh>
    <rPh sb="262" eb="264">
      <t>ヨウイン</t>
    </rPh>
    <rPh sb="270" eb="271">
      <t>ナイ</t>
    </rPh>
    <rPh sb="271" eb="274">
      <t>ヘイキンチ</t>
    </rPh>
    <rPh sb="275" eb="276">
      <t>クラ</t>
    </rPh>
    <rPh sb="277" eb="279">
      <t>オオハバ</t>
    </rPh>
    <rPh sb="280" eb="281">
      <t>タカ</t>
    </rPh>
    <rPh sb="282" eb="284">
      <t>スウチ</t>
    </rPh>
    <rPh sb="293" eb="295">
      <t>コンゴ</t>
    </rPh>
    <rPh sb="296" eb="302">
      <t>ドウホウギョウセイムセン</t>
    </rPh>
    <rPh sb="307" eb="308">
      <t>カ</t>
    </rPh>
    <rPh sb="308" eb="310">
      <t>ジギョウ</t>
    </rPh>
    <rPh sb="313" eb="317">
      <t>ショリシセツ</t>
    </rPh>
    <rPh sb="318" eb="321">
      <t>コウイキカ</t>
    </rPh>
    <rPh sb="323" eb="325">
      <t>ケンセツ</t>
    </rPh>
    <rPh sb="332" eb="337">
      <t>ダイキボジギョウ</t>
    </rPh>
    <rPh sb="341" eb="343">
      <t>ヨテイ</t>
    </rPh>
    <rPh sb="349" eb="352">
      <t>コウサイヒ</t>
    </rPh>
    <rPh sb="352" eb="353">
      <t>オヨ</t>
    </rPh>
    <rPh sb="354" eb="360">
      <t>チホウサイゲンザイダカ</t>
    </rPh>
    <rPh sb="361" eb="363">
      <t>ゾウカ</t>
    </rPh>
    <rPh sb="366" eb="368">
      <t>スウチ</t>
    </rPh>
    <rPh sb="369" eb="371">
      <t>アッカ</t>
    </rPh>
    <rPh sb="372" eb="374">
      <t>ミコ</t>
    </rPh>
    <rPh sb="378" eb="381">
      <t>チュウキテキ</t>
    </rPh>
    <rPh sb="382" eb="386">
      <t>ザイセイウンエイ</t>
    </rPh>
    <rPh sb="387" eb="389">
      <t>シシン</t>
    </rPh>
    <rPh sb="392" eb="396">
      <t>ザイセイケイカク</t>
    </rPh>
    <rPh sb="397" eb="399">
      <t>サクテイ</t>
    </rPh>
    <rPh sb="401" eb="403">
      <t>ショクイン</t>
    </rPh>
    <rPh sb="406" eb="408">
      <t>ジョウホウ</t>
    </rPh>
    <rPh sb="409" eb="411">
      <t>キョウユウ</t>
    </rPh>
    <rPh sb="417" eb="419">
      <t>ギョウセイ</t>
    </rPh>
    <rPh sb="425" eb="427">
      <t>ブンセキ</t>
    </rPh>
    <rPh sb="430" eb="431">
      <t>ツウ</t>
    </rPh>
    <rPh sb="433" eb="434">
      <t>サラ</t>
    </rPh>
    <rPh sb="436" eb="438">
      <t>ケイジョウ</t>
    </rPh>
    <rPh sb="438" eb="440">
      <t>ケイヒ</t>
    </rPh>
    <rPh sb="441" eb="443">
      <t>セツゲン</t>
    </rPh>
    <rPh sb="444" eb="445">
      <t>ハカ</t>
    </rPh>
    <rPh sb="449" eb="451">
      <t>ジュウヨウ</t>
    </rPh>
    <rPh sb="453" eb="454">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</si>
</sst>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8" fillId="0" borderId="41" xfId="16" applyFont="1" applyBorder="1" applyAlignment="1" applyProtection="1">
      <alignment horizontal="left" vertical="center" wrapText="1"/>
      <protection locked="0"/>
    </xf>
    <xf numFmtId="0" fontId="18" fillId="0" borderId="12" xfId="16" applyFont="1" applyBorder="1" applyAlignment="1" applyProtection="1">
      <alignment horizontal="left" vertical="center" wrapText="1"/>
      <protection locked="0"/>
    </xf>
    <xf numFmtId="0" fontId="18" fillId="0" borderId="48" xfId="16" applyFont="1" applyBorder="1" applyAlignment="1" applyProtection="1">
      <alignment horizontal="left" vertical="center" wrapText="1"/>
      <protection locked="0"/>
    </xf>
    <xf numFmtId="0" fontId="18" fillId="0" borderId="64" xfId="16" applyFont="1" applyBorder="1" applyAlignment="1" applyProtection="1">
      <alignment horizontal="left" vertical="center" wrapText="1"/>
      <protection locked="0"/>
    </xf>
    <xf numFmtId="0" fontId="18" fillId="0" borderId="0" xfId="16" applyFont="1" applyAlignment="1" applyProtection="1">
      <alignment horizontal="left" vertical="center" wrapText="1"/>
      <protection locked="0"/>
    </xf>
    <xf numFmtId="0" fontId="18" fillId="0" borderId="38" xfId="16" applyFont="1" applyBorder="1" applyAlignment="1" applyProtection="1">
      <alignment horizontal="left" vertical="center" wrapText="1"/>
      <protection locked="0"/>
    </xf>
    <xf numFmtId="0" fontId="18" fillId="0" borderId="37" xfId="16" applyFont="1" applyBorder="1" applyAlignment="1" applyProtection="1">
      <alignment horizontal="left" vertical="center" wrapText="1"/>
      <protection locked="0"/>
    </xf>
    <xf numFmtId="0" fontId="18" fillId="0" borderId="54" xfId="16" applyFont="1" applyBorder="1" applyAlignment="1" applyProtection="1">
      <alignment horizontal="left" vertical="center" wrapText="1"/>
      <protection locked="0"/>
    </xf>
    <xf numFmtId="0" fontId="18" fillId="0" borderId="40" xfId="16" applyFont="1" applyBorder="1" applyAlignment="1" applyProtection="1">
      <alignment horizontal="left" vertical="center"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9AC3785-FAE6-418C-A788-376DA9BBC0B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7247-4008-8CCD-82D5C5704D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83825</c:v>
                </c:pt>
                <c:pt idx="1">
                  <c:v>115486</c:v>
                </c:pt>
                <c:pt idx="2">
                  <c:v>120385</c:v>
                </c:pt>
                <c:pt idx="3">
                  <c:v>91050</c:v>
                </c:pt>
                <c:pt idx="4">
                  <c:v>99119</c:v>
                </c:pt>
              </c:numCache>
            </c:numRef>
          </c:val>
          <c:smooth val="0"/>
          <c:extLst>
            <c:ext xmlns:c16="http://schemas.microsoft.com/office/drawing/2014/chart" uri="{C3380CC4-5D6E-409C-BE32-E72D297353CC}">
              <c16:uniqueId val="{00000001-7247-4008-8CCD-82D5C5704D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14.64</c:v>
                </c:pt>
                <c:pt idx="1">
                  <c:v>9.93</c:v>
                </c:pt>
                <c:pt idx="2">
                  <c:v>9.24</c:v>
                </c:pt>
                <c:pt idx="3">
                  <c:v>5.03</c:v>
                </c:pt>
                <c:pt idx="4">
                  <c:v>3.4</c:v>
                </c:pt>
              </c:numCache>
            </c:numRef>
          </c:val>
          <c:extLst>
            <c:ext xmlns:c16="http://schemas.microsoft.com/office/drawing/2014/chart" uri="{C3380CC4-5D6E-409C-BE32-E72D297353CC}">
              <c16:uniqueId val="{00000000-25B4-4732-9BEB-22C4D5AB64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30.96</c:v>
                </c:pt>
                <c:pt idx="1">
                  <c:v>39.25</c:v>
                </c:pt>
                <c:pt idx="2">
                  <c:v>40.32</c:v>
                </c:pt>
                <c:pt idx="3">
                  <c:v>33.79</c:v>
                </c:pt>
                <c:pt idx="4">
                  <c:v>34.659999999999997</c:v>
                </c:pt>
              </c:numCache>
            </c:numRef>
          </c:val>
          <c:extLst>
            <c:ext xmlns:c16="http://schemas.microsoft.com/office/drawing/2014/chart" uri="{C3380CC4-5D6E-409C-BE32-E72D297353CC}">
              <c16:uniqueId val="{00000001-25B4-4732-9BEB-22C4D5AB64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8.57</c:v>
                </c:pt>
                <c:pt idx="1">
                  <c:v>2.5299999999999998</c:v>
                </c:pt>
                <c:pt idx="2">
                  <c:v>-0.81</c:v>
                </c:pt>
                <c:pt idx="3">
                  <c:v>-11.45</c:v>
                </c:pt>
                <c:pt idx="4">
                  <c:v>-1.28</c:v>
                </c:pt>
              </c:numCache>
            </c:numRef>
          </c:val>
          <c:smooth val="0"/>
          <c:extLst>
            <c:ext xmlns:c16="http://schemas.microsoft.com/office/drawing/2014/chart" uri="{C3380CC4-5D6E-409C-BE32-E72D297353CC}">
              <c16:uniqueId val="{00000002-25B4-4732-9BEB-22C4D5AB64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C9E-4778-A328-85F2ADABF0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9E-4778-A328-85F2ADABF025}"/>
            </c:ext>
          </c:extLst>
        </c:ser>
        <c:ser>
          <c:idx val="2"/>
          <c:order val="2"/>
          <c:tx>
            <c:strRef>
              <c:f>データシート!$A$29</c:f>
              <c:strCache>
                <c:ptCount val="1"/>
                <c:pt idx="0">
                  <c:v>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C9E-4778-A328-85F2ADABF025}"/>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C9E-4778-A328-85F2ADABF025}"/>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C9E-4778-A328-85F2ADABF0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5-4C9E-4778-A328-85F2ADABF02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0.08</c:v>
                </c:pt>
                <c:pt idx="4">
                  <c:v>#N/A</c:v>
                </c:pt>
                <c:pt idx="5">
                  <c:v>0.54</c:v>
                </c:pt>
                <c:pt idx="6">
                  <c:v>#N/A</c:v>
                </c:pt>
                <c:pt idx="7">
                  <c:v>1.7</c:v>
                </c:pt>
                <c:pt idx="8">
                  <c:v>#N/A</c:v>
                </c:pt>
                <c:pt idx="9">
                  <c:v>2.91</c:v>
                </c:pt>
              </c:numCache>
            </c:numRef>
          </c:val>
          <c:extLst>
            <c:ext xmlns:c16="http://schemas.microsoft.com/office/drawing/2014/chart" uri="{C3380CC4-5D6E-409C-BE32-E72D297353CC}">
              <c16:uniqueId val="{00000006-4C9E-4778-A328-85F2ADABF02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14.63</c:v>
                </c:pt>
                <c:pt idx="2">
                  <c:v>#N/A</c:v>
                </c:pt>
                <c:pt idx="3">
                  <c:v>9.93</c:v>
                </c:pt>
                <c:pt idx="4">
                  <c:v>#N/A</c:v>
                </c:pt>
                <c:pt idx="5">
                  <c:v>9.24</c:v>
                </c:pt>
                <c:pt idx="6">
                  <c:v>#N/A</c:v>
                </c:pt>
                <c:pt idx="7">
                  <c:v>5.03</c:v>
                </c:pt>
                <c:pt idx="8">
                  <c:v>#N/A</c:v>
                </c:pt>
                <c:pt idx="9">
                  <c:v>3.39</c:v>
                </c:pt>
              </c:numCache>
            </c:numRef>
          </c:val>
          <c:extLst>
            <c:ext xmlns:c16="http://schemas.microsoft.com/office/drawing/2014/chart" uri="{C3380CC4-5D6E-409C-BE32-E72D297353CC}">
              <c16:uniqueId val="{00000007-4C9E-4778-A328-85F2ADABF02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6.88</c:v>
                </c:pt>
                <c:pt idx="2">
                  <c:v>#N/A</c:v>
                </c:pt>
                <c:pt idx="3">
                  <c:v>5.37</c:v>
                </c:pt>
                <c:pt idx="4">
                  <c:v>#N/A</c:v>
                </c:pt>
                <c:pt idx="5">
                  <c:v>4.0199999999999996</c:v>
                </c:pt>
                <c:pt idx="6">
                  <c:v>#N/A</c:v>
                </c:pt>
                <c:pt idx="7">
                  <c:v>3.76</c:v>
                </c:pt>
                <c:pt idx="8">
                  <c:v>#N/A</c:v>
                </c:pt>
                <c:pt idx="9">
                  <c:v>3.83</c:v>
                </c:pt>
              </c:numCache>
            </c:numRef>
          </c:val>
          <c:extLst>
            <c:ext xmlns:c16="http://schemas.microsoft.com/office/drawing/2014/chart" uri="{C3380CC4-5D6E-409C-BE32-E72D297353CC}">
              <c16:uniqueId val="{00000008-4C9E-4778-A328-85F2ADABF025}"/>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4.3600000000000003</c:v>
                </c:pt>
                <c:pt idx="2">
                  <c:v>#N/A</c:v>
                </c:pt>
                <c:pt idx="3">
                  <c:v>5.53</c:v>
                </c:pt>
                <c:pt idx="4">
                  <c:v>#N/A</c:v>
                </c:pt>
                <c:pt idx="5">
                  <c:v>8.6199999999999992</c:v>
                </c:pt>
                <c:pt idx="6">
                  <c:v>#N/A</c:v>
                </c:pt>
                <c:pt idx="7">
                  <c:v>7</c:v>
                </c:pt>
                <c:pt idx="8">
                  <c:v>#N/A</c:v>
                </c:pt>
                <c:pt idx="9">
                  <c:v>5.25</c:v>
                </c:pt>
              </c:numCache>
            </c:numRef>
          </c:val>
          <c:extLst>
            <c:ext xmlns:c16="http://schemas.microsoft.com/office/drawing/2014/chart" uri="{C3380CC4-5D6E-409C-BE32-E72D297353CC}">
              <c16:uniqueId val="{00000009-4C9E-4778-A328-85F2ADABF0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463</c:v>
                </c:pt>
                <c:pt idx="5">
                  <c:v>451</c:v>
                </c:pt>
                <c:pt idx="8">
                  <c:v>434</c:v>
                </c:pt>
                <c:pt idx="11">
                  <c:v>412</c:v>
                </c:pt>
                <c:pt idx="14">
                  <c:v>405</c:v>
                </c:pt>
              </c:numCache>
            </c:numRef>
          </c:val>
          <c:extLst>
            <c:ext xmlns:c16="http://schemas.microsoft.com/office/drawing/2014/chart" uri="{C3380CC4-5D6E-409C-BE32-E72D297353CC}">
              <c16:uniqueId val="{00000000-AB8C-4906-97FC-44ACCB3293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8C-4906-97FC-44ACCB3293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2-AB8C-4906-97FC-44ACCB3293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90</c:v>
                </c:pt>
                <c:pt idx="3">
                  <c:v>93</c:v>
                </c:pt>
                <c:pt idx="6">
                  <c:v>80</c:v>
                </c:pt>
                <c:pt idx="9">
                  <c:v>80</c:v>
                </c:pt>
                <c:pt idx="12">
                  <c:v>76</c:v>
                </c:pt>
              </c:numCache>
            </c:numRef>
          </c:val>
          <c:extLst>
            <c:ext xmlns:c16="http://schemas.microsoft.com/office/drawing/2014/chart" uri="{C3380CC4-5D6E-409C-BE32-E72D297353CC}">
              <c16:uniqueId val="{00000003-AB8C-4906-97FC-44ACCB3293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150</c:v>
                </c:pt>
                <c:pt idx="3">
                  <c:v>132</c:v>
                </c:pt>
                <c:pt idx="6">
                  <c:v>136</c:v>
                </c:pt>
                <c:pt idx="9">
                  <c:v>152</c:v>
                </c:pt>
                <c:pt idx="12">
                  <c:v>154</c:v>
                </c:pt>
              </c:numCache>
            </c:numRef>
          </c:val>
          <c:extLst>
            <c:ext xmlns:c16="http://schemas.microsoft.com/office/drawing/2014/chart" uri="{C3380CC4-5D6E-409C-BE32-E72D297353CC}">
              <c16:uniqueId val="{00000004-AB8C-4906-97FC-44ACCB3293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8C-4906-97FC-44ACCB3293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8C-4906-97FC-44ACCB3293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436</c:v>
                </c:pt>
                <c:pt idx="3">
                  <c:v>430</c:v>
                </c:pt>
                <c:pt idx="6">
                  <c:v>428</c:v>
                </c:pt>
                <c:pt idx="9">
                  <c:v>393</c:v>
                </c:pt>
                <c:pt idx="12">
                  <c:v>369</c:v>
                </c:pt>
              </c:numCache>
            </c:numRef>
          </c:val>
          <c:extLst>
            <c:ext xmlns:c16="http://schemas.microsoft.com/office/drawing/2014/chart" uri="{C3380CC4-5D6E-409C-BE32-E72D297353CC}">
              <c16:uniqueId val="{00000007-AB8C-4906-97FC-44ACCB3293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215</c:v>
                </c:pt>
                <c:pt idx="2">
                  <c:v>#N/A</c:v>
                </c:pt>
                <c:pt idx="3">
                  <c:v>#N/A</c:v>
                </c:pt>
                <c:pt idx="4">
                  <c:v>206</c:v>
                </c:pt>
                <c:pt idx="5">
                  <c:v>#N/A</c:v>
                </c:pt>
                <c:pt idx="6">
                  <c:v>#N/A</c:v>
                </c:pt>
                <c:pt idx="7">
                  <c:v>212</c:v>
                </c:pt>
                <c:pt idx="8">
                  <c:v>#N/A</c:v>
                </c:pt>
                <c:pt idx="9">
                  <c:v>#N/A</c:v>
                </c:pt>
                <c:pt idx="10">
                  <c:v>215</c:v>
                </c:pt>
                <c:pt idx="11">
                  <c:v>#N/A</c:v>
                </c:pt>
                <c:pt idx="12">
                  <c:v>#N/A</c:v>
                </c:pt>
                <c:pt idx="13">
                  <c:v>195</c:v>
                </c:pt>
                <c:pt idx="14">
                  <c:v>#N/A</c:v>
                </c:pt>
              </c:numCache>
            </c:numRef>
          </c:val>
          <c:smooth val="0"/>
          <c:extLst>
            <c:ext xmlns:c16="http://schemas.microsoft.com/office/drawing/2014/chart" uri="{C3380CC4-5D6E-409C-BE32-E72D297353CC}">
              <c16:uniqueId val="{00000008-AB8C-4906-97FC-44ACCB3293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4418</c:v>
                </c:pt>
                <c:pt idx="5">
                  <c:v>4954</c:v>
                </c:pt>
                <c:pt idx="8">
                  <c:v>5121</c:v>
                </c:pt>
                <c:pt idx="11">
                  <c:v>5145</c:v>
                </c:pt>
                <c:pt idx="14">
                  <c:v>5208</c:v>
                </c:pt>
              </c:numCache>
            </c:numRef>
          </c:val>
          <c:extLst>
            <c:ext xmlns:c16="http://schemas.microsoft.com/office/drawing/2014/chart" uri="{C3380CC4-5D6E-409C-BE32-E72D297353CC}">
              <c16:uniqueId val="{00000000-211C-4B78-9BD5-9ABA2DD544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c:v>
                </c:pt>
                <c:pt idx="5">
                  <c:v>20</c:v>
                </c:pt>
                <c:pt idx="8">
                  <c:v>16</c:v>
                </c:pt>
                <c:pt idx="11">
                  <c:v>11</c:v>
                </c:pt>
                <c:pt idx="14">
                  <c:v>8</c:v>
                </c:pt>
              </c:numCache>
            </c:numRef>
          </c:val>
          <c:extLst>
            <c:ext xmlns:c16="http://schemas.microsoft.com/office/drawing/2014/chart" uri="{C3380CC4-5D6E-409C-BE32-E72D297353CC}">
              <c16:uniqueId val="{00000001-211C-4B78-9BD5-9ABA2DD544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1595</c:v>
                </c:pt>
                <c:pt idx="5">
                  <c:v>2085</c:v>
                </c:pt>
                <c:pt idx="8">
                  <c:v>2069</c:v>
                </c:pt>
                <c:pt idx="11">
                  <c:v>2106</c:v>
                </c:pt>
                <c:pt idx="14">
                  <c:v>2031</c:v>
                </c:pt>
              </c:numCache>
            </c:numRef>
          </c:val>
          <c:extLst>
            <c:ext xmlns:c16="http://schemas.microsoft.com/office/drawing/2014/chart" uri="{C3380CC4-5D6E-409C-BE32-E72D297353CC}">
              <c16:uniqueId val="{00000002-211C-4B78-9BD5-9ABA2DD544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1C-4B78-9BD5-9ABA2DD544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1C-4B78-9BD5-9ABA2DD544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1C-4B78-9BD5-9ABA2DD544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1323</c:v>
                </c:pt>
                <c:pt idx="3">
                  <c:v>1282</c:v>
                </c:pt>
                <c:pt idx="6">
                  <c:v>1343</c:v>
                </c:pt>
                <c:pt idx="9">
                  <c:v>1247</c:v>
                </c:pt>
                <c:pt idx="12">
                  <c:v>1225</c:v>
                </c:pt>
              </c:numCache>
            </c:numRef>
          </c:val>
          <c:extLst>
            <c:ext xmlns:c16="http://schemas.microsoft.com/office/drawing/2014/chart" uri="{C3380CC4-5D6E-409C-BE32-E72D297353CC}">
              <c16:uniqueId val="{00000006-211C-4B78-9BD5-9ABA2DD544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493</c:v>
                </c:pt>
                <c:pt idx="3">
                  <c:v>499</c:v>
                </c:pt>
                <c:pt idx="6">
                  <c:v>507</c:v>
                </c:pt>
                <c:pt idx="9">
                  <c:v>491</c:v>
                </c:pt>
                <c:pt idx="12">
                  <c:v>468</c:v>
                </c:pt>
              </c:numCache>
            </c:numRef>
          </c:val>
          <c:extLst>
            <c:ext xmlns:c16="http://schemas.microsoft.com/office/drawing/2014/chart" uri="{C3380CC4-5D6E-409C-BE32-E72D297353CC}">
              <c16:uniqueId val="{00000007-211C-4B78-9BD5-9ABA2DD544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1876</c:v>
                </c:pt>
                <c:pt idx="3">
                  <c:v>1786</c:v>
                </c:pt>
                <c:pt idx="6">
                  <c:v>1656</c:v>
                </c:pt>
                <c:pt idx="9">
                  <c:v>1556</c:v>
                </c:pt>
                <c:pt idx="12">
                  <c:v>1523</c:v>
                </c:pt>
              </c:numCache>
            </c:numRef>
          </c:val>
          <c:extLst>
            <c:ext xmlns:c16="http://schemas.microsoft.com/office/drawing/2014/chart" uri="{C3380CC4-5D6E-409C-BE32-E72D297353CC}">
              <c16:uniqueId val="{00000008-211C-4B78-9BD5-9ABA2DD544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11C-4B78-9BD5-9ABA2DD544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4184</c:v>
                </c:pt>
                <c:pt idx="3">
                  <c:v>4482</c:v>
                </c:pt>
                <c:pt idx="6">
                  <c:v>4734</c:v>
                </c:pt>
                <c:pt idx="9">
                  <c:v>4828</c:v>
                </c:pt>
                <c:pt idx="12">
                  <c:v>5083</c:v>
                </c:pt>
              </c:numCache>
            </c:numRef>
          </c:val>
          <c:extLst>
            <c:ext xmlns:c16="http://schemas.microsoft.com/office/drawing/2014/chart" uri="{C3380CC4-5D6E-409C-BE32-E72D297353CC}">
              <c16:uniqueId val="{0000000A-211C-4B78-9BD5-9ABA2DD544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1840</c:v>
                </c:pt>
                <c:pt idx="2">
                  <c:v>#N/A</c:v>
                </c:pt>
                <c:pt idx="3">
                  <c:v>#N/A</c:v>
                </c:pt>
                <c:pt idx="4">
                  <c:v>990</c:v>
                </c:pt>
                <c:pt idx="5">
                  <c:v>#N/A</c:v>
                </c:pt>
                <c:pt idx="6">
                  <c:v>#N/A</c:v>
                </c:pt>
                <c:pt idx="7">
                  <c:v>1034</c:v>
                </c:pt>
                <c:pt idx="8">
                  <c:v>#N/A</c:v>
                </c:pt>
                <c:pt idx="9">
                  <c:v>#N/A</c:v>
                </c:pt>
                <c:pt idx="10">
                  <c:v>859</c:v>
                </c:pt>
                <c:pt idx="11">
                  <c:v>#N/A</c:v>
                </c:pt>
                <c:pt idx="12">
                  <c:v>#N/A</c:v>
                </c:pt>
                <c:pt idx="13">
                  <c:v>1052</c:v>
                </c:pt>
                <c:pt idx="14">
                  <c:v>#N/A</c:v>
                </c:pt>
              </c:numCache>
            </c:numRef>
          </c:val>
          <c:smooth val="0"/>
          <c:extLst>
            <c:ext xmlns:c16="http://schemas.microsoft.com/office/drawing/2014/chart" uri="{C3380CC4-5D6E-409C-BE32-E72D297353CC}">
              <c16:uniqueId val="{0000000B-211C-4B78-9BD5-9ABA2DD544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1261</c:v>
                </c:pt>
                <c:pt idx="1">
                  <c:v>1042</c:v>
                </c:pt>
                <c:pt idx="2">
                  <c:v>1054</c:v>
                </c:pt>
              </c:numCache>
            </c:numRef>
          </c:val>
          <c:extLst>
            <c:ext xmlns:c16="http://schemas.microsoft.com/office/drawing/2014/chart" uri="{C3380CC4-5D6E-409C-BE32-E72D297353CC}">
              <c16:uniqueId val="{00000000-0708-44E9-9EDB-9C155367DD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708-44E9-9EDB-9C155367DD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699</c:v>
                </c:pt>
                <c:pt idx="1">
                  <c:v>903</c:v>
                </c:pt>
                <c:pt idx="2">
                  <c:v>814</c:v>
                </c:pt>
              </c:numCache>
            </c:numRef>
          </c:val>
          <c:extLst>
            <c:ext xmlns:c16="http://schemas.microsoft.com/office/drawing/2014/chart" uri="{C3380CC4-5D6E-409C-BE32-E72D297353CC}">
              <c16:uniqueId val="{00000002-0708-44E9-9EDB-9C155367DD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{556C5881-7384-4AA2-BBD2-04983D91C480}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C3A-42AF-8ECE-C491890CB9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{59E6B594-623B-4DD7-830A-E59FC29E4F56}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3A-42AF-8ECE-C491890CB9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{ED9A1F25-9579-4E80-A20E-C03E93029B03}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3A-42AF-8ECE-C491890CB9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{F6A58B06-99DD-4AF2-A1DC-7399D2C8B341}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3A-42AF-8ECE-C491890CB9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{CB301B14-E6C4-4415-9947-B732E560AD96}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3A-42AF-8ECE-C491890CB95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{E7A1E152-FD60-4DAA-8CFF-5059E7A03858}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C3A-42AF-8ECE-C491890CB95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{869B53A2-D134-4CF2-869D-3D0331D9AA1E}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C3A-42AF-8ECE-C491890CB95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{6A776C8F-0352-47C0-834A-EC41475C2036}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C3A-42AF-8ECE-C491890CB95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{53CEE78D-5072-460A-ABEF-76FA70AE85C7}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C3A-42AF-8ECE-C491890CB9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64.3</c:v>
                </c:pt>
                <c:pt idx="16">
                  <c:v>66.3</c:v>
                </c:pt>
                <c:pt idx="24">
                  <c:v>67.5</c:v>
                </c:pt>
                <c:pt idx="32">
                  <c:v>67.8</c:v>
                </c:pt>
              </c:numCache>
            </c:numRef>
          </c:xVal>
          <c:yVal>
            <c:numRef>
              <c:f>公会計指標分析・財政指標組合せ分析表!$BP$51:$DC$51</c:f>
              <c:numCache>
                <c:formatCode>#,##0.0;"▲ "#,##0.0</c:formatCode>
                <c:ptCount val="40"/>
                <c:pt idx="0">
                  <c:v>65.3</c:v>
                </c:pt>
                <c:pt idx="16">
                  <c:v>38.299999999999997</c:v>
                </c:pt>
                <c:pt idx="24">
                  <c:v>32.1</c:v>
                </c:pt>
                <c:pt idx="32">
                  <c:v>39.799999999999997</c:v>
                </c:pt>
              </c:numCache>
            </c:numRef>
          </c:yVal>
          <c:smooth val="0"/>
          <c:extLst>
            <c:ext xmlns:c16="http://schemas.microsoft.com/office/drawing/2014/chart" uri="{C3380CC4-5D6E-409C-BE32-E72D297353CC}">
              <c16:uniqueId val="{00000009-9C3A-42AF-8ECE-C491890CB9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{27AB2342-3C6E-418D-BAE8-F721258D900D}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C3A-42AF-8ECE-C491890CB9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{68DC5602-F6F6-49DF-A769-BD620306950B}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3A-42AF-8ECE-C491890CB9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{E5A754A4-6C6C-43CB-8B3B-73B2D9DB84B6}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3A-42AF-8ECE-C491890CB9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{00ACD58C-E741-4DF4-B243-ECAB0929BCFA}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3A-42AF-8ECE-C491890CB9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{619BA2BF-2F59-45EA-9FF8-AC1E59732599}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3A-42AF-8ECE-C491890CB95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{433202E8-45FA-45BC-A634-899CA8F8AE21}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C3A-42AF-8ECE-C491890CB95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{11E3177A-BB0D-496C-85D2-A28F1DD2D3FC}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C3A-42AF-8ECE-C491890CB95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{E8D90253-F411-4142-924E-C64450FA90B6}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C3A-42AF-8ECE-C491890CB95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{0688CE66-2B55-4994-A419-B3C4361EC7F7}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C3A-42AF-8ECE-C491890CB9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16">
                  <c:v>59.2</c:v>
                </c:pt>
                <c:pt idx="24">
                  <c:v>63.4</c:v>
                </c:pt>
                <c:pt idx="32">
                  <c:v>63.1</c:v>
                </c:pt>
              </c:numCache>
            </c:numRef>
          </c:xVal>
          <c:yVal>
            <c:numRef>
              <c:f>公会計指標分析・財政指標組合せ分析表!$BP$55:$DC$55</c:f>
              <c:numCache>
                <c:formatCode>#,##0.0;"▲ "#,##0.0</c:formatCode>
                <c:ptCount val="40"/>
                <c:pt idx="0">
                  <c:v>27</c:v>
                </c:pt>
                <c:pt idx="16">
                  <c:v>23.4</c:v>
                </c:pt>
                <c:pt idx="24">
                  <c:v>7.7</c:v>
                </c:pt>
                <c:pt idx="32">
                  <c:v>3.2</c:v>
                </c:pt>
              </c:numCache>
            </c:numRef>
          </c:yVal>
          <c:smooth val="0"/>
          <c:extLst>
            <c:ext xmlns:c16="http://schemas.microsoft.com/office/drawing/2014/chart" uri="{C3380CC4-5D6E-409C-BE32-E72D297353CC}">
              <c16:uniqueId val="{00000013-9C3A-42AF-8ECE-C491890CB957}"/>
            </c:ext>
          </c:extLst>
        </c:ser>
        <c:dLbls>
          <c:showLegendKey val="0"/>
          <c:showVal val="1"/>
          <c:showCatName val="0"/>
          <c:showSerName val="0"/>
          <c:showPercent val="0"/>
          <c:showBubbleSize val="0"/>
        </c:dLbls>
        <c:axId val="46179840"/>
        <c:axId val="46181760"/>
      </c:scatterChart>
      <c:valAx>
        <c:axId val="46179840"/>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{0565D5B1-EC71-47C5-8198-189286BB5B9F}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941-426C-A281-DDE81EA879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{C511CA89-5CA4-4671-9E35-59B52B956C51}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41-426C-A281-DDE81EA879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{20993583-65BE-464E-8A31-0C1533A188F4}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41-426C-A281-DDE81EA879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{74447532-2EB5-493D-8A3B-7CBFF5D8C9B1}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41-426C-A281-DDE81EA879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{7E47C21E-7D92-4C00-A057-20904D091957}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41-426C-A281-DDE81EA879B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{2109BB94-3E89-498C-BE98-8E58BBCB087D}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941-426C-A281-DDE81EA879B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{F0DF4F63-F2FB-4B51-B371-FBD21FF4881F}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941-426C-A281-DDE81EA879B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{089D37B5-18B8-4980-8A92-FB91FE0405F7}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941-426C-A281-DDE81EA879B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{27F1DAAE-961D-454B-BB36-CEEE829B6344}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941-426C-A281-DDE81EA879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7.8</c:v>
                </c:pt>
                <c:pt idx="16">
                  <c:v>7.6</c:v>
                </c:pt>
                <c:pt idx="24">
                  <c:v>7.7</c:v>
                </c:pt>
                <c:pt idx="32">
                  <c:v>7.7</c:v>
                </c:pt>
              </c:numCache>
            </c:numRef>
          </c:xVal>
          <c:yVal>
            <c:numRef>
              <c:f>公会計指標分析・財政指標組合せ分析表!$BP$73:$DC$73</c:f>
              <c:numCache>
                <c:formatCode>#,##0.0;"▲ "#,##0.0</c:formatCode>
                <c:ptCount val="40"/>
                <c:pt idx="0">
                  <c:v>65.3</c:v>
                </c:pt>
                <c:pt idx="8">
                  <c:v>35.9</c:v>
                </c:pt>
                <c:pt idx="16">
                  <c:v>38.299999999999997</c:v>
                </c:pt>
                <c:pt idx="24">
                  <c:v>32.1</c:v>
                </c:pt>
                <c:pt idx="32">
                  <c:v>39.799999999999997</c:v>
                </c:pt>
              </c:numCache>
            </c:numRef>
          </c:yVal>
          <c:smooth val="0"/>
          <c:extLst>
            <c:ext xmlns:c16="http://schemas.microsoft.com/office/drawing/2014/chart" uri="{C3380CC4-5D6E-409C-BE32-E72D297353CC}">
              <c16:uniqueId val="{00000009-3941-426C-A281-DDE81EA879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{87188CBC-9793-4977-AA90-1A4E3AE69756}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941-426C-A281-DDE81EA879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{B693A23F-8023-477E-B284-E254D1629669}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41-426C-A281-DDE81EA879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{5D9B1F70-F1B9-44AA-9F62-FFFEF8F6A7E9}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41-426C-A281-DDE81EA879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{F2144792-CD83-48D1-9B7C-DCDC4A0A94D5}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41-426C-A281-DDE81EA879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{877A9621-06C5-4721-912A-CE3F43E13BFC}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41-426C-A281-DDE81EA879B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{EF4D437D-E6B8-4139-8724-72C8010B50E9}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941-426C-A281-DDE81EA879B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{8FC78BE8-63E1-4F5C-9E1D-3A1E23608113}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941-426C-A281-DDE81EA879B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{F50738EE-558B-49E9-AA41-59F4B83AC62D}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941-426C-A281-DDE81EA879B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{5A9EB131-E57E-44A5-AAEC-9A6AE907743E}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941-426C-A281-DDE81EA879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3941-426C-A281-DDE81EA879BF}"/>
            </c:ext>
          </c:extLst>
        </c:ser>
        <c:dLbls>
          <c:showLegendKey val="0"/>
          <c:showVal val="1"/>
          <c:showCatName val="0"/>
          <c:showSerName val="0"/>
          <c:showPercent val="0"/>
          <c:showBubbleSize val="0"/>
        </c:dLbls>
        <c:axId val="84219776"/>
        <c:axId val="84234240"/>
      </c:scatterChart>
      <c:valAx>
        <c:axId val="84219776"/>
        <c:scaling>
          <c:orientation val="minMax"/>
          <c:max val="8.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組合債に対する負担金等、公営企業債に対する繰入金については、ここ数年大きく変わっていないが、一般会計債の元金償還金は、年々減少している。これは、平成初期に借り入れた高利の起債の償還が終了したこと及び近年借り入れた起債が低利であることによる。</a:t>
          </a:r>
        </a:p>
        <a:p>
          <a:r>
            <a:rPr kumimoji="1" lang="ja-JP" altLang="en-US" sz="1350">
              <a:latin typeface="ＭＳ ゴシック" pitchFamily="49" charset="-128"/>
              <a:ea typeface="ＭＳ ゴシック" pitchFamily="49" charset="-128"/>
            </a:rPr>
            <a:t>　また、近年は、過疎対策事業債や緊急防災・減災事業債、臨時財政対策債など交付税措置率の高い起債に絞って借り入れを行っているため、算入公債費等については、高い水準を維持している。今後も、高い数値を保てるよう事業内容を精査し、起債制度の動向を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近年の大型事業の実施により、一般会計債の残高は上昇を続けており、結果、将来負担額は、前年度に比べ</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一方、充当可能財源等であるが、大型事業の実施にあたり特定目的基金の取崩しを行ったため、充当可能基金残高は減少したが、交付税措置率の高い起債に絞って借り入れを行っているため、基準財政需要額算入見込額は増加となり、結果、全体として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百万円の微減となった。</a:t>
          </a:r>
        </a:p>
        <a:p>
          <a:r>
            <a:rPr kumimoji="1" lang="ja-JP" altLang="en-US" sz="1400">
              <a:latin typeface="ＭＳ ゴシック" pitchFamily="49" charset="-128"/>
              <a:ea typeface="ＭＳ ゴシック" pitchFamily="49" charset="-128"/>
            </a:rPr>
            <a:t>　上記より、分子の額は</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百万円の増加となり、将来負担比率も悪化することとなった。</a:t>
          </a:r>
        </a:p>
        <a:p>
          <a:r>
            <a:rPr kumimoji="1" lang="ja-JP" altLang="en-US" sz="1400">
              <a:latin typeface="ＭＳ ゴシック" pitchFamily="49" charset="-128"/>
              <a:ea typeface="ＭＳ ゴシック" pitchFamily="49" charset="-128"/>
            </a:rPr>
            <a:t>　今後、同報無線のデジタル化や子育て支援センター棟の建設、臨時財政対策債の発行増加に伴い、一般会計債残高の増加は避けられないことから、ふるさと寄附金の増加等による自主財源の確保や歳出の抑制に努め、基金残高の増加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静岡県南伊豆町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百万円減少している。財政調整基金は、基金運用益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百万円を積み立てたため微増となっていることから、特定目的基金の減少が全体の減少の原因である。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その特定目的基金の中で、減額が大きいのは、ふるさと応援基金と公共施設整備基金である。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ふるさと応援基金については、光ファイバ網整備事業や一部事務組合下田メディカルセンターの保有資産である介護老人保健施設「なぎさ園」の改修負担金等、大型事業の財源として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百万円を取り崩した。また、公共施設整備基金については、町営住宅の長寿命化対策（バルコニー手摺修繕工事、浄化槽改修工事、サッシュ取替）の財源として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その年度のふるさと寄附金総額から返礼品代や広告料等の必要経費を差し引いた金額を自動的に積み立てるため、他の基金とは性質が異なる。よって、余剰金を基金に積み立てる際の町の方針であるが、財政調整基金、公共施設整備基金、庁舎建設基金への積立を優先とし、適正な基金の管理と使途の説明に努め、単なる肥大化とならないよう注視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ふるさと応援基金は、魅力あるまちづくり事業の財源として積み立てており、令和元年度は、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光ファイバ網整備事業や一部事務組合下田メディカルセンターの保有資産である介護老人保健施設「なぎさ園」の改修負担金等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に充当した。公共施設整備基金は、公共施設の機能保全を図り、施設の長寿命化に資するための整備及び改修の財源として積み立てており、令和元年度は、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町営住宅の長寿命化対策（バルコニー手摺修繕工事、浄化槽改修工事、サッシュ取替）の財源として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用した。その他、スポーツ振興基金は、各種スポーツの振興を、庁舎建設基金は、庁舎建設時の財源不足を補うため、交通安全対策推進基金は、交通安全対策の推進に関する事業に充当することを目的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左に掲載した基金のうち大幅に減額となったのは、ふるさと応援基金と公共施設整備基金である。その理由は、前者は、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光ファイバ網整備事業や一部事務組合下田メディカルセンターの保有資産である介護老人保健施設「なぎさ園」の改修負担金等、大型事業の財源として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ため、後者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については、町営住宅の長寿命化対策（バルコニー手摺修繕工事、浄化槽改修工事、サッシュ取替）の財源として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当町の町道橋は、大小合わせて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橋あり、類似団体の中でも多いのではと推測する。笹子トンネルの崩落事故を受けて義務化された橋梁定期点検を実施した結果、その多くで経年劣化による変状が進行しており、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早期に措置を講ずべき状態）と判定された。これを受け、町では国費（社会資本整備総合交付金）や過疎対策事業債を活用して長寿命化を図るべく更新事業を実施しているが、その更新には多くの年月を要すること、財源として見込んでいる過疎対策事業債を要望額どおり確保することが難しいことなど課題が多い。そのような状況に対応し、施設の計画的な更新を進めるためには、安定した財源の確保が重要であることから、公共施設整備基金への積立を最優先とし、その他の特定目的基金については、需要を注視しながら適切な管理・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令和元年度は、基金運用益のみの積立となったため、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当町の財政力は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で、類似団体内平均値に比べるとかなり低い。また、依存財源の割合が７割弱と高く、中でも地方交付税が歳入決算額の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％程度を占めている。当町の国勢調査人口は、調査実施ごとに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人程度減少しており、またコロナ禍による国税の減収などを踏まえると、今後、普通交付税交付額の減少が見込まれることから、令和５年度末残高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億円を目標に積増しを行い、多様な財政需要に対応していきたい。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ここ数十年、基金残高は３千円であり、増減していない。今後も積立の予定はない。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BCC4F38-61F9-4FA4-BD15-6686DC4F7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F26111E-0C12-42C4-8B4C-415D5DAAB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F1DC8D5-98A9-454E-8C40-4CBAC528E8C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6DFA54D-795B-4987-A595-3035823ABDD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42475B7-2622-4049-B17F-941FC43535A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E98821B-6565-45C8-983A-63DDFD37D48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7E242CE-D305-4278-8B30-93493D4C5CB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011E3FF-1299-49C5-88BA-3DE9211E4F2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2C7A668-3F01-479B-AF04-44DF368936A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C40AA21-37DE-4B73-B2E6-F5B15F97F63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CDB3F8C-1A8E-4018-9E27-1A8AA509CBA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5B5B8FD-E37F-45DD-8B9F-1E0D9F66D8B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8,134
109.94
5,030,697
4,919,959
103,427
3,042,568
5,083,020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77DA256-EB06-448F-8C42-78DEC051F4A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6C829C3-9441-486B-9CD3-02CA9BA5732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2A9F058-1BD3-4D9D-B707-2BC6DE9A10B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1EF4147-A0F1-4C28-A4A3-D55859C8D8C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4B6B8FB-4A9C-4694-AF2E-B8B77ECCC62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DBD12AC-1A1C-46E8-B7BB-910D37474B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DB752D5-227E-4568-8B8C-646B8946B6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F683C32-BB00-44F6-9FAB-C2A890EBD2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14A0BA9-2C7F-41A1-890A-0520C97E315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61C7B05-3A81-4378-9542-F88EE3778DB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0CA51CA-BE5B-4584-B4A0-BD1725A6C2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6278DD2-72B6-4B1C-B06B-2B2649C974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42BB483-2264-4D04-B78C-884CDC821EA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B45D2F0-2708-45F5-B01E-D9021A7823D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905419A-1AE6-4306-A489-BCFD240F2DD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34DE6D8-4828-4215-83BD-645DD446AFF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9E3F6AF-998A-463B-BD03-9A03D6965A8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5E975E5-B108-4E28-8147-76E16989E96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A06900D-61E8-494C-A40B-497BB79D9C5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F5E149B-2E26-4621-B74D-4DF1BEE84E5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844A408-267D-4F7F-9CDB-62B431045FD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0F99037-1945-4C8F-BA6E-46FDDBA573B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2E26E17-5715-442B-9450-EC470886A73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39A35FD-FEAF-441F-B72C-CDAF33DB87C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864CD10-E04F-4797-8A01-1A942788410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18E43D9-B2B2-42E0-B7B7-899D450B230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793C517-73A9-4D57-8515-D6E7EBA86A2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9652AF9-7874-4F07-BC51-466C263B84A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2CD4B29-6FB5-48B2-80F0-6577016C32C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6F90263-4244-4DFA-A526-5AB40063877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623682E-9378-490B-99D6-B34341EF85F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84C79DB-89C2-424C-8C9B-131755EEF3D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226F587-B567-46B9-B465-FFBEECF1FEF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35A958C-7DA5-4C5B-A27A-EDFA74BD9A3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93598BC-A996-435F-9BF3-C6220C4C901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有形固定資産減価償却率は、類似団体内平均値に比べ高く、上昇傾向にあるが、道路の数値が当数値を押し上げる要因となっている。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建物について、人口減少や少子化の中、余剰施設の再編や施設規模の縮小が求められているが、令和４年度に認定こども園の１園化（２園から１園）、令和８年度又は令和９年度に中学校の１校化（２校から１校）を予定している。また、一般廃棄物処理施設の１市３町による広域化が令和９年度を目標に行われる。以上の事業を行うことにより、一時的に投資活動支出は増加するものの、当数値は低下する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D226EC4-F270-4FD9-B301-7B81F626986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DE55208-EE30-40D2-B3A4-3E3E3BB6267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BDAA1E3-6402-4139-BDBF-748BFD08D9B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4AF29FE1-6C83-4CEC-B37E-94F99D7F721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101AB930-CB80-4876-B230-E81B17B7A3E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29FD491C-F2FD-4B2D-9603-1B0158A5D52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E04B0159-1523-4AD7-B94C-4FEAF925CAE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5F6E394-260F-4CBA-9F43-95B54BC2C3E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DA4CC03-2EE6-416D-BDEA-F8821F49A18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27E89D3-9143-4FF8-BAEB-E6C4A60DAB3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9BDD108-F7A0-41C3-A4CF-4C83C1EC73C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89CF41C9-C0DF-4C52-8F2D-2FF07C76743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C23F839-3244-4F2A-8B31-1251B106D70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66E73EC-F71A-4230-A317-8201D1C51C8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B4615478-7307-4447-8A9B-3821FBC738B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CA01CEE-C174-4B11-BF96-BC81404DEE3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CD0F21A-ED66-42A6-89AC-2BB6E869BEB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C93988A-DDC1-4FEC-B118-8E9A3658513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CA6C6F5F-5098-43A1-B892-D86E8A6E6E38}"/>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C29977B5-3838-4254-BEED-9103E86A5787}"/>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8BE9CB3D-9CE9-4EF8-AC5F-6E9A7410EFF7}"/>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E5340FE0-3EAC-4325-957D-B26897ACC47C}"/>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EBD4B10F-C86B-4B59-916C-2CA493D0FE6C}"/>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1DCE2B55-65E7-4322-846D-D116B80F1D23}"/>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20C425B3-290A-4B95-BD9C-74186C01BF5A}"/>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CCCD1EEA-2504-4FC6-A2B7-89986538140F}"/>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BFB5F02F-2884-4FA5-8E48-66AFED44366C}"/>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3FDE9F42-C3DD-4DD8-872D-CA0D22FD91BA}"/>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27E92A1B-39B6-4544-B743-C34AF8E6AE4F}"/>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6EB2B33-748C-475B-A937-6FB1B67CDE7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B51F881-6760-4B41-8E0F-0390F7DB156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479B713-3BB2-44F2-96A5-929F202DA50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72ADD67-B586-4E46-9C7D-6465C918B60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01E15EF-9077-44A2-843A-366EAC36BD8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3" name="楕円 82">
          <a:extLst>
            <a:ext uri="{FF2B5EF4-FFF2-40B4-BE49-F238E27FC236}">
              <a16:creationId xmlns:a16="http://schemas.microsoft.com/office/drawing/2014/main" id="{175A36A2-2236-4913-9E94-BEEDF820A973}"/>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4" name="有形固定資産減価償却率該当値テキスト">
          <a:extLst>
            <a:ext uri="{FF2B5EF4-FFF2-40B4-BE49-F238E27FC236}">
              <a16:creationId xmlns:a16="http://schemas.microsoft.com/office/drawing/2014/main" id="{9E86967D-C547-4C69-AF2D-165C8EB37773}"/>
            </a:ext>
          </a:extLst>
        </xdr:cNvPr>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143782</xdr:rowOff>
    </xdr:from>
    <xdr:to>
      <xdr:col>19</xdr:col>
      <xdr:colOff>187325</xdr:colOff>
      <xdr:row>31</xdr:row>
      <xdr:rowOff>73932</xdr:rowOff>
    </xdr:to>
    <xdr:sp macro="" textlink="">
      <xdr:nvSpPr>
        <xdr:cNvPr id="85" name="楕円 84">
          <a:extLst>
            <a:ext uri="{FF2B5EF4-FFF2-40B4-BE49-F238E27FC236}">
              <a16:creationId xmlns:a16="http://schemas.microsoft.com/office/drawing/2014/main" id="{226BCBCF-EEA5-4A9F-ACE9-C00217D4C761}"/>
            </a:ext>
          </a:extLst>
        </xdr:cNvPr>
        <xdr:cNvSpPr/>
      </xdr:nvSpPr>
      <xdr:spPr>
        <a:xfrm>
          <a:off x="400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23132</xdr:rowOff>
    </xdr:from>
    <xdr:to>
      <xdr:col>23</xdr:col>
      <xdr:colOff>85725</xdr:colOff>
      <xdr:row>31</xdr:row>
      <xdr:rowOff>32385</xdr:rowOff>
    </xdr:to>
    <xdr:cxnSp macro="">
      <xdr:nvCxnSpPr>
        <xdr:cNvPr id="86" name="直線コネクタ 85">
          <a:extLst>
            <a:ext uri="{FF2B5EF4-FFF2-40B4-BE49-F238E27FC236}">
              <a16:creationId xmlns:a16="http://schemas.microsoft.com/office/drawing/2014/main" id="{03B79735-7827-4B77-901D-04723947D256}"/>
            </a:ext>
          </a:extLst>
        </xdr:cNvPr>
        <xdr:cNvCxnSpPr/>
      </xdr:nvCxnSpPr>
      <xdr:spPr>
        <a:xfrm>
          <a:off x="4051300" y="6109607"/>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7" name="楕円 86">
          <a:extLst>
            <a:ext uri="{FF2B5EF4-FFF2-40B4-BE49-F238E27FC236}">
              <a16:creationId xmlns:a16="http://schemas.microsoft.com/office/drawing/2014/main" id="{C4DE69C7-9AE8-49E8-899B-259E30AF898E}"/>
            </a:ext>
          </a:extLst>
        </xdr:cNvPr>
        <xdr:cNvSpPr/>
      </xdr:nvSpPr>
      <xdr:spPr>
        <a:xfrm>
          <a:off x="3238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157571</xdr:rowOff>
    </xdr:from>
    <xdr:to>
      <xdr:col>19</xdr:col>
      <xdr:colOff>136525</xdr:colOff>
      <xdr:row>31</xdr:row>
      <xdr:rowOff>23132</xdr:rowOff>
    </xdr:to>
    <xdr:cxnSp macro="">
      <xdr:nvCxnSpPr>
        <xdr:cNvPr id="88" name="直線コネクタ 87">
          <a:extLst>
            <a:ext uri="{FF2B5EF4-FFF2-40B4-BE49-F238E27FC236}">
              <a16:creationId xmlns:a16="http://schemas.microsoft.com/office/drawing/2014/main" id="{AF1407F4-7F66-429C-8AA8-1C7E8E5E7D62}"/>
            </a:ext>
          </a:extLst>
        </xdr:cNvPr>
        <xdr:cNvCxnSpPr/>
      </xdr:nvCxnSpPr>
      <xdr:spPr>
        <a:xfrm>
          <a:off x="3289300" y="607259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89" name="楕円 88">
          <a:extLst>
            <a:ext uri="{FF2B5EF4-FFF2-40B4-BE49-F238E27FC236}">
              <a16:creationId xmlns:a16="http://schemas.microsoft.com/office/drawing/2014/main" id="{70951402-33C0-4C22-8C2E-BC349C743C3D}"/>
            </a:ext>
          </a:extLst>
        </xdr:cNvPr>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135453</xdr:rowOff>
    </xdr:from>
    <xdr:ext cx="405111" cy="259045"/>
    <xdr:sp macro="" textlink="">
      <xdr:nvSpPr>
        <xdr:cNvPr id="90" name="n_1aveValue有形固定資産減価償却率">
          <a:extLst>
            <a:ext uri="{FF2B5EF4-FFF2-40B4-BE49-F238E27FC236}">
              <a16:creationId xmlns:a16="http://schemas.microsoft.com/office/drawing/2014/main" id="{CBF23F50-33C3-4233-96A9-EF70A49B31E0}"/>
            </a:ext>
          </a:extLst>
        </xdr:cNvPr>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1" name="n_2aveValue有形固定資産減価償却率">
          <a:extLst>
            <a:ext uri="{FF2B5EF4-FFF2-40B4-BE49-F238E27FC236}">
              <a16:creationId xmlns:a16="http://schemas.microsoft.com/office/drawing/2014/main" id="{BCB02F9C-38C3-4B77-92DD-2F692AF908B1}"/>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2" name="n_3aveValue有形固定資産減価償却率">
          <a:extLst>
            <a:ext uri="{FF2B5EF4-FFF2-40B4-BE49-F238E27FC236}">
              <a16:creationId xmlns:a16="http://schemas.microsoft.com/office/drawing/2014/main" id="{4B620005-C04C-44E1-B403-5B779EB24283}"/>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3" name="n_4aveValue有形固定資産減価償却率">
          <a:extLst>
            <a:ext uri="{FF2B5EF4-FFF2-40B4-BE49-F238E27FC236}">
              <a16:creationId xmlns:a16="http://schemas.microsoft.com/office/drawing/2014/main" id="{5AF956C1-DD45-4EC9-9ACF-6C54FD5E846B}"/>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65059</xdr:rowOff>
    </xdr:from>
    <xdr:ext cx="405111" cy="259045"/>
    <xdr:sp macro="" textlink="">
      <xdr:nvSpPr>
        <xdr:cNvPr id="94" name="n_1mainValue有形固定資産減価償却率">
          <a:extLst>
            <a:ext uri="{FF2B5EF4-FFF2-40B4-BE49-F238E27FC236}">
              <a16:creationId xmlns:a16="http://schemas.microsoft.com/office/drawing/2014/main" id="{5C231B9A-09DE-44EE-B41F-445B4508D5BA}"/>
            </a:ext>
          </a:extLst>
        </xdr:cNvPr>
        <xdr:cNvSpPr txBox="1"/>
      </xdr:nvSpPr>
      <xdr:spPr>
        <a:xfrm>
          <a:off x="38360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95" name="n_2mainValue有形固定資産減価償却率">
          <a:extLst>
            <a:ext uri="{FF2B5EF4-FFF2-40B4-BE49-F238E27FC236}">
              <a16:creationId xmlns:a16="http://schemas.microsoft.com/office/drawing/2014/main" id="{CAE0170F-F5D7-466C-B912-B71860084352}"/>
            </a:ext>
          </a:extLst>
        </xdr:cNvPr>
        <xdr:cNvSpPr txBox="1"/>
      </xdr:nvSpPr>
      <xdr:spPr>
        <a:xfrm>
          <a:off x="3086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6" name="n_4mainValue有形固定資産減価償却率">
          <a:extLst>
            <a:ext uri="{FF2B5EF4-FFF2-40B4-BE49-F238E27FC236}">
              <a16:creationId xmlns:a16="http://schemas.microsoft.com/office/drawing/2014/main" id="{1FF413F2-F53F-43DD-B389-1801839FE142}"/>
            </a:ext>
          </a:extLst>
        </xdr:cNvPr>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CD24F9F-237A-4401-9561-EA26F6EED9D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9B57F035-FA2E-4A61-AC26-E6645C5B73A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74972E2-2848-4E7E-ADEA-917E87B0E02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D42304C7-E431-47BB-8CF4-AB59D6AC6B3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E2E44CC6-EE9E-4FF2-B09D-7A07A58E45F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900D7473-DD19-4D05-9B92-4150CD1E173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2CBE42C2-22E0-4DE1-93E4-4E2C2228A28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C820FDD-99C2-4D7E-A465-3FE6640CD96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C19535D1-3478-4EA6-A821-E53D733A6F2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8B33F7C8-9103-43FC-BCAC-F5FC602DA1F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8AEE627B-CE5F-4C47-AFFA-6D520E595C6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DD1950E4-D223-42AE-804B-84D72FA5E78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80D99660-E0BF-453C-954C-DD2B0ADD28F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新規地方債を</a:t>
          </a:r>
          <a:r>
            <a:rPr kumimoji="1" lang="en-US" altLang="ja-JP" sz="1050">
              <a:latin typeface="ＭＳ Ｐゴシック" panose="020B0600070205080204" pitchFamily="50" charset="-128"/>
              <a:ea typeface="ＭＳ Ｐゴシック" panose="020B0600070205080204" pitchFamily="50" charset="-128"/>
            </a:rPr>
            <a:t>601</a:t>
          </a:r>
          <a:r>
            <a:rPr kumimoji="1" lang="ja-JP" altLang="en-US" sz="1050">
              <a:latin typeface="ＭＳ Ｐゴシック" panose="020B0600070205080204" pitchFamily="50" charset="-128"/>
              <a:ea typeface="ＭＳ Ｐゴシック" panose="020B0600070205080204" pitchFamily="50" charset="-128"/>
            </a:rPr>
            <a:t>百万円発行したことにより地方債残高が</a:t>
          </a:r>
          <a:r>
            <a:rPr kumimoji="1" lang="en-US" altLang="ja-JP" sz="1050">
              <a:latin typeface="ＭＳ Ｐゴシック" panose="020B0600070205080204" pitchFamily="50" charset="-128"/>
              <a:ea typeface="ＭＳ Ｐゴシック" panose="020B0600070205080204" pitchFamily="50" charset="-128"/>
            </a:rPr>
            <a:t>255</a:t>
          </a:r>
          <a:r>
            <a:rPr kumimoji="1" lang="ja-JP" altLang="en-US" sz="1050">
              <a:latin typeface="ＭＳ Ｐゴシック" panose="020B0600070205080204" pitchFamily="50" charset="-128"/>
              <a:ea typeface="ＭＳ Ｐゴシック" panose="020B0600070205080204" pitchFamily="50" charset="-128"/>
            </a:rPr>
            <a:t>百万円増加した。これにより、将来負担額が大幅に上昇し、債務償還比率も上昇することとなった。類似団体内平均値に比べ数値が高いのは、投資活動支出に対し地方債を充当しているからである。令和２年度以降も、認定こども園の改修や防災デジタル無線整備などの大規模事業が続くため、地方債残高は増加することが見込まれ、当比率も上昇すると考えられ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B3906378-F118-4A01-8683-6674D285CF0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98F6D02-9C20-4676-BE72-0B34E37252D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3B9BA7CA-4958-4546-AB56-1BCA5C6D60E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9212EF7A-30AD-4BA6-9BCD-EDABE80492B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EE68829D-7F76-4F3B-A628-3DC8810CD35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95C37977-8B8F-41FB-A353-EC5FFEA8933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3535B695-C502-4594-9E24-7270A9B9B4E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E4EBB294-E86B-4B4C-8ED7-BE1F1BC54F6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134E46A9-4A05-4541-9D87-3D51CBA234F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FC266950-1E9B-40ED-8EFB-D457DAFE2A3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D4E3C9CA-9F22-405C-828B-D1D4FDCE9E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5C6CAD94-37ED-4553-96A9-DA96299FFEC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E4FEB5EB-8538-4893-A265-8652B00B19F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3B8ED8C8-5436-4550-9858-B1571AC20A4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4CF6B98C-C57B-48C8-B5E9-A972219F6B2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98B745E-6C91-475A-9855-4E4CEBD65F5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1769C93-E40C-4EE5-A67C-11E6525B16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7" name="直線コネクタ 126">
          <a:extLst>
            <a:ext uri="{FF2B5EF4-FFF2-40B4-BE49-F238E27FC236}">
              <a16:creationId xmlns:a16="http://schemas.microsoft.com/office/drawing/2014/main" id="{DD730CE8-3D91-44AD-81D4-57E34DB7CA0D}"/>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8" name="債務償還比率最小値テキスト">
          <a:extLst>
            <a:ext uri="{FF2B5EF4-FFF2-40B4-BE49-F238E27FC236}">
              <a16:creationId xmlns:a16="http://schemas.microsoft.com/office/drawing/2014/main" id="{F187C5B8-2D86-4B5C-BC23-2FD8D14890F9}"/>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29" name="直線コネクタ 128">
          <a:extLst>
            <a:ext uri="{FF2B5EF4-FFF2-40B4-BE49-F238E27FC236}">
              <a16:creationId xmlns:a16="http://schemas.microsoft.com/office/drawing/2014/main" id="{F3D1CABD-9DD9-4157-9E20-E18D7130A8F6}"/>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B76B2B7D-F99D-4DCF-B128-8319D045D46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B80590A2-FA43-4CAF-A958-27D4A079964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2" name="債務償還比率平均値テキスト">
          <a:extLst>
            <a:ext uri="{FF2B5EF4-FFF2-40B4-BE49-F238E27FC236}">
              <a16:creationId xmlns:a16="http://schemas.microsoft.com/office/drawing/2014/main" id="{E062E023-B325-40C7-A24F-E41208C1EC97}"/>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3" name="フローチャート: 判断 132">
          <a:extLst>
            <a:ext uri="{FF2B5EF4-FFF2-40B4-BE49-F238E27FC236}">
              <a16:creationId xmlns:a16="http://schemas.microsoft.com/office/drawing/2014/main" id="{FDDEB935-AFB9-40A8-9983-2012C1C732B3}"/>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4" name="フローチャート: 判断 133">
          <a:extLst>
            <a:ext uri="{FF2B5EF4-FFF2-40B4-BE49-F238E27FC236}">
              <a16:creationId xmlns:a16="http://schemas.microsoft.com/office/drawing/2014/main" id="{4FFA1CB6-949C-4C5E-A209-E893477580A7}"/>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5" name="フローチャート: 判断 134">
          <a:extLst>
            <a:ext uri="{FF2B5EF4-FFF2-40B4-BE49-F238E27FC236}">
              <a16:creationId xmlns:a16="http://schemas.microsoft.com/office/drawing/2014/main" id="{CC482154-801D-435D-8EF7-09AA05801803}"/>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6" name="フローチャート: 判断 135">
          <a:extLst>
            <a:ext uri="{FF2B5EF4-FFF2-40B4-BE49-F238E27FC236}">
              <a16:creationId xmlns:a16="http://schemas.microsoft.com/office/drawing/2014/main" id="{7B1482C6-636F-4AE8-8AF6-52A47A759B94}"/>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7" name="フローチャート: 判断 136">
          <a:extLst>
            <a:ext uri="{FF2B5EF4-FFF2-40B4-BE49-F238E27FC236}">
              <a16:creationId xmlns:a16="http://schemas.microsoft.com/office/drawing/2014/main" id="{5C14FDDA-F692-439B-BC18-3BFDE91FBAC9}"/>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69891EB-2B09-4C92-ADDE-2A67EFACDFF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78219F2-AE6F-4D06-9DC6-688DB85CBAE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0A2AF7B-CFDF-4019-8056-8441582186D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5E21BC6-2F5B-4F1A-A8E0-0ADD6F83DCF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A186F4D-4977-4AD4-BD8F-BC84910F819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140867</xdr:rowOff>
    </xdr:from>
    <xdr:to>
      <xdr:col>76</xdr:col>
      <xdr:colOff>73025</xdr:colOff>
      <xdr:row>30</xdr:row>
      <xdr:rowOff>71017</xdr:rowOff>
    </xdr:to>
    <xdr:sp macro="" textlink="">
      <xdr:nvSpPr>
        <xdr:cNvPr id="143" name="楕円 142">
          <a:extLst>
            <a:ext uri="{FF2B5EF4-FFF2-40B4-BE49-F238E27FC236}">
              <a16:creationId xmlns:a16="http://schemas.microsoft.com/office/drawing/2014/main" id="{7BAA2D4E-2620-4C6A-8E7D-DB6C19658F45}"/>
            </a:ext>
          </a:extLst>
        </xdr:cNvPr>
        <xdr:cNvSpPr/>
      </xdr:nvSpPr>
      <xdr:spPr>
        <a:xfrm>
          <a:off x="14744700" y="58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119294</xdr:rowOff>
    </xdr:from>
    <xdr:ext cx="469744" cy="259045"/>
    <xdr:sp macro="" textlink="">
      <xdr:nvSpPr>
        <xdr:cNvPr id="144" name="債務償還比率該当値テキスト">
          <a:extLst>
            <a:ext uri="{FF2B5EF4-FFF2-40B4-BE49-F238E27FC236}">
              <a16:creationId xmlns:a16="http://schemas.microsoft.com/office/drawing/2014/main" id="{695310DB-73AF-4652-A807-31080A266426}"/>
            </a:ext>
          </a:extLst>
        </xdr:cNvPr>
        <xdr:cNvSpPr txBox="1"/>
      </xdr:nvSpPr>
      <xdr:spPr>
        <a:xfrm>
          <a:off x="14846300" y="5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94192</xdr:rowOff>
    </xdr:from>
    <xdr:to>
      <xdr:col>72</xdr:col>
      <xdr:colOff>123825</xdr:colOff>
      <xdr:row>30</xdr:row>
      <xdr:rowOff>24342</xdr:rowOff>
    </xdr:to>
    <xdr:sp macro="" textlink="">
      <xdr:nvSpPr>
        <xdr:cNvPr id="145" name="楕円 144">
          <a:extLst>
            <a:ext uri="{FF2B5EF4-FFF2-40B4-BE49-F238E27FC236}">
              <a16:creationId xmlns:a16="http://schemas.microsoft.com/office/drawing/2014/main" id="{A69EDB54-227F-4BE9-95EB-AB97E2B58FA4}"/>
            </a:ext>
          </a:extLst>
        </xdr:cNvPr>
        <xdr:cNvSpPr/>
      </xdr:nvSpPr>
      <xdr:spPr>
        <a:xfrm>
          <a:off x="14033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144992</xdr:rowOff>
    </xdr:from>
    <xdr:to>
      <xdr:col>76</xdr:col>
      <xdr:colOff>22225</xdr:colOff>
      <xdr:row>30</xdr:row>
      <xdr:rowOff>20217</xdr:rowOff>
    </xdr:to>
    <xdr:cxnSp macro="">
      <xdr:nvCxnSpPr>
        <xdr:cNvPr id="146" name="直線コネクタ 145">
          <a:extLst>
            <a:ext uri="{FF2B5EF4-FFF2-40B4-BE49-F238E27FC236}">
              <a16:creationId xmlns:a16="http://schemas.microsoft.com/office/drawing/2014/main" id="{82CB335E-4B1A-45BB-9A96-E8272804FAB5}"/>
            </a:ext>
          </a:extLst>
        </xdr:cNvPr>
        <xdr:cNvCxnSpPr/>
      </xdr:nvCxnSpPr>
      <xdr:spPr>
        <a:xfrm>
          <a:off x="14084300" y="5888567"/>
          <a:ext cx="711200" cy="4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103342</xdr:rowOff>
    </xdr:from>
    <xdr:to>
      <xdr:col>68</xdr:col>
      <xdr:colOff>123825</xdr:colOff>
      <xdr:row>30</xdr:row>
      <xdr:rowOff>33492</xdr:rowOff>
    </xdr:to>
    <xdr:sp macro="" textlink="">
      <xdr:nvSpPr>
        <xdr:cNvPr id="147" name="楕円 146">
          <a:extLst>
            <a:ext uri="{FF2B5EF4-FFF2-40B4-BE49-F238E27FC236}">
              <a16:creationId xmlns:a16="http://schemas.microsoft.com/office/drawing/2014/main" id="{DE8447F5-336C-47D7-90D3-B68E65F83CE5}"/>
            </a:ext>
          </a:extLst>
        </xdr:cNvPr>
        <xdr:cNvSpPr/>
      </xdr:nvSpPr>
      <xdr:spPr>
        <a:xfrm>
          <a:off x="13271500" y="58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144992</xdr:rowOff>
    </xdr:from>
    <xdr:to>
      <xdr:col>72</xdr:col>
      <xdr:colOff>73025</xdr:colOff>
      <xdr:row>29</xdr:row>
      <xdr:rowOff>154142</xdr:rowOff>
    </xdr:to>
    <xdr:cxnSp macro="">
      <xdr:nvCxnSpPr>
        <xdr:cNvPr id="148" name="直線コネクタ 147">
          <a:extLst>
            <a:ext uri="{FF2B5EF4-FFF2-40B4-BE49-F238E27FC236}">
              <a16:creationId xmlns:a16="http://schemas.microsoft.com/office/drawing/2014/main" id="{20AF5968-CBA5-46D7-884D-D1149957E424}"/>
            </a:ext>
          </a:extLst>
        </xdr:cNvPr>
        <xdr:cNvCxnSpPr/>
      </xdr:nvCxnSpPr>
      <xdr:spPr>
        <a:xfrm flipV="1">
          <a:off x="13322300" y="5888567"/>
          <a:ext cx="762000" cy="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12972</xdr:rowOff>
    </xdr:from>
    <xdr:to>
      <xdr:col>64</xdr:col>
      <xdr:colOff>123825</xdr:colOff>
      <xdr:row>29</xdr:row>
      <xdr:rowOff>114572</xdr:rowOff>
    </xdr:to>
    <xdr:sp macro="" textlink="">
      <xdr:nvSpPr>
        <xdr:cNvPr id="149" name="楕円 148">
          <a:extLst>
            <a:ext uri="{FF2B5EF4-FFF2-40B4-BE49-F238E27FC236}">
              <a16:creationId xmlns:a16="http://schemas.microsoft.com/office/drawing/2014/main" id="{8FDB8087-A5F9-429A-B762-6E24BC212170}"/>
            </a:ext>
          </a:extLst>
        </xdr:cNvPr>
        <xdr:cNvSpPr/>
      </xdr:nvSpPr>
      <xdr:spPr>
        <a:xfrm>
          <a:off x="12509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63772</xdr:rowOff>
    </xdr:from>
    <xdr:to>
      <xdr:col>68</xdr:col>
      <xdr:colOff>73025</xdr:colOff>
      <xdr:row>29</xdr:row>
      <xdr:rowOff>154142</xdr:rowOff>
    </xdr:to>
    <xdr:cxnSp macro="">
      <xdr:nvCxnSpPr>
        <xdr:cNvPr id="150" name="直線コネクタ 149">
          <a:extLst>
            <a:ext uri="{FF2B5EF4-FFF2-40B4-BE49-F238E27FC236}">
              <a16:creationId xmlns:a16="http://schemas.microsoft.com/office/drawing/2014/main" id="{98B04099-1CD5-4782-8FE1-F5EFD6D2BCD1}"/>
            </a:ext>
          </a:extLst>
        </xdr:cNvPr>
        <xdr:cNvCxnSpPr/>
      </xdr:nvCxnSpPr>
      <xdr:spPr>
        <a:xfrm>
          <a:off x="12560300" y="5807347"/>
          <a:ext cx="762000" cy="9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11533</xdr:rowOff>
    </xdr:from>
    <xdr:to>
      <xdr:col>60</xdr:col>
      <xdr:colOff>123825</xdr:colOff>
      <xdr:row>29</xdr:row>
      <xdr:rowOff>113133</xdr:rowOff>
    </xdr:to>
    <xdr:sp macro="" textlink="">
      <xdr:nvSpPr>
        <xdr:cNvPr id="151" name="楕円 150">
          <a:extLst>
            <a:ext uri="{FF2B5EF4-FFF2-40B4-BE49-F238E27FC236}">
              <a16:creationId xmlns:a16="http://schemas.microsoft.com/office/drawing/2014/main" id="{E3D5C276-00E4-48B8-90EB-0D3651F7E425}"/>
            </a:ext>
          </a:extLst>
        </xdr:cNvPr>
        <xdr:cNvSpPr/>
      </xdr:nvSpPr>
      <xdr:spPr>
        <a:xfrm>
          <a:off x="11747500" y="575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62333</xdr:rowOff>
    </xdr:from>
    <xdr:to>
      <xdr:col>64</xdr:col>
      <xdr:colOff>73025</xdr:colOff>
      <xdr:row>29</xdr:row>
      <xdr:rowOff>63772</xdr:rowOff>
    </xdr:to>
    <xdr:cxnSp macro="">
      <xdr:nvCxnSpPr>
        <xdr:cNvPr id="152" name="直線コネクタ 151">
          <a:extLst>
            <a:ext uri="{FF2B5EF4-FFF2-40B4-BE49-F238E27FC236}">
              <a16:creationId xmlns:a16="http://schemas.microsoft.com/office/drawing/2014/main" id="{708EB6FD-3F2C-4324-A7B8-9A245FDFA010}"/>
            </a:ext>
          </a:extLst>
        </xdr:cNvPr>
        <xdr:cNvCxnSpPr/>
      </xdr:nvCxnSpPr>
      <xdr:spPr>
        <a:xfrm>
          <a:off x="11798300" y="5805908"/>
          <a:ext cx="762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3" name="n_1aveValue債務償還比率">
          <a:extLst>
            <a:ext uri="{FF2B5EF4-FFF2-40B4-BE49-F238E27FC236}">
              <a16:creationId xmlns:a16="http://schemas.microsoft.com/office/drawing/2014/main" id="{F47A5A6A-32C7-4CCD-9239-A982BBA2CA4C}"/>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4" name="n_2aveValue債務償還比率">
          <a:extLst>
            <a:ext uri="{FF2B5EF4-FFF2-40B4-BE49-F238E27FC236}">
              <a16:creationId xmlns:a16="http://schemas.microsoft.com/office/drawing/2014/main" id="{EB9B3000-0815-4C8E-93C6-4C8291645823}"/>
            </a:ext>
          </a:extLst>
        </xdr:cNvPr>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55" name="n_3aveValue債務償還比率">
          <a:extLst>
            <a:ext uri="{FF2B5EF4-FFF2-40B4-BE49-F238E27FC236}">
              <a16:creationId xmlns:a16="http://schemas.microsoft.com/office/drawing/2014/main" id="{952CE168-3577-4C6F-9926-6AB2268A504C}"/>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6" name="n_4aveValue債務償還比率">
          <a:extLst>
            <a:ext uri="{FF2B5EF4-FFF2-40B4-BE49-F238E27FC236}">
              <a16:creationId xmlns:a16="http://schemas.microsoft.com/office/drawing/2014/main" id="{E8B2ADE8-0CC5-4010-891F-410B30C80ABF}"/>
            </a:ext>
          </a:extLst>
        </xdr:cNvPr>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15469</xdr:rowOff>
    </xdr:from>
    <xdr:ext cx="469744" cy="259045"/>
    <xdr:sp macro="" textlink="">
      <xdr:nvSpPr>
        <xdr:cNvPr id="157" name="n_1mainValue債務償還比率">
          <a:extLst>
            <a:ext uri="{FF2B5EF4-FFF2-40B4-BE49-F238E27FC236}">
              <a16:creationId xmlns:a16="http://schemas.microsoft.com/office/drawing/2014/main" id="{4A3DDAB6-B2FC-4B4E-8680-3C55647F1E11}"/>
            </a:ext>
          </a:extLst>
        </xdr:cNvPr>
        <xdr:cNvSpPr txBox="1"/>
      </xdr:nvSpPr>
      <xdr:spPr>
        <a:xfrm>
          <a:off x="13836727" y="593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24619</xdr:rowOff>
    </xdr:from>
    <xdr:ext cx="469744" cy="259045"/>
    <xdr:sp macro="" textlink="">
      <xdr:nvSpPr>
        <xdr:cNvPr id="158" name="n_2mainValue債務償還比率">
          <a:extLst>
            <a:ext uri="{FF2B5EF4-FFF2-40B4-BE49-F238E27FC236}">
              <a16:creationId xmlns:a16="http://schemas.microsoft.com/office/drawing/2014/main" id="{6FFFD97E-A24E-4137-9DC5-8EC315196E53}"/>
            </a:ext>
          </a:extLst>
        </xdr:cNvPr>
        <xdr:cNvSpPr txBox="1"/>
      </xdr:nvSpPr>
      <xdr:spPr>
        <a:xfrm>
          <a:off x="13087427" y="593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131099</xdr:rowOff>
    </xdr:from>
    <xdr:ext cx="469744" cy="259045"/>
    <xdr:sp macro="" textlink="">
      <xdr:nvSpPr>
        <xdr:cNvPr id="159" name="n_3mainValue債務償還比率">
          <a:extLst>
            <a:ext uri="{FF2B5EF4-FFF2-40B4-BE49-F238E27FC236}">
              <a16:creationId xmlns:a16="http://schemas.microsoft.com/office/drawing/2014/main" id="{F9CA4B7B-6B42-415F-A6B4-DA4259516CC3}"/>
            </a:ext>
          </a:extLst>
        </xdr:cNvPr>
        <xdr:cNvSpPr txBox="1"/>
      </xdr:nvSpPr>
      <xdr:spPr>
        <a:xfrm>
          <a:off x="12325427" y="553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104260</xdr:rowOff>
    </xdr:from>
    <xdr:ext cx="469744" cy="259045"/>
    <xdr:sp macro="" textlink="">
      <xdr:nvSpPr>
        <xdr:cNvPr id="160" name="n_4mainValue債務償還比率">
          <a:extLst>
            <a:ext uri="{FF2B5EF4-FFF2-40B4-BE49-F238E27FC236}">
              <a16:creationId xmlns:a16="http://schemas.microsoft.com/office/drawing/2014/main" id="{CED50A51-9227-4D40-BE83-FE7082F1CAE8}"/>
            </a:ext>
          </a:extLst>
        </xdr:cNvPr>
        <xdr:cNvSpPr txBox="1"/>
      </xdr:nvSpPr>
      <xdr:spPr>
        <a:xfrm>
          <a:off x="11563427" y="584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9039423-A39B-4FD4-B91A-BE8EDE067ED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D8F11286-5392-44EC-B41A-C0EF948554F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E13422AA-C04A-41E2-91ED-857ADFC2DF1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DFF5A2AA-BF87-41EA-9E18-C4E96FF3D9E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A0771F2-CD08-4403-8AF8-AD94EC5B34D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82F522C-0CA5-42F3-AACE-5AEE6C870D9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F1E633-2C71-43AF-B0E5-246983F187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8023C8-4198-4AB7-BE37-0A6283ECC0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6057EA-8614-4C6A-8E6E-C638C131F1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47D61BB-BA64-4E9B-952E-C1024A553C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92F1B5-19CA-4AA1-AFD6-1A018BC43D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EF7CDD-45C0-46E5-9C75-93046C07B0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BCDC11-71A8-49CC-BADA-4D7FF99215E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9B1C7B-4B80-425A-8BD9-0FBAF3A403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0BC367-3DD6-4932-BDF8-ABD45D4798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9A0594-2DC6-4612-B728-75EE75A85C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8,134
109.94
5,030,697
4,919,959
103,427
3,042,568
5,083,020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0F7AE7-E4BD-4299-B5EB-44CFB29667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80F01A-2F00-44DD-A365-8DFC3011E6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84B926-1F39-44BA-9897-BBD6CE856A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FA99A3-2342-4676-9FD4-33BA68B882C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0591E8-B034-4CCB-852F-4B6742B051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36F84F6-A2F6-46CE-AC98-5DB5C3F5984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063BE17-4531-44F0-81A0-2428B936C9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9934DB-E7B0-470B-968B-816F31A04F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952988-62A8-426B-9F95-7B2AED282D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2469B8-C258-4D30-96BC-C8B352DE3B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FB1486-BAA1-411F-B256-ECBECB665B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F519D8-CBEE-4F26-AE39-1CA7131FBA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669B171-04BA-413F-9816-08C87E9AB2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8545D2-2664-440F-BFCB-3BDF70401B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A526FF-51CC-4027-9BA1-7C4F732DCAE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6049C1C-CF7D-4FDF-8175-4317C95766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B154A2-CC78-4641-B6DB-96761428206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1E4952-3C59-43F8-AD68-29F8235F92C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D00E0A8-C1A9-49CA-8D2C-FB00926159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0A4F2F4-16A3-4C04-8809-6AFE9E91D06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CC20AD-118C-44AF-A022-06537D02C8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31DCC0E-CF62-4F37-A0B3-D084D6CAF4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E277E80-3E85-4745-90E2-335562EC20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EB82321-6CB9-464A-AD2F-D688934E378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5C1DB5-2C0A-45AD-A08D-569E0F9054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534E52-4C4D-4772-AB6E-FAB9CCCA890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3CFA9C4-A9E7-4EA8-A5E3-C64CBC7DFA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C7EA5C-9CB0-4F1F-B25B-4CA983A0A8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FE984E7-7ED5-4409-BDF7-F3F765D8B4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1EFABD7-1CDF-463C-84E2-D966460971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B35D145-48EA-4784-804F-4F6A78DAAE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D8ED82E-B854-4C25-93FF-61345DA05DF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ECA5BD3-9DFF-430F-90FC-12E86598426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3DAB9A9-AC1A-45CB-856E-9721D0ACC70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320F47F-31E4-45F2-82E5-43ECFE82E05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726A580-F8DD-4F60-A70E-08E3120F142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1CA8B94-79A9-463C-830C-67F97AFED3E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F7C05F1-7C52-4271-B502-548323E982A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7AA9823-2331-4C9C-ADC3-06B2D4DDF61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8C9D5F4-9E2D-42C9-9BF8-900406369E4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E45BA2D-0A8C-4953-A88C-3594E53864A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61E273A-36CE-4C5F-9F35-EF8B968A98C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8347CE3-AAD9-4D07-9F22-BB54E3CA15D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53CD1E6-7AD1-4F6E-9E7C-A7C217191E3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5058423-4E8C-4CF9-BEBB-5C115BBDC5B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39A445F-6284-4E0D-9F20-2C2BB9E1FAD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EF7F8DD1-5D4C-4C12-8A20-32DAE0853DA4}"/>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DF985DC3-C7E8-4319-9109-4BD89004ABE6}"/>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CD0E846B-BE0B-4ED8-85E5-6C40EF1B1344}"/>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DD413EAA-1386-47C3-A94D-031D80E0ECBE}"/>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DBBF4884-52CF-47E9-82FC-1300028CD0C2}"/>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id="{D8A2F43B-9F0A-4C20-AD3A-693AA696BD07}"/>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283E1352-7ADD-4C4F-98AC-5A5BD26BC38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44AB4C66-9F44-4A86-A231-0D4CF8B06108}"/>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E7C2FCF5-0F3E-42C3-9ACD-D3D7BE0408AD}"/>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7FCEE43D-02FE-4EA7-8033-8783716AF5D3}"/>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472B3B9F-9B08-4FC8-A26F-CDDC4197A8CE}"/>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D05993C-44BA-45AF-9CF9-B1C15AA24CB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176DA5B-08D8-48DF-BCBA-FF21E79A185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735F6E4-63D2-4D15-BE12-429EE2885E9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70ABE6B-281F-488E-A98A-9BADCA0A2E8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A30A1DF-DEB5-469D-9B7E-4C91928AB6D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59690</xdr:rowOff>
    </xdr:from>
    <xdr:to>
      <xdr:col>24</xdr:col>
      <xdr:colOff>114300</xdr:colOff>
      <xdr:row>41</xdr:row>
      <xdr:rowOff>161290</xdr:rowOff>
    </xdr:to>
    <xdr:sp macro="" textlink="">
      <xdr:nvSpPr>
        <xdr:cNvPr id="74" name="楕円 73">
          <a:extLst>
            <a:ext uri="{FF2B5EF4-FFF2-40B4-BE49-F238E27FC236}">
              <a16:creationId xmlns:a16="http://schemas.microsoft.com/office/drawing/2014/main" id="{2E2B7778-BD3B-4BE2-A24E-3771A33D3C37}"/>
            </a:ext>
          </a:extLst>
        </xdr:cNvPr>
        <xdr:cNvSpPr/>
      </xdr:nvSpPr>
      <xdr:spPr>
        <a:xfrm>
          <a:off x="4584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146067</xdr:rowOff>
    </xdr:from>
    <xdr:ext cx="405111" cy="259045"/>
    <xdr:sp macro="" textlink="">
      <xdr:nvSpPr>
        <xdr:cNvPr id="75" name="【道路】&#10;有形固定資産減価償却率該当値テキスト">
          <a:extLst>
            <a:ext uri="{FF2B5EF4-FFF2-40B4-BE49-F238E27FC236}">
              <a16:creationId xmlns:a16="http://schemas.microsoft.com/office/drawing/2014/main" id="{802CD0A1-EF36-425E-9947-11F42B24946C}"/>
            </a:ext>
          </a:extLst>
        </xdr:cNvPr>
        <xdr:cNvSpPr txBox="1"/>
      </xdr:nvSpPr>
      <xdr:spPr>
        <a:xfrm>
          <a:off x="4673600" y="700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100512</xdr:rowOff>
    </xdr:from>
    <xdr:to>
      <xdr:col>20</xdr:col>
      <xdr:colOff>38100</xdr:colOff>
      <xdr:row>42</xdr:row>
      <xdr:rowOff>30662</xdr:rowOff>
    </xdr:to>
    <xdr:sp macro="" textlink="">
      <xdr:nvSpPr>
        <xdr:cNvPr id="76" name="楕円 75">
          <a:extLst>
            <a:ext uri="{FF2B5EF4-FFF2-40B4-BE49-F238E27FC236}">
              <a16:creationId xmlns:a16="http://schemas.microsoft.com/office/drawing/2014/main" id="{A0DB5DED-6F1F-4684-B986-D724F823048A}"/>
            </a:ext>
          </a:extLst>
        </xdr:cNvPr>
        <xdr:cNvSpPr/>
      </xdr:nvSpPr>
      <xdr:spPr>
        <a:xfrm>
          <a:off x="3746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110490</xdr:rowOff>
    </xdr:from>
    <xdr:to>
      <xdr:col>24</xdr:col>
      <xdr:colOff>63500</xdr:colOff>
      <xdr:row>41</xdr:row>
      <xdr:rowOff>151312</xdr:rowOff>
    </xdr:to>
    <xdr:cxnSp macro="">
      <xdr:nvCxnSpPr>
        <xdr:cNvPr id="77" name="直線コネクタ 76">
          <a:extLst>
            <a:ext uri="{FF2B5EF4-FFF2-40B4-BE49-F238E27FC236}">
              <a16:creationId xmlns:a16="http://schemas.microsoft.com/office/drawing/2014/main" id="{1E7E64DC-D4C8-4815-904C-FC2A6B50F521}"/>
            </a:ext>
          </a:extLst>
        </xdr:cNvPr>
        <xdr:cNvCxnSpPr/>
      </xdr:nvCxnSpPr>
      <xdr:spPr>
        <a:xfrm flipV="1">
          <a:off x="3797300" y="713994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113574</xdr:rowOff>
    </xdr:from>
    <xdr:to>
      <xdr:col>15</xdr:col>
      <xdr:colOff>101600</xdr:colOff>
      <xdr:row>42</xdr:row>
      <xdr:rowOff>43724</xdr:rowOff>
    </xdr:to>
    <xdr:sp macro="" textlink="">
      <xdr:nvSpPr>
        <xdr:cNvPr id="78" name="楕円 77">
          <a:extLst>
            <a:ext uri="{FF2B5EF4-FFF2-40B4-BE49-F238E27FC236}">
              <a16:creationId xmlns:a16="http://schemas.microsoft.com/office/drawing/2014/main" id="{D20F5302-0383-4558-97A3-208D9F4CEECF}"/>
            </a:ext>
          </a:extLst>
        </xdr:cNvPr>
        <xdr:cNvSpPr/>
      </xdr:nvSpPr>
      <xdr:spPr>
        <a:xfrm>
          <a:off x="2857500" y="71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151312</xdr:rowOff>
    </xdr:from>
    <xdr:to>
      <xdr:col>19</xdr:col>
      <xdr:colOff>177800</xdr:colOff>
      <xdr:row>41</xdr:row>
      <xdr:rowOff>164374</xdr:rowOff>
    </xdr:to>
    <xdr:cxnSp macro="">
      <xdr:nvCxnSpPr>
        <xdr:cNvPr id="79" name="直線コネクタ 78">
          <a:extLst>
            <a:ext uri="{FF2B5EF4-FFF2-40B4-BE49-F238E27FC236}">
              <a16:creationId xmlns:a16="http://schemas.microsoft.com/office/drawing/2014/main" id="{7CDD5E52-CFC7-4F1E-879D-4476B25A8552}"/>
            </a:ext>
          </a:extLst>
        </xdr:cNvPr>
        <xdr:cNvCxnSpPr/>
      </xdr:nvCxnSpPr>
      <xdr:spPr>
        <a:xfrm flipV="1">
          <a:off x="2908300" y="71807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141333</xdr:rowOff>
    </xdr:from>
    <xdr:to>
      <xdr:col>6</xdr:col>
      <xdr:colOff>38100</xdr:colOff>
      <xdr:row>38</xdr:row>
      <xdr:rowOff>71482</xdr:rowOff>
    </xdr:to>
    <xdr:sp macro="" textlink="">
      <xdr:nvSpPr>
        <xdr:cNvPr id="80" name="楕円 79">
          <a:extLst>
            <a:ext uri="{FF2B5EF4-FFF2-40B4-BE49-F238E27FC236}">
              <a16:creationId xmlns:a16="http://schemas.microsoft.com/office/drawing/2014/main" id="{59BCAB9D-AFC9-4B39-ACDE-11BAABC98CCC}"/>
            </a:ext>
          </a:extLst>
        </xdr:cNvPr>
        <xdr:cNvSpPr/>
      </xdr:nvSpPr>
      <xdr:spPr>
        <a:xfrm>
          <a:off x="1079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E4EEF9B6-1DD2-4819-9002-E30D3FB2D5EA}"/>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2" name="n_2aveValue【道路】&#10;有形固定資産減価償却率">
          <a:extLst>
            <a:ext uri="{FF2B5EF4-FFF2-40B4-BE49-F238E27FC236}">
              <a16:creationId xmlns:a16="http://schemas.microsoft.com/office/drawing/2014/main" id="{D988DECD-F853-4367-8ADC-4A0C86035808}"/>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3" name="n_3aveValue【道路】&#10;有形固定資産減価償却率">
          <a:extLst>
            <a:ext uri="{FF2B5EF4-FFF2-40B4-BE49-F238E27FC236}">
              <a16:creationId xmlns:a16="http://schemas.microsoft.com/office/drawing/2014/main" id="{717B1208-9741-4E8E-B370-5689F7175419}"/>
            </a:ext>
          </a:extLst>
        </xdr:cNvPr>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4" name="n_4aveValue【道路】&#10;有形固定資産減価償却率">
          <a:extLst>
            <a:ext uri="{FF2B5EF4-FFF2-40B4-BE49-F238E27FC236}">
              <a16:creationId xmlns:a16="http://schemas.microsoft.com/office/drawing/2014/main" id="{E26B8FAC-0EEC-43E8-8959-37118F4EA4D2}"/>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21789</xdr:rowOff>
    </xdr:from>
    <xdr:ext cx="405111" cy="259045"/>
    <xdr:sp macro="" textlink="">
      <xdr:nvSpPr>
        <xdr:cNvPr id="85" name="n_1mainValue【道路】&#10;有形固定資産減価償却率">
          <a:extLst>
            <a:ext uri="{FF2B5EF4-FFF2-40B4-BE49-F238E27FC236}">
              <a16:creationId xmlns:a16="http://schemas.microsoft.com/office/drawing/2014/main" id="{6D33DBD6-D110-4075-AD10-A221088EF5EC}"/>
            </a:ext>
          </a:extLst>
        </xdr:cNvPr>
        <xdr:cNvSpPr txBox="1"/>
      </xdr:nvSpPr>
      <xdr:spPr>
        <a:xfrm>
          <a:off x="35820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34851</xdr:rowOff>
    </xdr:from>
    <xdr:ext cx="405111" cy="259045"/>
    <xdr:sp macro="" textlink="">
      <xdr:nvSpPr>
        <xdr:cNvPr id="86" name="n_2mainValue【道路】&#10;有形固定資産減価償却率">
          <a:extLst>
            <a:ext uri="{FF2B5EF4-FFF2-40B4-BE49-F238E27FC236}">
              <a16:creationId xmlns:a16="http://schemas.microsoft.com/office/drawing/2014/main" id="{AE42DA36-BCFF-496A-9527-959A6124B940}"/>
            </a:ext>
          </a:extLst>
        </xdr:cNvPr>
        <xdr:cNvSpPr txBox="1"/>
      </xdr:nvSpPr>
      <xdr:spPr>
        <a:xfrm>
          <a:off x="2705744" y="723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88010</xdr:rowOff>
    </xdr:from>
    <xdr:ext cx="405111" cy="259045"/>
    <xdr:sp macro="" textlink="">
      <xdr:nvSpPr>
        <xdr:cNvPr id="87" name="n_4mainValue【道路】&#10;有形固定資産減価償却率">
          <a:extLst>
            <a:ext uri="{FF2B5EF4-FFF2-40B4-BE49-F238E27FC236}">
              <a16:creationId xmlns:a16="http://schemas.microsoft.com/office/drawing/2014/main" id="{96BF069C-233D-4B76-87C3-46326616F2B0}"/>
            </a:ext>
          </a:extLst>
        </xdr:cNvPr>
        <xdr:cNvSpPr txBox="1"/>
      </xdr:nvSpPr>
      <xdr:spPr>
        <a:xfrm>
          <a:off x="927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6DE58F03-FB4F-4D1A-A147-23A2E5B261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ABEDF8F2-4DDD-47B6-AC98-5E63E7759CB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F2498B4-0E12-4B4F-9CFC-75B979FC75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165BDF7F-4F3B-4880-9FCB-7EBA51F6512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6D2C45F0-BC36-47A2-9ADE-2245A53998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593485E-BEFC-4135-9E31-B713E736FA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6B841954-B8F9-4FFB-8131-76820BC4163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F8CD2C31-0C40-4661-B9B9-AA04165801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2095F0BD-3811-4CE3-A38A-07C52DED302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17B03A1F-52AB-4851-B399-8147C34C097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2869D687-F605-48AA-A4A6-D63FC04241D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A495D17-9544-40A9-8B2D-8FC195D6DA6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A00DB665-6E70-452C-82CE-92E821E981F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708D3E4C-7ECC-49C1-9811-79F80069D86B}"/>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A3F1FA0F-FAF3-4923-8969-F0FDAAAE257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D3BCF58D-345C-46C4-B04D-F8D4E0410D5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6AAEC438-D3B2-439E-8145-558179E7BCF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2BCC75FF-5101-4B03-BA9D-8CBDAED38C1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3962E80-8F60-4C82-93D8-52C50096F0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2051F323-8289-4B06-8B97-6D5A38A64A5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CF0FE32F-749C-47B4-B69B-4101B1F2906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09" name="直線コネクタ 108">
          <a:extLst>
            <a:ext uri="{FF2B5EF4-FFF2-40B4-BE49-F238E27FC236}">
              <a16:creationId xmlns:a16="http://schemas.microsoft.com/office/drawing/2014/main" id="{6E93BA43-66CE-49CB-BEAF-18103741FB14}"/>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0" name="【道路】&#10;一人当たり延長最小値テキスト">
          <a:extLst>
            <a:ext uri="{FF2B5EF4-FFF2-40B4-BE49-F238E27FC236}">
              <a16:creationId xmlns:a16="http://schemas.microsoft.com/office/drawing/2014/main" id="{3A911433-34BA-40E1-B3A1-E3F35962CF58}"/>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1" name="直線コネクタ 110">
          <a:extLst>
            <a:ext uri="{FF2B5EF4-FFF2-40B4-BE49-F238E27FC236}">
              <a16:creationId xmlns:a16="http://schemas.microsoft.com/office/drawing/2014/main" id="{7C1B8113-09B9-4BDB-8948-DB97D20F93C8}"/>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2" name="【道路】&#10;一人当たり延長最大値テキスト">
          <a:extLst>
            <a:ext uri="{FF2B5EF4-FFF2-40B4-BE49-F238E27FC236}">
              <a16:creationId xmlns:a16="http://schemas.microsoft.com/office/drawing/2014/main" id="{07806C45-998F-487A-A5C6-0EC8624BD900}"/>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3" name="直線コネクタ 112">
          <a:extLst>
            <a:ext uri="{FF2B5EF4-FFF2-40B4-BE49-F238E27FC236}">
              <a16:creationId xmlns:a16="http://schemas.microsoft.com/office/drawing/2014/main" id="{B47611A1-120D-48BA-84B1-B759700F3FC1}"/>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4" name="【道路】&#10;一人当たり延長平均値テキスト">
          <a:extLst>
            <a:ext uri="{FF2B5EF4-FFF2-40B4-BE49-F238E27FC236}">
              <a16:creationId xmlns:a16="http://schemas.microsoft.com/office/drawing/2014/main" id="{11CF58BE-82DA-4E95-8093-EF1E8F7F04B2}"/>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5" name="フローチャート: 判断 114">
          <a:extLst>
            <a:ext uri="{FF2B5EF4-FFF2-40B4-BE49-F238E27FC236}">
              <a16:creationId xmlns:a16="http://schemas.microsoft.com/office/drawing/2014/main" id="{7DAB939F-701C-4421-91AB-CB825B80F0B8}"/>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6" name="フローチャート: 判断 115">
          <a:extLst>
            <a:ext uri="{FF2B5EF4-FFF2-40B4-BE49-F238E27FC236}">
              <a16:creationId xmlns:a16="http://schemas.microsoft.com/office/drawing/2014/main" id="{57FEA670-4F9A-4FB9-AB7E-71FFB6ED02F9}"/>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7" name="フローチャート: 判断 116">
          <a:extLst>
            <a:ext uri="{FF2B5EF4-FFF2-40B4-BE49-F238E27FC236}">
              <a16:creationId xmlns:a16="http://schemas.microsoft.com/office/drawing/2014/main" id="{81189865-768D-4E15-B92B-CCE5BF2EEEFB}"/>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8" name="フローチャート: 判断 117">
          <a:extLst>
            <a:ext uri="{FF2B5EF4-FFF2-40B4-BE49-F238E27FC236}">
              <a16:creationId xmlns:a16="http://schemas.microsoft.com/office/drawing/2014/main" id="{42ADBCEE-2485-4C5B-956D-0E58C7C54BA8}"/>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19" name="フローチャート: 判断 118">
          <a:extLst>
            <a:ext uri="{FF2B5EF4-FFF2-40B4-BE49-F238E27FC236}">
              <a16:creationId xmlns:a16="http://schemas.microsoft.com/office/drawing/2014/main" id="{2AA20ED2-874F-4A68-8929-00A2CBBA590A}"/>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548B923-4E4D-437F-813E-0FAF6EC212F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B393409-9F7D-4B6D-B012-D77D3BA7B3F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CEFEFA0-E507-4320-950F-8696817740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00FFB58-EBF6-4CFC-B37B-D1DBFB9B42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9DED9A1-4D51-489F-875A-E6131D7E8F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165642</xdr:rowOff>
    </xdr:from>
    <xdr:to>
      <xdr:col>55</xdr:col>
      <xdr:colOff>50800</xdr:colOff>
      <xdr:row>40</xdr:row>
      <xdr:rowOff>95792</xdr:rowOff>
    </xdr:to>
    <xdr:sp macro="" textlink="">
      <xdr:nvSpPr>
        <xdr:cNvPr id="125" name="楕円 124">
          <a:extLst>
            <a:ext uri="{FF2B5EF4-FFF2-40B4-BE49-F238E27FC236}">
              <a16:creationId xmlns:a16="http://schemas.microsoft.com/office/drawing/2014/main" id="{73FE20FF-1042-497C-80B1-C4E92DC10238}"/>
            </a:ext>
          </a:extLst>
        </xdr:cNvPr>
        <xdr:cNvSpPr/>
      </xdr:nvSpPr>
      <xdr:spPr>
        <a:xfrm>
          <a:off x="10426700" y="68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144069</xdr:rowOff>
    </xdr:from>
    <xdr:ext cx="534377" cy="259045"/>
    <xdr:sp macro="" textlink="">
      <xdr:nvSpPr>
        <xdr:cNvPr id="126" name="【道路】&#10;一人当たり延長該当値テキスト">
          <a:extLst>
            <a:ext uri="{FF2B5EF4-FFF2-40B4-BE49-F238E27FC236}">
              <a16:creationId xmlns:a16="http://schemas.microsoft.com/office/drawing/2014/main" id="{2B893929-CA4B-4E7B-B89B-E88A5290B01A}"/>
            </a:ext>
          </a:extLst>
        </xdr:cNvPr>
        <xdr:cNvSpPr txBox="1"/>
      </xdr:nvSpPr>
      <xdr:spPr>
        <a:xfrm>
          <a:off x="10515600" y="683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170497</xdr:rowOff>
    </xdr:from>
    <xdr:to>
      <xdr:col>50</xdr:col>
      <xdr:colOff>165100</xdr:colOff>
      <xdr:row>40</xdr:row>
      <xdr:rowOff>100647</xdr:rowOff>
    </xdr:to>
    <xdr:sp macro="" textlink="">
      <xdr:nvSpPr>
        <xdr:cNvPr id="127" name="楕円 126">
          <a:extLst>
            <a:ext uri="{FF2B5EF4-FFF2-40B4-BE49-F238E27FC236}">
              <a16:creationId xmlns:a16="http://schemas.microsoft.com/office/drawing/2014/main" id="{1E083310-CED9-4F90-B32E-93C074D17BE2}"/>
            </a:ext>
          </a:extLst>
        </xdr:cNvPr>
        <xdr:cNvSpPr/>
      </xdr:nvSpPr>
      <xdr:spPr>
        <a:xfrm>
          <a:off x="9588500" y="68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44992</xdr:rowOff>
    </xdr:from>
    <xdr:to>
      <xdr:col>55</xdr:col>
      <xdr:colOff>0</xdr:colOff>
      <xdr:row>40</xdr:row>
      <xdr:rowOff>49847</xdr:rowOff>
    </xdr:to>
    <xdr:cxnSp macro="">
      <xdr:nvCxnSpPr>
        <xdr:cNvPr id="128" name="直線コネクタ 127">
          <a:extLst>
            <a:ext uri="{FF2B5EF4-FFF2-40B4-BE49-F238E27FC236}">
              <a16:creationId xmlns:a16="http://schemas.microsoft.com/office/drawing/2014/main" id="{8865E388-F8EB-42FD-9A97-74934ED19EF7}"/>
            </a:ext>
          </a:extLst>
        </xdr:cNvPr>
        <xdr:cNvCxnSpPr/>
      </xdr:nvCxnSpPr>
      <xdr:spPr>
        <a:xfrm flipV="1">
          <a:off x="9639300" y="6902992"/>
          <a:ext cx="8382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4963</xdr:rowOff>
    </xdr:from>
    <xdr:to>
      <xdr:col>46</xdr:col>
      <xdr:colOff>38100</xdr:colOff>
      <xdr:row>40</xdr:row>
      <xdr:rowOff>106563</xdr:rowOff>
    </xdr:to>
    <xdr:sp macro="" textlink="">
      <xdr:nvSpPr>
        <xdr:cNvPr id="129" name="楕円 128">
          <a:extLst>
            <a:ext uri="{FF2B5EF4-FFF2-40B4-BE49-F238E27FC236}">
              <a16:creationId xmlns:a16="http://schemas.microsoft.com/office/drawing/2014/main" id="{83CC42B2-EEB8-4FD8-9605-00D1C560A7D8}"/>
            </a:ext>
          </a:extLst>
        </xdr:cNvPr>
        <xdr:cNvSpPr/>
      </xdr:nvSpPr>
      <xdr:spPr>
        <a:xfrm>
          <a:off x="8699500" y="68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49847</xdr:rowOff>
    </xdr:from>
    <xdr:to>
      <xdr:col>50</xdr:col>
      <xdr:colOff>114300</xdr:colOff>
      <xdr:row>40</xdr:row>
      <xdr:rowOff>55763</xdr:rowOff>
    </xdr:to>
    <xdr:cxnSp macro="">
      <xdr:nvCxnSpPr>
        <xdr:cNvPr id="130" name="直線コネクタ 129">
          <a:extLst>
            <a:ext uri="{FF2B5EF4-FFF2-40B4-BE49-F238E27FC236}">
              <a16:creationId xmlns:a16="http://schemas.microsoft.com/office/drawing/2014/main" id="{29593155-A9EA-47CB-82E4-2A7976E85888}"/>
            </a:ext>
          </a:extLst>
        </xdr:cNvPr>
        <xdr:cNvCxnSpPr/>
      </xdr:nvCxnSpPr>
      <xdr:spPr>
        <a:xfrm flipV="1">
          <a:off x="8750300" y="6907847"/>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12406</xdr:rowOff>
    </xdr:from>
    <xdr:to>
      <xdr:col>36</xdr:col>
      <xdr:colOff>165100</xdr:colOff>
      <xdr:row>40</xdr:row>
      <xdr:rowOff>114006</xdr:rowOff>
    </xdr:to>
    <xdr:sp macro="" textlink="">
      <xdr:nvSpPr>
        <xdr:cNvPr id="131" name="楕円 130">
          <a:extLst>
            <a:ext uri="{FF2B5EF4-FFF2-40B4-BE49-F238E27FC236}">
              <a16:creationId xmlns:a16="http://schemas.microsoft.com/office/drawing/2014/main" id="{1001A2B3-40D3-4234-A511-C1FE439E91CD}"/>
            </a:ext>
          </a:extLst>
        </xdr:cNvPr>
        <xdr:cNvSpPr/>
      </xdr:nvSpPr>
      <xdr:spPr>
        <a:xfrm>
          <a:off x="6921500" y="68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56193</xdr:rowOff>
    </xdr:from>
    <xdr:ext cx="534377" cy="259045"/>
    <xdr:sp macro="" textlink="">
      <xdr:nvSpPr>
        <xdr:cNvPr id="132" name="n_1aveValue【道路】&#10;一人当たり延長">
          <a:extLst>
            <a:ext uri="{FF2B5EF4-FFF2-40B4-BE49-F238E27FC236}">
              <a16:creationId xmlns:a16="http://schemas.microsoft.com/office/drawing/2014/main" id="{68E41DDA-EE3E-43FD-99C9-0485CFF2B106}"/>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33" name="n_2aveValue【道路】&#10;一人当たり延長">
          <a:extLst>
            <a:ext uri="{FF2B5EF4-FFF2-40B4-BE49-F238E27FC236}">
              <a16:creationId xmlns:a16="http://schemas.microsoft.com/office/drawing/2014/main" id="{F633EACC-1FBC-47BA-98A8-570D521A3D1E}"/>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34" name="n_3aveValue【道路】&#10;一人当たり延長">
          <a:extLst>
            <a:ext uri="{FF2B5EF4-FFF2-40B4-BE49-F238E27FC236}">
              <a16:creationId xmlns:a16="http://schemas.microsoft.com/office/drawing/2014/main" id="{1AE4E0B9-8D2F-4BDC-BD49-EB2F004F608C}"/>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108782</xdr:rowOff>
    </xdr:from>
    <xdr:ext cx="534377" cy="259045"/>
    <xdr:sp macro="" textlink="">
      <xdr:nvSpPr>
        <xdr:cNvPr id="135" name="n_4aveValue【道路】&#10;一人当たり延長">
          <a:extLst>
            <a:ext uri="{FF2B5EF4-FFF2-40B4-BE49-F238E27FC236}">
              <a16:creationId xmlns:a16="http://schemas.microsoft.com/office/drawing/2014/main" id="{7FABE637-3D53-4C98-8574-B8EC1860E49B}"/>
            </a:ext>
          </a:extLst>
        </xdr:cNvPr>
        <xdr:cNvSpPr txBox="1"/>
      </xdr:nvSpPr>
      <xdr:spPr>
        <a:xfrm>
          <a:off x="6705111" y="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91774</xdr:rowOff>
    </xdr:from>
    <xdr:ext cx="534377" cy="259045"/>
    <xdr:sp macro="" textlink="">
      <xdr:nvSpPr>
        <xdr:cNvPr id="136" name="n_1mainValue【道路】&#10;一人当たり延長">
          <a:extLst>
            <a:ext uri="{FF2B5EF4-FFF2-40B4-BE49-F238E27FC236}">
              <a16:creationId xmlns:a16="http://schemas.microsoft.com/office/drawing/2014/main" id="{44B0173D-0B31-4523-956F-EA3BB46C613E}"/>
            </a:ext>
          </a:extLst>
        </xdr:cNvPr>
        <xdr:cNvSpPr txBox="1"/>
      </xdr:nvSpPr>
      <xdr:spPr>
        <a:xfrm>
          <a:off x="9359411" y="69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97690</xdr:rowOff>
    </xdr:from>
    <xdr:ext cx="534377" cy="259045"/>
    <xdr:sp macro="" textlink="">
      <xdr:nvSpPr>
        <xdr:cNvPr id="137" name="n_2mainValue【道路】&#10;一人当たり延長">
          <a:extLst>
            <a:ext uri="{FF2B5EF4-FFF2-40B4-BE49-F238E27FC236}">
              <a16:creationId xmlns:a16="http://schemas.microsoft.com/office/drawing/2014/main" id="{435B366E-195A-45B3-ACAE-3681F2692684}"/>
            </a:ext>
          </a:extLst>
        </xdr:cNvPr>
        <xdr:cNvSpPr txBox="1"/>
      </xdr:nvSpPr>
      <xdr:spPr>
        <a:xfrm>
          <a:off x="8483111" y="695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130533</xdr:rowOff>
    </xdr:from>
    <xdr:ext cx="534377" cy="259045"/>
    <xdr:sp macro="" textlink="">
      <xdr:nvSpPr>
        <xdr:cNvPr id="138" name="n_4mainValue【道路】&#10;一人当たり延長">
          <a:extLst>
            <a:ext uri="{FF2B5EF4-FFF2-40B4-BE49-F238E27FC236}">
              <a16:creationId xmlns:a16="http://schemas.microsoft.com/office/drawing/2014/main" id="{AACAFBC3-0611-4C99-888F-DF3F329777FE}"/>
            </a:ext>
          </a:extLst>
        </xdr:cNvPr>
        <xdr:cNvSpPr txBox="1"/>
      </xdr:nvSpPr>
      <xdr:spPr>
        <a:xfrm>
          <a:off x="6705111" y="66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858DB3A8-7309-4855-B63E-28B57392CF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768CFD38-62BA-40A5-A7D0-605E15F0E80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56CCB18D-A1A5-4B42-9EDF-935F7FA5C8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32654919-9E78-4159-B4F6-68621D88BB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A8E50F26-DF74-40ED-898A-FB033320C1F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788D54B2-09CD-4349-8149-3FBD450982C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90BAF39A-E0BA-4455-AD46-0438E57B8A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C47E048B-5449-4DBC-91F7-33424B06B16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6751F8D1-3195-41FC-B191-9515FC6113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E35E047E-A632-4A90-A1EB-A1BDED1BB4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B2DA539A-0AA2-4F3D-AAE5-08730A1DDC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a:extLst>
            <a:ext uri="{FF2B5EF4-FFF2-40B4-BE49-F238E27FC236}">
              <a16:creationId xmlns:a16="http://schemas.microsoft.com/office/drawing/2014/main" id="{1BDD72A4-D6FC-4BD2-A9B1-14ABBBAB742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a:extLst>
            <a:ext uri="{FF2B5EF4-FFF2-40B4-BE49-F238E27FC236}">
              <a16:creationId xmlns:a16="http://schemas.microsoft.com/office/drawing/2014/main" id="{7E76873A-7662-4BAF-83B0-544CD707543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a:extLst>
            <a:ext uri="{FF2B5EF4-FFF2-40B4-BE49-F238E27FC236}">
              <a16:creationId xmlns:a16="http://schemas.microsoft.com/office/drawing/2014/main" id="{8C9AD009-78B2-4EA4-BC5D-66494534083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a:extLst>
            <a:ext uri="{FF2B5EF4-FFF2-40B4-BE49-F238E27FC236}">
              <a16:creationId xmlns:a16="http://schemas.microsoft.com/office/drawing/2014/main" id="{E845AC3C-01F8-4F60-A297-09CB466F10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a:extLst>
            <a:ext uri="{FF2B5EF4-FFF2-40B4-BE49-F238E27FC236}">
              <a16:creationId xmlns:a16="http://schemas.microsoft.com/office/drawing/2014/main" id="{3F31A55E-16A7-4D3A-BD1C-D2ADFAC5A5C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a:extLst>
            <a:ext uri="{FF2B5EF4-FFF2-40B4-BE49-F238E27FC236}">
              <a16:creationId xmlns:a16="http://schemas.microsoft.com/office/drawing/2014/main" id="{44AD8B7B-A739-4BB4-B560-93ACF4D6F1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a:extLst>
            <a:ext uri="{FF2B5EF4-FFF2-40B4-BE49-F238E27FC236}">
              <a16:creationId xmlns:a16="http://schemas.microsoft.com/office/drawing/2014/main" id="{F0EBEE21-A298-4153-B084-F99861C51E2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a:extLst>
            <a:ext uri="{FF2B5EF4-FFF2-40B4-BE49-F238E27FC236}">
              <a16:creationId xmlns:a16="http://schemas.microsoft.com/office/drawing/2014/main" id="{47A9216C-D3F5-4817-99CD-6D37C752C23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a:extLst>
            <a:ext uri="{FF2B5EF4-FFF2-40B4-BE49-F238E27FC236}">
              <a16:creationId xmlns:a16="http://schemas.microsoft.com/office/drawing/2014/main" id="{A44BD687-633E-4EED-865C-041836C2254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a:extLst>
            <a:ext uri="{FF2B5EF4-FFF2-40B4-BE49-F238E27FC236}">
              <a16:creationId xmlns:a16="http://schemas.microsoft.com/office/drawing/2014/main" id="{DD3799E3-C072-4627-B1E7-7F0C873EAE9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a:extLst>
            <a:ext uri="{FF2B5EF4-FFF2-40B4-BE49-F238E27FC236}">
              <a16:creationId xmlns:a16="http://schemas.microsoft.com/office/drawing/2014/main" id="{84A3EF1D-48A0-443B-92DE-E88AD959C43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a:extLst>
            <a:ext uri="{FF2B5EF4-FFF2-40B4-BE49-F238E27FC236}">
              <a16:creationId xmlns:a16="http://schemas.microsoft.com/office/drawing/2014/main" id="{4A3E2A1E-9B7F-460D-921E-9A16C51C510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4E581317-8B67-445D-9193-07E80EB044E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57F8DAC1-8217-4440-9FC6-CA86BB9C3FA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4" name="直線コネクタ 163">
          <a:extLst>
            <a:ext uri="{FF2B5EF4-FFF2-40B4-BE49-F238E27FC236}">
              <a16:creationId xmlns:a16="http://schemas.microsoft.com/office/drawing/2014/main" id="{8E44DCE4-0EB0-4A16-A993-257746F6BF7F}"/>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19212078-D0C2-498D-80C1-D15EC1C15ABC}"/>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6" name="直線コネクタ 165">
          <a:extLst>
            <a:ext uri="{FF2B5EF4-FFF2-40B4-BE49-F238E27FC236}">
              <a16:creationId xmlns:a16="http://schemas.microsoft.com/office/drawing/2014/main" id="{D52E3DC2-8A8D-470F-B426-46FD38091313}"/>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DCB3A13D-9697-49F9-9FB0-AE3548F50863}"/>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8" name="直線コネクタ 167">
          <a:extLst>
            <a:ext uri="{FF2B5EF4-FFF2-40B4-BE49-F238E27FC236}">
              <a16:creationId xmlns:a16="http://schemas.microsoft.com/office/drawing/2014/main" id="{68BA9201-8DA9-43B1-9F5E-03588AF90CFE}"/>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73A4A813-7AD6-4977-B921-0FD30155F50B}"/>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0" name="フローチャート: 判断 169">
          <a:extLst>
            <a:ext uri="{FF2B5EF4-FFF2-40B4-BE49-F238E27FC236}">
              <a16:creationId xmlns:a16="http://schemas.microsoft.com/office/drawing/2014/main" id="{00768D84-E103-468B-919E-CE801A8AD040}"/>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1" name="フローチャート: 判断 170">
          <a:extLst>
            <a:ext uri="{FF2B5EF4-FFF2-40B4-BE49-F238E27FC236}">
              <a16:creationId xmlns:a16="http://schemas.microsoft.com/office/drawing/2014/main" id="{39C00354-9EAC-400E-A1CE-11F3CD01AA88}"/>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2" name="フローチャート: 判断 171">
          <a:extLst>
            <a:ext uri="{FF2B5EF4-FFF2-40B4-BE49-F238E27FC236}">
              <a16:creationId xmlns:a16="http://schemas.microsoft.com/office/drawing/2014/main" id="{A15CC0AC-56DD-41AE-AACA-DAB2FC54BBF7}"/>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3" name="フローチャート: 判断 172">
          <a:extLst>
            <a:ext uri="{FF2B5EF4-FFF2-40B4-BE49-F238E27FC236}">
              <a16:creationId xmlns:a16="http://schemas.microsoft.com/office/drawing/2014/main" id="{62150BCA-0DF4-4AC2-AE05-39F586B55257}"/>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4" name="フローチャート: 判断 173">
          <a:extLst>
            <a:ext uri="{FF2B5EF4-FFF2-40B4-BE49-F238E27FC236}">
              <a16:creationId xmlns:a16="http://schemas.microsoft.com/office/drawing/2014/main" id="{AAF8945E-485C-4D23-B106-AD5593E57C1C}"/>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8F7B40E-3C4E-4BC0-B01B-7346A5D20B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07D8850-CEBC-4416-BB76-C5FB22DB0D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9906775-A52A-45C4-B262-BFFC75205CB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2BB9BFE-BD56-424A-9D56-CC4706AA615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FC4E031-7320-4181-8257-7FEA01678F6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81462</xdr:rowOff>
    </xdr:from>
    <xdr:to>
      <xdr:col>24</xdr:col>
      <xdr:colOff>114300</xdr:colOff>
      <xdr:row>62</xdr:row>
      <xdr:rowOff>11612</xdr:rowOff>
    </xdr:to>
    <xdr:sp macro="" textlink="">
      <xdr:nvSpPr>
        <xdr:cNvPr id="180" name="楕円 179">
          <a:extLst>
            <a:ext uri="{FF2B5EF4-FFF2-40B4-BE49-F238E27FC236}">
              <a16:creationId xmlns:a16="http://schemas.microsoft.com/office/drawing/2014/main" id="{B8B432D7-A518-4E43-8F5E-1BADB3F28992}"/>
            </a:ext>
          </a:extLst>
        </xdr:cNvPr>
        <xdr:cNvSpPr/>
      </xdr:nvSpPr>
      <xdr:spPr>
        <a:xfrm>
          <a:off x="4584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59889</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C3A99604-D2D2-41FD-B1F5-60A351EED7CB}"/>
            </a:ext>
          </a:extLst>
        </xdr:cNvPr>
        <xdr:cNvSpPr txBox="1"/>
      </xdr:nvSpPr>
      <xdr:spPr>
        <a:xfrm>
          <a:off x="4673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73297</xdr:rowOff>
    </xdr:from>
    <xdr:to>
      <xdr:col>20</xdr:col>
      <xdr:colOff>38100</xdr:colOff>
      <xdr:row>62</xdr:row>
      <xdr:rowOff>3447</xdr:rowOff>
    </xdr:to>
    <xdr:sp macro="" textlink="">
      <xdr:nvSpPr>
        <xdr:cNvPr id="182" name="楕円 181">
          <a:extLst>
            <a:ext uri="{FF2B5EF4-FFF2-40B4-BE49-F238E27FC236}">
              <a16:creationId xmlns:a16="http://schemas.microsoft.com/office/drawing/2014/main" id="{1CA66DE0-430A-449D-970E-D9C2D8C68BDC}"/>
            </a:ext>
          </a:extLst>
        </xdr:cNvPr>
        <xdr:cNvSpPr/>
      </xdr:nvSpPr>
      <xdr:spPr>
        <a:xfrm>
          <a:off x="3746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124097</xdr:rowOff>
    </xdr:from>
    <xdr:to>
      <xdr:col>24</xdr:col>
      <xdr:colOff>63500</xdr:colOff>
      <xdr:row>61</xdr:row>
      <xdr:rowOff>132262</xdr:rowOff>
    </xdr:to>
    <xdr:cxnSp macro="">
      <xdr:nvCxnSpPr>
        <xdr:cNvPr id="183" name="直線コネクタ 182">
          <a:extLst>
            <a:ext uri="{FF2B5EF4-FFF2-40B4-BE49-F238E27FC236}">
              <a16:creationId xmlns:a16="http://schemas.microsoft.com/office/drawing/2014/main" id="{81BFFE5C-C04B-4335-9450-5D0437BA00E7}"/>
            </a:ext>
          </a:extLst>
        </xdr:cNvPr>
        <xdr:cNvCxnSpPr/>
      </xdr:nvCxnSpPr>
      <xdr:spPr>
        <a:xfrm>
          <a:off x="3797300" y="1058254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50437</xdr:rowOff>
    </xdr:from>
    <xdr:to>
      <xdr:col>15</xdr:col>
      <xdr:colOff>101600</xdr:colOff>
      <xdr:row>61</xdr:row>
      <xdr:rowOff>152037</xdr:rowOff>
    </xdr:to>
    <xdr:sp macro="" textlink="">
      <xdr:nvSpPr>
        <xdr:cNvPr id="184" name="楕円 183">
          <a:extLst>
            <a:ext uri="{FF2B5EF4-FFF2-40B4-BE49-F238E27FC236}">
              <a16:creationId xmlns:a16="http://schemas.microsoft.com/office/drawing/2014/main" id="{441E55D9-31E3-4FD1-8D7C-757EF28C31EE}"/>
            </a:ext>
          </a:extLst>
        </xdr:cNvPr>
        <xdr:cNvSpPr/>
      </xdr:nvSpPr>
      <xdr:spPr>
        <a:xfrm>
          <a:off x="2857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101237</xdr:rowOff>
    </xdr:from>
    <xdr:to>
      <xdr:col>19</xdr:col>
      <xdr:colOff>177800</xdr:colOff>
      <xdr:row>61</xdr:row>
      <xdr:rowOff>124097</xdr:rowOff>
    </xdr:to>
    <xdr:cxnSp macro="">
      <xdr:nvCxnSpPr>
        <xdr:cNvPr id="185" name="直線コネクタ 184">
          <a:extLst>
            <a:ext uri="{FF2B5EF4-FFF2-40B4-BE49-F238E27FC236}">
              <a16:creationId xmlns:a16="http://schemas.microsoft.com/office/drawing/2014/main" id="{7037BA16-5F57-41EA-A84A-3A635D9D0D91}"/>
            </a:ext>
          </a:extLst>
        </xdr:cNvPr>
        <xdr:cNvCxnSpPr/>
      </xdr:nvCxnSpPr>
      <xdr:spPr>
        <a:xfrm>
          <a:off x="2908300" y="105596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21046</xdr:rowOff>
    </xdr:from>
    <xdr:to>
      <xdr:col>6</xdr:col>
      <xdr:colOff>38100</xdr:colOff>
      <xdr:row>61</xdr:row>
      <xdr:rowOff>122646</xdr:rowOff>
    </xdr:to>
    <xdr:sp macro="" textlink="">
      <xdr:nvSpPr>
        <xdr:cNvPr id="186" name="楕円 185">
          <a:extLst>
            <a:ext uri="{FF2B5EF4-FFF2-40B4-BE49-F238E27FC236}">
              <a16:creationId xmlns:a16="http://schemas.microsoft.com/office/drawing/2014/main" id="{E6959DE6-BC4A-49EB-A398-DEC7AC12927B}"/>
            </a:ext>
          </a:extLst>
        </xdr:cNvPr>
        <xdr:cNvSpPr/>
      </xdr:nvSpPr>
      <xdr:spPr>
        <a:xfrm>
          <a:off x="1079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150603</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61AEDF42-1340-4434-8982-171B84DE8637}"/>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450747D8-F721-4524-911A-6ACDF1C46ECD}"/>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A25F4687-5043-4BAA-9F14-A7CB24AC0264}"/>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AB286370-0E7C-4FF6-B9C7-F8A49F68697B}"/>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166024</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id="{D07AB99A-DD46-4EE5-8786-3DBB09EB4AB5}"/>
            </a:ext>
          </a:extLst>
        </xdr:cNvPr>
        <xdr:cNvSpPr txBox="1"/>
      </xdr:nvSpPr>
      <xdr:spPr>
        <a:xfrm>
          <a:off x="35820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143164</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A55EA82A-BA40-4EF4-A392-D6F08F11C374}"/>
            </a:ext>
          </a:extLst>
        </xdr:cNvPr>
        <xdr:cNvSpPr txBox="1"/>
      </xdr:nvSpPr>
      <xdr:spPr>
        <a:xfrm>
          <a:off x="2705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113773</xdr:rowOff>
    </xdr:from>
    <xdr:ext cx="405111" cy="259045"/>
    <xdr:sp macro="" textlink="">
      <xdr:nvSpPr>
        <xdr:cNvPr id="193" name="n_4mainValue【橋りょう・トンネル】&#10;有形固定資産減価償却率">
          <a:extLst>
            <a:ext uri="{FF2B5EF4-FFF2-40B4-BE49-F238E27FC236}">
              <a16:creationId xmlns:a16="http://schemas.microsoft.com/office/drawing/2014/main" id="{03416D26-19F6-4E52-BA39-A9317D30DD9E}"/>
            </a:ext>
          </a:extLst>
        </xdr:cNvPr>
        <xdr:cNvSpPr txBox="1"/>
      </xdr:nvSpPr>
      <xdr:spPr>
        <a:xfrm>
          <a:off x="927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493947F-9F4F-48E1-A5ED-DB16CFF98A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788D3170-4088-4F24-AF0D-7CBFE01EBB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DE14B925-4941-4ECE-BD55-18F0F9B503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89E9F8D2-5B9D-4E8C-AB5C-882CDA24E5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8D412116-CD10-4155-8659-CFD5FAEC61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6E8D8D43-8111-45E7-9FE9-C20C8248E2F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82C4056E-1BEB-4382-9C48-7058ED1CC7B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89A78D52-0BB9-4D8B-82FF-74456E4C334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A47F76C5-6F44-41F2-8C02-122B48837C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F3FFEA72-DE61-43CE-8B91-47E049EAA1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a:extLst>
            <a:ext uri="{FF2B5EF4-FFF2-40B4-BE49-F238E27FC236}">
              <a16:creationId xmlns:a16="http://schemas.microsoft.com/office/drawing/2014/main" id="{E99B36B6-A9F5-486E-BA9E-40BB594517A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5" name="テキスト ボックス 204">
          <a:extLst>
            <a:ext uri="{FF2B5EF4-FFF2-40B4-BE49-F238E27FC236}">
              <a16:creationId xmlns:a16="http://schemas.microsoft.com/office/drawing/2014/main" id="{C7E86663-55A6-4DAA-8841-E8A891FAE7E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a:extLst>
            <a:ext uri="{FF2B5EF4-FFF2-40B4-BE49-F238E27FC236}">
              <a16:creationId xmlns:a16="http://schemas.microsoft.com/office/drawing/2014/main" id="{F88DAFAC-BEBE-4B5B-A022-71F36D9C2E4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7" name="テキスト ボックス 206">
          <a:extLst>
            <a:ext uri="{FF2B5EF4-FFF2-40B4-BE49-F238E27FC236}">
              <a16:creationId xmlns:a16="http://schemas.microsoft.com/office/drawing/2014/main" id="{C087BAD3-9932-499C-B8E7-9CE205023BA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CC6E5DCD-2024-4B8F-8ADE-2D797F274A3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9" name="テキスト ボックス 208">
          <a:extLst>
            <a:ext uri="{FF2B5EF4-FFF2-40B4-BE49-F238E27FC236}">
              <a16:creationId xmlns:a16="http://schemas.microsoft.com/office/drawing/2014/main" id="{8BDD2083-867C-45D4-9AD5-15CA145F097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a:extLst>
            <a:ext uri="{FF2B5EF4-FFF2-40B4-BE49-F238E27FC236}">
              <a16:creationId xmlns:a16="http://schemas.microsoft.com/office/drawing/2014/main" id="{C58501B3-EC03-4C50-B903-F6122752F7C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1" name="テキスト ボックス 210">
          <a:extLst>
            <a:ext uri="{FF2B5EF4-FFF2-40B4-BE49-F238E27FC236}">
              <a16:creationId xmlns:a16="http://schemas.microsoft.com/office/drawing/2014/main" id="{AE920FD3-EBC7-44CB-8CFC-64BD9AB1690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a:extLst>
            <a:ext uri="{FF2B5EF4-FFF2-40B4-BE49-F238E27FC236}">
              <a16:creationId xmlns:a16="http://schemas.microsoft.com/office/drawing/2014/main" id="{05C401C2-78E0-4893-AE29-DE870D690F9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3" name="テキスト ボックス 212">
          <a:extLst>
            <a:ext uri="{FF2B5EF4-FFF2-40B4-BE49-F238E27FC236}">
              <a16:creationId xmlns:a16="http://schemas.microsoft.com/office/drawing/2014/main" id="{EABBEAD4-C538-4219-98A0-8C34EC1AEFF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FE48BA68-A21E-4536-AA63-CD70E619C1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a:extLst>
            <a:ext uri="{FF2B5EF4-FFF2-40B4-BE49-F238E27FC236}">
              <a16:creationId xmlns:a16="http://schemas.microsoft.com/office/drawing/2014/main" id="{F6211501-74B7-4C75-9497-60CADEF02ED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id="{BA532D87-5003-4933-BC33-FAFEC7AA4F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17" name="直線コネクタ 216">
          <a:extLst>
            <a:ext uri="{FF2B5EF4-FFF2-40B4-BE49-F238E27FC236}">
              <a16:creationId xmlns:a16="http://schemas.microsoft.com/office/drawing/2014/main" id="{9946A943-58F6-44AE-BA47-9741C207CF6F}"/>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18" name="【橋りょう・トンネル】&#10;一人当たり有形固定資産（償却資産）額最小値テキスト">
          <a:extLst>
            <a:ext uri="{FF2B5EF4-FFF2-40B4-BE49-F238E27FC236}">
              <a16:creationId xmlns:a16="http://schemas.microsoft.com/office/drawing/2014/main" id="{FE76C74D-126A-4ED3-A218-B4745A9171B5}"/>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19" name="直線コネクタ 218">
          <a:extLst>
            <a:ext uri="{FF2B5EF4-FFF2-40B4-BE49-F238E27FC236}">
              <a16:creationId xmlns:a16="http://schemas.microsoft.com/office/drawing/2014/main" id="{AFCAF70D-B87C-4F85-B8DF-5A0A25B73903}"/>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0" name="【橋りょう・トンネル】&#10;一人当たり有形固定資産（償却資産）額最大値テキスト">
          <a:extLst>
            <a:ext uri="{FF2B5EF4-FFF2-40B4-BE49-F238E27FC236}">
              <a16:creationId xmlns:a16="http://schemas.microsoft.com/office/drawing/2014/main" id="{7DD234D8-C4E5-4260-958A-F278A6F6EF47}"/>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1" name="直線コネクタ 220">
          <a:extLst>
            <a:ext uri="{FF2B5EF4-FFF2-40B4-BE49-F238E27FC236}">
              <a16:creationId xmlns:a16="http://schemas.microsoft.com/office/drawing/2014/main" id="{2E0942F5-8010-4286-ACA7-24260BC7D40F}"/>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22" name="【橋りょう・トンネル】&#10;一人当たり有形固定資産（償却資産）額平均値テキスト">
          <a:extLst>
            <a:ext uri="{FF2B5EF4-FFF2-40B4-BE49-F238E27FC236}">
              <a16:creationId xmlns:a16="http://schemas.microsoft.com/office/drawing/2014/main" id="{D88AD90D-24C9-4039-8A9C-B0B958027CED}"/>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3" name="フローチャート: 判断 222">
          <a:extLst>
            <a:ext uri="{FF2B5EF4-FFF2-40B4-BE49-F238E27FC236}">
              <a16:creationId xmlns:a16="http://schemas.microsoft.com/office/drawing/2014/main" id="{445A4CC9-B904-4AD1-A14C-A475FA373AA1}"/>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4" name="フローチャート: 判断 223">
          <a:extLst>
            <a:ext uri="{FF2B5EF4-FFF2-40B4-BE49-F238E27FC236}">
              <a16:creationId xmlns:a16="http://schemas.microsoft.com/office/drawing/2014/main" id="{06EA892D-F08C-4CE5-B350-C62FBDA5E0D9}"/>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5" name="フローチャート: 判断 224">
          <a:extLst>
            <a:ext uri="{FF2B5EF4-FFF2-40B4-BE49-F238E27FC236}">
              <a16:creationId xmlns:a16="http://schemas.microsoft.com/office/drawing/2014/main" id="{F65E8707-F56A-40AF-A361-4134959D9106}"/>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6" name="フローチャート: 判断 225">
          <a:extLst>
            <a:ext uri="{FF2B5EF4-FFF2-40B4-BE49-F238E27FC236}">
              <a16:creationId xmlns:a16="http://schemas.microsoft.com/office/drawing/2014/main" id="{16C80690-10FA-48A7-943B-204EFB8F677E}"/>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27" name="フローチャート: 判断 226">
          <a:extLst>
            <a:ext uri="{FF2B5EF4-FFF2-40B4-BE49-F238E27FC236}">
              <a16:creationId xmlns:a16="http://schemas.microsoft.com/office/drawing/2014/main" id="{3F44CA7E-9715-4500-8776-3AFEB20210B6}"/>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B261C43-2495-43FD-BA7E-79A8AAB77F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63C7C553-8481-462C-8D2F-3A15BBE2E2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9EDB3FE-07A3-4D90-BFF4-3074E30284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95D7AA0-7198-43BB-9FF4-911F7BE5001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8C0A953-76AA-4D82-9756-6ACF7DF8CC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8823</xdr:rowOff>
    </xdr:from>
    <xdr:to>
      <xdr:col>55</xdr:col>
      <xdr:colOff>50800</xdr:colOff>
      <xdr:row>63</xdr:row>
      <xdr:rowOff>110423</xdr:rowOff>
    </xdr:to>
    <xdr:sp macro="" textlink="">
      <xdr:nvSpPr>
        <xdr:cNvPr id="233" name="楕円 232">
          <a:extLst>
            <a:ext uri="{FF2B5EF4-FFF2-40B4-BE49-F238E27FC236}">
              <a16:creationId xmlns:a16="http://schemas.microsoft.com/office/drawing/2014/main" id="{FBB2B7B3-19AB-4BB1-95B6-FD95EB5C095A}"/>
            </a:ext>
          </a:extLst>
        </xdr:cNvPr>
        <xdr:cNvSpPr/>
      </xdr:nvSpPr>
      <xdr:spPr>
        <a:xfrm>
          <a:off x="10426700" y="108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31700</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A9D105D0-40AF-48D0-9DE9-8354EBD0CD67}"/>
            </a:ext>
          </a:extLst>
        </xdr:cNvPr>
        <xdr:cNvSpPr txBox="1"/>
      </xdr:nvSpPr>
      <xdr:spPr>
        <a:xfrm>
          <a:off x="10515600" y="106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14472</xdr:rowOff>
    </xdr:from>
    <xdr:to>
      <xdr:col>50</xdr:col>
      <xdr:colOff>165100</xdr:colOff>
      <xdr:row>63</xdr:row>
      <xdr:rowOff>116072</xdr:rowOff>
    </xdr:to>
    <xdr:sp macro="" textlink="">
      <xdr:nvSpPr>
        <xdr:cNvPr id="235" name="楕円 234">
          <a:extLst>
            <a:ext uri="{FF2B5EF4-FFF2-40B4-BE49-F238E27FC236}">
              <a16:creationId xmlns:a16="http://schemas.microsoft.com/office/drawing/2014/main" id="{E857633F-F1E7-415F-BC6B-83B4B846283C}"/>
            </a:ext>
          </a:extLst>
        </xdr:cNvPr>
        <xdr:cNvSpPr/>
      </xdr:nvSpPr>
      <xdr:spPr>
        <a:xfrm>
          <a:off x="9588500" y="108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59623</xdr:rowOff>
    </xdr:from>
    <xdr:to>
      <xdr:col>55</xdr:col>
      <xdr:colOff>0</xdr:colOff>
      <xdr:row>63</xdr:row>
      <xdr:rowOff>65272</xdr:rowOff>
    </xdr:to>
    <xdr:cxnSp macro="">
      <xdr:nvCxnSpPr>
        <xdr:cNvPr id="236" name="直線コネクタ 235">
          <a:extLst>
            <a:ext uri="{FF2B5EF4-FFF2-40B4-BE49-F238E27FC236}">
              <a16:creationId xmlns:a16="http://schemas.microsoft.com/office/drawing/2014/main" id="{D46E07D6-A490-4BB5-8C82-F41774D7ADE9}"/>
            </a:ext>
          </a:extLst>
        </xdr:cNvPr>
        <xdr:cNvCxnSpPr/>
      </xdr:nvCxnSpPr>
      <xdr:spPr>
        <a:xfrm flipV="1">
          <a:off x="9639300" y="10860973"/>
          <a:ext cx="8382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18690</xdr:rowOff>
    </xdr:from>
    <xdr:to>
      <xdr:col>46</xdr:col>
      <xdr:colOff>38100</xdr:colOff>
      <xdr:row>63</xdr:row>
      <xdr:rowOff>120290</xdr:rowOff>
    </xdr:to>
    <xdr:sp macro="" textlink="">
      <xdr:nvSpPr>
        <xdr:cNvPr id="237" name="楕円 236">
          <a:extLst>
            <a:ext uri="{FF2B5EF4-FFF2-40B4-BE49-F238E27FC236}">
              <a16:creationId xmlns:a16="http://schemas.microsoft.com/office/drawing/2014/main" id="{BB6B24BD-50C2-419C-B658-6273C93EC41A}"/>
            </a:ext>
          </a:extLst>
        </xdr:cNvPr>
        <xdr:cNvSpPr/>
      </xdr:nvSpPr>
      <xdr:spPr>
        <a:xfrm>
          <a:off x="8699500" y="108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65272</xdr:rowOff>
    </xdr:from>
    <xdr:to>
      <xdr:col>50</xdr:col>
      <xdr:colOff>114300</xdr:colOff>
      <xdr:row>63</xdr:row>
      <xdr:rowOff>69490</xdr:rowOff>
    </xdr:to>
    <xdr:cxnSp macro="">
      <xdr:nvCxnSpPr>
        <xdr:cNvPr id="238" name="直線コネクタ 237">
          <a:extLst>
            <a:ext uri="{FF2B5EF4-FFF2-40B4-BE49-F238E27FC236}">
              <a16:creationId xmlns:a16="http://schemas.microsoft.com/office/drawing/2014/main" id="{BC744091-C1A2-471C-B093-85BF04CAA8DC}"/>
            </a:ext>
          </a:extLst>
        </xdr:cNvPr>
        <xdr:cNvCxnSpPr/>
      </xdr:nvCxnSpPr>
      <xdr:spPr>
        <a:xfrm flipV="1">
          <a:off x="8750300" y="10866622"/>
          <a:ext cx="8890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39408</xdr:rowOff>
    </xdr:from>
    <xdr:to>
      <xdr:col>36</xdr:col>
      <xdr:colOff>165100</xdr:colOff>
      <xdr:row>63</xdr:row>
      <xdr:rowOff>141008</xdr:rowOff>
    </xdr:to>
    <xdr:sp macro="" textlink="">
      <xdr:nvSpPr>
        <xdr:cNvPr id="239" name="楕円 238">
          <a:extLst>
            <a:ext uri="{FF2B5EF4-FFF2-40B4-BE49-F238E27FC236}">
              <a16:creationId xmlns:a16="http://schemas.microsoft.com/office/drawing/2014/main" id="{849C969C-F01E-4926-AE67-64ABD797B0D1}"/>
            </a:ext>
          </a:extLst>
        </xdr:cNvPr>
        <xdr:cNvSpPr/>
      </xdr:nvSpPr>
      <xdr:spPr>
        <a:xfrm>
          <a:off x="6921500" y="1084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118122</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B3FF0BB3-BABB-4AEE-A806-E70B749B4FE8}"/>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D53931B1-A236-498A-BBBB-A4BA1C7F37D1}"/>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40CB79E7-E52C-4B81-8C53-A9DEBA6D6C15}"/>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2AD0A901-2748-4870-90B0-17BD5F3E88F2}"/>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132599</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435E4C9F-0910-4B4C-A41B-EF963F030826}"/>
            </a:ext>
          </a:extLst>
        </xdr:cNvPr>
        <xdr:cNvSpPr txBox="1"/>
      </xdr:nvSpPr>
      <xdr:spPr>
        <a:xfrm>
          <a:off x="9327095" y="1059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111417</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50CCFB37-8E6E-4676-8533-9F3D979B7C2C}"/>
            </a:ext>
          </a:extLst>
        </xdr:cNvPr>
        <xdr:cNvSpPr txBox="1"/>
      </xdr:nvSpPr>
      <xdr:spPr>
        <a:xfrm>
          <a:off x="8450795" y="1091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132135</xdr:rowOff>
    </xdr:from>
    <xdr:ext cx="599010" cy="259045"/>
    <xdr:sp macro="" textlink="">
      <xdr:nvSpPr>
        <xdr:cNvPr id="246" name="n_4mainValue【橋りょう・トンネル】&#10;一人当たり有形固定資産（償却資産）額">
          <a:extLst>
            <a:ext uri="{FF2B5EF4-FFF2-40B4-BE49-F238E27FC236}">
              <a16:creationId xmlns:a16="http://schemas.microsoft.com/office/drawing/2014/main" id="{9EDBA506-ED80-49A8-B1FA-993DBC757737}"/>
            </a:ext>
          </a:extLst>
        </xdr:cNvPr>
        <xdr:cNvSpPr txBox="1"/>
      </xdr:nvSpPr>
      <xdr:spPr>
        <a:xfrm>
          <a:off x="6672795" y="1093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B203C63E-4B33-41ED-A32B-2452CB78AD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E2357F0C-4FDE-4F90-8CB1-91BFB2DD9D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49EC8290-21E4-4B4D-8C3A-E88F4A0AA4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5D4A25B4-6A38-48AC-B866-460B345DD88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356B9D1B-9FE7-41A5-A8BA-708A4E468E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98626F3D-B99C-40C2-99C1-D1402CA562C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40ED7DEF-D000-410D-A681-82C4F0D7DD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AF3643C2-8907-44F6-BF51-E7A109850C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41922C9E-2268-4B8D-B9AF-DC5F4B19D81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2511CD77-808F-4034-9ABB-07987A75FD1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323875A2-DB5F-485E-9FF3-080A9F1608B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B5A20044-A468-4F4C-B5A3-1AF37C7E7D1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D17C5BB0-3C0D-4E5A-B886-8E9ECE45FF4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603E2F9F-138F-41F9-BFCF-8A229633065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0646F199-D14B-456D-9CF7-87AD94152EB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089F7492-8BD6-4266-969A-A49A036613A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162A20A4-2932-4008-89AC-07C78F3A65B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9345B27E-CC14-49B6-A298-C353ADC2BBE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42F1B331-D60E-4343-90FB-395E1263B6E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34708FF9-2C61-4410-AD13-50BB490336E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2CAEA191-164E-4E6F-BD51-BF9871B15CA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D15458D2-655E-40F2-8EC1-CDF2F535BEB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810A4739-0741-4559-9194-07A4324A28E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929CD2A6-CE4F-4B01-A328-D98F7FC0180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D5A8A0C4-B20C-4B43-AF96-F39DA9A92C5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2" name="直線コネクタ 271">
          <a:extLst>
            <a:ext uri="{FF2B5EF4-FFF2-40B4-BE49-F238E27FC236}">
              <a16:creationId xmlns:a16="http://schemas.microsoft.com/office/drawing/2014/main" id="{4426C6FD-985C-4F5E-B0D0-4F804C1B8975}"/>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3" name="【公営住宅】&#10;有形固定資産減価償却率最小値テキスト">
          <a:extLst>
            <a:ext uri="{FF2B5EF4-FFF2-40B4-BE49-F238E27FC236}">
              <a16:creationId xmlns:a16="http://schemas.microsoft.com/office/drawing/2014/main" id="{721D24AC-4DE0-4409-9CBF-32A8AE8C337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4" name="直線コネクタ 273">
          <a:extLst>
            <a:ext uri="{FF2B5EF4-FFF2-40B4-BE49-F238E27FC236}">
              <a16:creationId xmlns:a16="http://schemas.microsoft.com/office/drawing/2014/main" id="{F85711C3-1E9B-4ED1-880F-A4C75BA6325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38A7BD3F-45E5-4B83-B5FE-2AA361035928}"/>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76" name="直線コネクタ 275">
          <a:extLst>
            <a:ext uri="{FF2B5EF4-FFF2-40B4-BE49-F238E27FC236}">
              <a16:creationId xmlns:a16="http://schemas.microsoft.com/office/drawing/2014/main" id="{13E419BF-2C2D-4BF8-9BD2-098117F169DB}"/>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FFF9C34B-9D41-4794-886B-67CE22FF290E}"/>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78" name="フローチャート: 判断 277">
          <a:extLst>
            <a:ext uri="{FF2B5EF4-FFF2-40B4-BE49-F238E27FC236}">
              <a16:creationId xmlns:a16="http://schemas.microsoft.com/office/drawing/2014/main" id="{3B47396D-75BA-4832-81A4-24481484BEE6}"/>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79" name="フローチャート: 判断 278">
          <a:extLst>
            <a:ext uri="{FF2B5EF4-FFF2-40B4-BE49-F238E27FC236}">
              <a16:creationId xmlns:a16="http://schemas.microsoft.com/office/drawing/2014/main" id="{CA397B14-E92E-468E-A078-18573187D4CD}"/>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0" name="フローチャート: 判断 279">
          <a:extLst>
            <a:ext uri="{FF2B5EF4-FFF2-40B4-BE49-F238E27FC236}">
              <a16:creationId xmlns:a16="http://schemas.microsoft.com/office/drawing/2014/main" id="{0B5FF46F-91FC-4636-B3FA-B2858A9631E3}"/>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1" name="フローチャート: 判断 280">
          <a:extLst>
            <a:ext uri="{FF2B5EF4-FFF2-40B4-BE49-F238E27FC236}">
              <a16:creationId xmlns:a16="http://schemas.microsoft.com/office/drawing/2014/main" id="{48A8EE6E-29A6-4446-A20C-C4540D5B7449}"/>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2" name="フローチャート: 判断 281">
          <a:extLst>
            <a:ext uri="{FF2B5EF4-FFF2-40B4-BE49-F238E27FC236}">
              <a16:creationId xmlns:a16="http://schemas.microsoft.com/office/drawing/2014/main" id="{ECDCB0ED-95C3-445B-9F5B-D5A91AD60C49}"/>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52F55DEE-F813-440A-B9F6-3AD19F8B00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FD4CD684-88A7-4F57-B59F-B6A58C844D1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B60BC6C9-E421-4A64-999B-EC906BE15CF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5CC1E0FD-1BD7-4058-B5C1-777113B60B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7AAEB6E1-2D65-46BF-BA84-D94F9BFCD7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3629</xdr:rowOff>
    </xdr:from>
    <xdr:to>
      <xdr:col>24</xdr:col>
      <xdr:colOff>114300</xdr:colOff>
      <xdr:row>86</xdr:row>
      <xdr:rowOff>105229</xdr:rowOff>
    </xdr:to>
    <xdr:sp macro="" textlink="">
      <xdr:nvSpPr>
        <xdr:cNvPr id="288" name="楕円 287">
          <a:extLst>
            <a:ext uri="{FF2B5EF4-FFF2-40B4-BE49-F238E27FC236}">
              <a16:creationId xmlns:a16="http://schemas.microsoft.com/office/drawing/2014/main" id="{C47D0C9F-49B3-4481-8051-8001C21A38B7}"/>
            </a:ext>
          </a:extLst>
        </xdr:cNvPr>
        <xdr:cNvSpPr/>
      </xdr:nvSpPr>
      <xdr:spPr>
        <a:xfrm>
          <a:off x="4584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90006</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97E7AA06-3276-4847-BDBB-1BAE085FF386}"/>
            </a:ext>
          </a:extLst>
        </xdr:cNvPr>
        <xdr:cNvSpPr txBox="1"/>
      </xdr:nvSpPr>
      <xdr:spPr>
        <a:xfrm>
          <a:off x="4673600" y="1466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60779</xdr:rowOff>
    </xdr:from>
    <xdr:to>
      <xdr:col>20</xdr:col>
      <xdr:colOff>38100</xdr:colOff>
      <xdr:row>86</xdr:row>
      <xdr:rowOff>162379</xdr:rowOff>
    </xdr:to>
    <xdr:sp macro="" textlink="">
      <xdr:nvSpPr>
        <xdr:cNvPr id="290" name="楕円 289">
          <a:extLst>
            <a:ext uri="{FF2B5EF4-FFF2-40B4-BE49-F238E27FC236}">
              <a16:creationId xmlns:a16="http://schemas.microsoft.com/office/drawing/2014/main" id="{AFAC08E2-6FE5-4242-9BAF-420D11294C68}"/>
            </a:ext>
          </a:extLst>
        </xdr:cNvPr>
        <xdr:cNvSpPr/>
      </xdr:nvSpPr>
      <xdr:spPr>
        <a:xfrm>
          <a:off x="3746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54429</xdr:rowOff>
    </xdr:from>
    <xdr:to>
      <xdr:col>24</xdr:col>
      <xdr:colOff>63500</xdr:colOff>
      <xdr:row>86</xdr:row>
      <xdr:rowOff>111579</xdr:rowOff>
    </xdr:to>
    <xdr:cxnSp macro="">
      <xdr:nvCxnSpPr>
        <xdr:cNvPr id="291" name="直線コネクタ 290">
          <a:extLst>
            <a:ext uri="{FF2B5EF4-FFF2-40B4-BE49-F238E27FC236}">
              <a16:creationId xmlns:a16="http://schemas.microsoft.com/office/drawing/2014/main" id="{4D3D1F36-08B4-4999-90EA-7CC0E6DCEE7B}"/>
            </a:ext>
          </a:extLst>
        </xdr:cNvPr>
        <xdr:cNvCxnSpPr/>
      </xdr:nvCxnSpPr>
      <xdr:spPr>
        <a:xfrm flipV="1">
          <a:off x="3797300" y="1479912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31387</xdr:rowOff>
    </xdr:from>
    <xdr:to>
      <xdr:col>15</xdr:col>
      <xdr:colOff>101600</xdr:colOff>
      <xdr:row>86</xdr:row>
      <xdr:rowOff>132987</xdr:rowOff>
    </xdr:to>
    <xdr:sp macro="" textlink="">
      <xdr:nvSpPr>
        <xdr:cNvPr id="292" name="楕円 291">
          <a:extLst>
            <a:ext uri="{FF2B5EF4-FFF2-40B4-BE49-F238E27FC236}">
              <a16:creationId xmlns:a16="http://schemas.microsoft.com/office/drawing/2014/main" id="{76DD7555-5980-489E-A4DC-7B18FB3C76CF}"/>
            </a:ext>
          </a:extLst>
        </xdr:cNvPr>
        <xdr:cNvSpPr/>
      </xdr:nvSpPr>
      <xdr:spPr>
        <a:xfrm>
          <a:off x="28575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82187</xdr:rowOff>
    </xdr:from>
    <xdr:to>
      <xdr:col>19</xdr:col>
      <xdr:colOff>177800</xdr:colOff>
      <xdr:row>86</xdr:row>
      <xdr:rowOff>111579</xdr:rowOff>
    </xdr:to>
    <xdr:cxnSp macro="">
      <xdr:nvCxnSpPr>
        <xdr:cNvPr id="293" name="直線コネクタ 292">
          <a:extLst>
            <a:ext uri="{FF2B5EF4-FFF2-40B4-BE49-F238E27FC236}">
              <a16:creationId xmlns:a16="http://schemas.microsoft.com/office/drawing/2014/main" id="{F974FD44-4800-4B15-BEFC-DB9C18A1FFF6}"/>
            </a:ext>
          </a:extLst>
        </xdr:cNvPr>
        <xdr:cNvCxnSpPr/>
      </xdr:nvCxnSpPr>
      <xdr:spPr>
        <a:xfrm>
          <a:off x="2908300" y="148268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113030</xdr:rowOff>
    </xdr:from>
    <xdr:to>
      <xdr:col>6</xdr:col>
      <xdr:colOff>38100</xdr:colOff>
      <xdr:row>86</xdr:row>
      <xdr:rowOff>43180</xdr:rowOff>
    </xdr:to>
    <xdr:sp macro="" textlink="">
      <xdr:nvSpPr>
        <xdr:cNvPr id="294" name="楕円 293">
          <a:extLst>
            <a:ext uri="{FF2B5EF4-FFF2-40B4-BE49-F238E27FC236}">
              <a16:creationId xmlns:a16="http://schemas.microsoft.com/office/drawing/2014/main" id="{5DE9A09C-2CDE-411E-946E-0BEFA528DCBB}"/>
            </a:ext>
          </a:extLst>
        </xdr:cNvPr>
        <xdr:cNvSpPr/>
      </xdr:nvSpPr>
      <xdr:spPr>
        <a:xfrm>
          <a:off x="107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152779</xdr:rowOff>
    </xdr:from>
    <xdr:ext cx="405111" cy="259045"/>
    <xdr:sp macro="" textlink="">
      <xdr:nvSpPr>
        <xdr:cNvPr id="295" name="n_1aveValue【公営住宅】&#10;有形固定資産減価償却率">
          <a:extLst>
            <a:ext uri="{FF2B5EF4-FFF2-40B4-BE49-F238E27FC236}">
              <a16:creationId xmlns:a16="http://schemas.microsoft.com/office/drawing/2014/main" id="{9876B7C0-AFBF-4A1B-9E1A-DDE889C15E56}"/>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296" name="n_2aveValue【公営住宅】&#10;有形固定資産減価償却率">
          <a:extLst>
            <a:ext uri="{FF2B5EF4-FFF2-40B4-BE49-F238E27FC236}">
              <a16:creationId xmlns:a16="http://schemas.microsoft.com/office/drawing/2014/main" id="{C7DD325E-E92C-4251-9DD0-063D8C1FE06F}"/>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7" name="n_3aveValue【公営住宅】&#10;有形固定資産減価償却率">
          <a:extLst>
            <a:ext uri="{FF2B5EF4-FFF2-40B4-BE49-F238E27FC236}">
              <a16:creationId xmlns:a16="http://schemas.microsoft.com/office/drawing/2014/main" id="{50C21A18-0136-4FF2-AB09-03D20558955A}"/>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298" name="n_4aveValue【公営住宅】&#10;有形固定資産減価償却率">
          <a:extLst>
            <a:ext uri="{FF2B5EF4-FFF2-40B4-BE49-F238E27FC236}">
              <a16:creationId xmlns:a16="http://schemas.microsoft.com/office/drawing/2014/main" id="{D9372394-358A-44D7-A1A7-BB39421C3526}"/>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153506</xdr:rowOff>
    </xdr:from>
    <xdr:ext cx="405111" cy="259045"/>
    <xdr:sp macro="" textlink="">
      <xdr:nvSpPr>
        <xdr:cNvPr id="299" name="n_1mainValue【公営住宅】&#10;有形固定資産減価償却率">
          <a:extLst>
            <a:ext uri="{FF2B5EF4-FFF2-40B4-BE49-F238E27FC236}">
              <a16:creationId xmlns:a16="http://schemas.microsoft.com/office/drawing/2014/main" id="{BA2952CD-F9F3-40BA-836C-A58DEC7FB284}"/>
            </a:ext>
          </a:extLst>
        </xdr:cNvPr>
        <xdr:cNvSpPr txBox="1"/>
      </xdr:nvSpPr>
      <xdr:spPr>
        <a:xfrm>
          <a:off x="3582044" y="1489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124114</xdr:rowOff>
    </xdr:from>
    <xdr:ext cx="405111" cy="259045"/>
    <xdr:sp macro="" textlink="">
      <xdr:nvSpPr>
        <xdr:cNvPr id="300" name="n_2mainValue【公営住宅】&#10;有形固定資産減価償却率">
          <a:extLst>
            <a:ext uri="{FF2B5EF4-FFF2-40B4-BE49-F238E27FC236}">
              <a16:creationId xmlns:a16="http://schemas.microsoft.com/office/drawing/2014/main" id="{02259531-2554-4D14-B3FD-5B89460FB247}"/>
            </a:ext>
          </a:extLst>
        </xdr:cNvPr>
        <xdr:cNvSpPr txBox="1"/>
      </xdr:nvSpPr>
      <xdr:spPr>
        <a:xfrm>
          <a:off x="2705744" y="1486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34307</xdr:rowOff>
    </xdr:from>
    <xdr:ext cx="405111" cy="259045"/>
    <xdr:sp macro="" textlink="">
      <xdr:nvSpPr>
        <xdr:cNvPr id="301" name="n_4mainValue【公営住宅】&#10;有形固定資産減価償却率">
          <a:extLst>
            <a:ext uri="{FF2B5EF4-FFF2-40B4-BE49-F238E27FC236}">
              <a16:creationId xmlns:a16="http://schemas.microsoft.com/office/drawing/2014/main" id="{7E1813DC-0665-4856-AC7D-EE0A595EB768}"/>
            </a:ext>
          </a:extLst>
        </xdr:cNvPr>
        <xdr:cNvSpPr txBox="1"/>
      </xdr:nvSpPr>
      <xdr:spPr>
        <a:xfrm>
          <a:off x="927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9F7DF3AB-61D2-4B10-A8EB-85764382934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62D9B2C5-2F7F-4575-9723-9603B6AD2F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A4493A14-F700-4DE3-883C-BA927E76B2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9F4B7C96-8A85-4A05-95C9-86E9D20C22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A11183A0-989F-4293-9E09-7D9588D6D1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28E25CA5-B1F1-4191-8302-AA97999E30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718BDD07-269F-442E-A28E-BA7E6945EE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6E95813-A5AB-4C1C-8421-F6C38AAB9AC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67145A07-CD63-4547-838E-23DCACBD44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89A1FF74-7423-45F8-81E6-767E4B1B5E6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2" name="直線コネクタ 311">
          <a:extLst>
            <a:ext uri="{FF2B5EF4-FFF2-40B4-BE49-F238E27FC236}">
              <a16:creationId xmlns:a16="http://schemas.microsoft.com/office/drawing/2014/main" id="{1E5F777A-8AB9-453B-9FDD-84A19B5945E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3" name="テキスト ボックス 312">
          <a:extLst>
            <a:ext uri="{FF2B5EF4-FFF2-40B4-BE49-F238E27FC236}">
              <a16:creationId xmlns:a16="http://schemas.microsoft.com/office/drawing/2014/main" id="{5C1822D5-48E9-4EB3-87BC-BCE31A342BD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4" name="直線コネクタ 313">
          <a:extLst>
            <a:ext uri="{FF2B5EF4-FFF2-40B4-BE49-F238E27FC236}">
              <a16:creationId xmlns:a16="http://schemas.microsoft.com/office/drawing/2014/main" id="{208F9537-6C7F-43F3-B68B-FCC549AF6E2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5" name="テキスト ボックス 314">
          <a:extLst>
            <a:ext uri="{FF2B5EF4-FFF2-40B4-BE49-F238E27FC236}">
              <a16:creationId xmlns:a16="http://schemas.microsoft.com/office/drawing/2014/main" id="{D4C44C70-5AAE-4E35-BF4A-25C2C21A6EF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a:extLst>
            <a:ext uri="{FF2B5EF4-FFF2-40B4-BE49-F238E27FC236}">
              <a16:creationId xmlns:a16="http://schemas.microsoft.com/office/drawing/2014/main" id="{F6D122E2-F99C-4861-A01A-48DE8F0D04C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a:extLst>
            <a:ext uri="{FF2B5EF4-FFF2-40B4-BE49-F238E27FC236}">
              <a16:creationId xmlns:a16="http://schemas.microsoft.com/office/drawing/2014/main" id="{514C919A-4246-4640-9D77-18E0A36C679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8" name="直線コネクタ 317">
          <a:extLst>
            <a:ext uri="{FF2B5EF4-FFF2-40B4-BE49-F238E27FC236}">
              <a16:creationId xmlns:a16="http://schemas.microsoft.com/office/drawing/2014/main" id="{A14CC35D-AB61-43B3-9C75-F2CE89F0357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9" name="テキスト ボックス 318">
          <a:extLst>
            <a:ext uri="{FF2B5EF4-FFF2-40B4-BE49-F238E27FC236}">
              <a16:creationId xmlns:a16="http://schemas.microsoft.com/office/drawing/2014/main" id="{13727EFD-AFB2-4818-BF84-961CF2B794A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0" name="直線コネクタ 319">
          <a:extLst>
            <a:ext uri="{FF2B5EF4-FFF2-40B4-BE49-F238E27FC236}">
              <a16:creationId xmlns:a16="http://schemas.microsoft.com/office/drawing/2014/main" id="{B3600ED6-A2AC-4251-BBA8-EC7DE183C47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1" name="テキスト ボックス 320">
          <a:extLst>
            <a:ext uri="{FF2B5EF4-FFF2-40B4-BE49-F238E27FC236}">
              <a16:creationId xmlns:a16="http://schemas.microsoft.com/office/drawing/2014/main" id="{3FC6FD0F-B676-45FE-AF53-73C052A524D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1A3A28F4-D04B-4E3A-97A6-8362CF5CA2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3" name="テキスト ボックス 322">
          <a:extLst>
            <a:ext uri="{FF2B5EF4-FFF2-40B4-BE49-F238E27FC236}">
              <a16:creationId xmlns:a16="http://schemas.microsoft.com/office/drawing/2014/main" id="{8CA344C1-782B-4836-8343-E08B17DB473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a:extLst>
            <a:ext uri="{FF2B5EF4-FFF2-40B4-BE49-F238E27FC236}">
              <a16:creationId xmlns:a16="http://schemas.microsoft.com/office/drawing/2014/main" id="{FD841C77-55D0-4B00-A39F-DD433FCB5FB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25" name="直線コネクタ 324">
          <a:extLst>
            <a:ext uri="{FF2B5EF4-FFF2-40B4-BE49-F238E27FC236}">
              <a16:creationId xmlns:a16="http://schemas.microsoft.com/office/drawing/2014/main" id="{A072A039-42D5-41A6-9CB7-A18C47AA4C75}"/>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6" name="【公営住宅】&#10;一人当たり面積最小値テキスト">
          <a:extLst>
            <a:ext uri="{FF2B5EF4-FFF2-40B4-BE49-F238E27FC236}">
              <a16:creationId xmlns:a16="http://schemas.microsoft.com/office/drawing/2014/main" id="{5FD09A26-148C-49C7-8C72-9634361EF9AE}"/>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7" name="直線コネクタ 326">
          <a:extLst>
            <a:ext uri="{FF2B5EF4-FFF2-40B4-BE49-F238E27FC236}">
              <a16:creationId xmlns:a16="http://schemas.microsoft.com/office/drawing/2014/main" id="{1CB4F651-887E-4D2B-9FED-2496BEDF124A}"/>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28" name="【公営住宅】&#10;一人当たり面積最大値テキスト">
          <a:extLst>
            <a:ext uri="{FF2B5EF4-FFF2-40B4-BE49-F238E27FC236}">
              <a16:creationId xmlns:a16="http://schemas.microsoft.com/office/drawing/2014/main" id="{DABCE2C3-4DE7-4B20-82AF-44D1E1E590AD}"/>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29" name="直線コネクタ 328">
          <a:extLst>
            <a:ext uri="{FF2B5EF4-FFF2-40B4-BE49-F238E27FC236}">
              <a16:creationId xmlns:a16="http://schemas.microsoft.com/office/drawing/2014/main" id="{50385CA7-F9E9-4B8F-960B-5DAC9E3B4490}"/>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30" name="【公営住宅】&#10;一人当たり面積平均値テキスト">
          <a:extLst>
            <a:ext uri="{FF2B5EF4-FFF2-40B4-BE49-F238E27FC236}">
              <a16:creationId xmlns:a16="http://schemas.microsoft.com/office/drawing/2014/main" id="{40A077C6-1E07-4701-BA77-88F0581C93E8}"/>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1" name="フローチャート: 判断 330">
          <a:extLst>
            <a:ext uri="{FF2B5EF4-FFF2-40B4-BE49-F238E27FC236}">
              <a16:creationId xmlns:a16="http://schemas.microsoft.com/office/drawing/2014/main" id="{1FB2BCAE-9614-4D02-AAA5-0976BA185103}"/>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2" name="フローチャート: 判断 331">
          <a:extLst>
            <a:ext uri="{FF2B5EF4-FFF2-40B4-BE49-F238E27FC236}">
              <a16:creationId xmlns:a16="http://schemas.microsoft.com/office/drawing/2014/main" id="{F1751987-4F1B-4592-A555-5CFBFCC6809E}"/>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3" name="フローチャート: 判断 332">
          <a:extLst>
            <a:ext uri="{FF2B5EF4-FFF2-40B4-BE49-F238E27FC236}">
              <a16:creationId xmlns:a16="http://schemas.microsoft.com/office/drawing/2014/main" id="{14E34982-A175-4A3B-A710-CF404BA66932}"/>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4" name="フローチャート: 判断 333">
          <a:extLst>
            <a:ext uri="{FF2B5EF4-FFF2-40B4-BE49-F238E27FC236}">
              <a16:creationId xmlns:a16="http://schemas.microsoft.com/office/drawing/2014/main" id="{3C12535E-6436-474E-8463-6341B4799546}"/>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35" name="フローチャート: 判断 334">
          <a:extLst>
            <a:ext uri="{FF2B5EF4-FFF2-40B4-BE49-F238E27FC236}">
              <a16:creationId xmlns:a16="http://schemas.microsoft.com/office/drawing/2014/main" id="{A7E0C20B-DB9F-4664-9F64-46BC158F6036}"/>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25885B15-DB2E-42E6-B59A-9BF37AB55E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A99A9EE-1C91-4755-84C7-44263711E70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1C1B2BDA-5200-47C8-B77B-F1A18C055CB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ED4B84B2-0C12-44F0-8565-AF084A58F5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BE77324D-6416-4028-8DD1-1E232310C9B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13399</xdr:rowOff>
    </xdr:from>
    <xdr:to>
      <xdr:col>55</xdr:col>
      <xdr:colOff>50800</xdr:colOff>
      <xdr:row>86</xdr:row>
      <xdr:rowOff>114999</xdr:rowOff>
    </xdr:to>
    <xdr:sp macro="" textlink="">
      <xdr:nvSpPr>
        <xdr:cNvPr id="341" name="楕円 340">
          <a:extLst>
            <a:ext uri="{FF2B5EF4-FFF2-40B4-BE49-F238E27FC236}">
              <a16:creationId xmlns:a16="http://schemas.microsoft.com/office/drawing/2014/main" id="{3DB47AFF-818E-4B47-9E58-F953510C9F25}"/>
            </a:ext>
          </a:extLst>
        </xdr:cNvPr>
        <xdr:cNvSpPr/>
      </xdr:nvSpPr>
      <xdr:spPr>
        <a:xfrm>
          <a:off x="10426700" y="147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99776</xdr:rowOff>
    </xdr:from>
    <xdr:ext cx="469744" cy="259045"/>
    <xdr:sp macro="" textlink="">
      <xdr:nvSpPr>
        <xdr:cNvPr id="342" name="【公営住宅】&#10;一人当たり面積該当値テキスト">
          <a:extLst>
            <a:ext uri="{FF2B5EF4-FFF2-40B4-BE49-F238E27FC236}">
              <a16:creationId xmlns:a16="http://schemas.microsoft.com/office/drawing/2014/main" id="{2A11B301-CABA-40FC-91BA-3639B6FEEAEC}"/>
            </a:ext>
          </a:extLst>
        </xdr:cNvPr>
        <xdr:cNvSpPr txBox="1"/>
      </xdr:nvSpPr>
      <xdr:spPr>
        <a:xfrm>
          <a:off x="10515600" y="1467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14160</xdr:rowOff>
    </xdr:from>
    <xdr:to>
      <xdr:col>50</xdr:col>
      <xdr:colOff>165100</xdr:colOff>
      <xdr:row>86</xdr:row>
      <xdr:rowOff>115760</xdr:rowOff>
    </xdr:to>
    <xdr:sp macro="" textlink="">
      <xdr:nvSpPr>
        <xdr:cNvPr id="343" name="楕円 342">
          <a:extLst>
            <a:ext uri="{FF2B5EF4-FFF2-40B4-BE49-F238E27FC236}">
              <a16:creationId xmlns:a16="http://schemas.microsoft.com/office/drawing/2014/main" id="{0A280A2A-F53E-43E0-AA85-D86CE4FE7AA9}"/>
            </a:ext>
          </a:extLst>
        </xdr:cNvPr>
        <xdr:cNvSpPr/>
      </xdr:nvSpPr>
      <xdr:spPr>
        <a:xfrm>
          <a:off x="9588500" y="147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64199</xdr:rowOff>
    </xdr:from>
    <xdr:to>
      <xdr:col>55</xdr:col>
      <xdr:colOff>0</xdr:colOff>
      <xdr:row>86</xdr:row>
      <xdr:rowOff>64960</xdr:rowOff>
    </xdr:to>
    <xdr:cxnSp macro="">
      <xdr:nvCxnSpPr>
        <xdr:cNvPr id="344" name="直線コネクタ 343">
          <a:extLst>
            <a:ext uri="{FF2B5EF4-FFF2-40B4-BE49-F238E27FC236}">
              <a16:creationId xmlns:a16="http://schemas.microsoft.com/office/drawing/2014/main" id="{1DF6725D-3656-4445-9D9B-F0EB066C84E9}"/>
            </a:ext>
          </a:extLst>
        </xdr:cNvPr>
        <xdr:cNvCxnSpPr/>
      </xdr:nvCxnSpPr>
      <xdr:spPr>
        <a:xfrm flipV="1">
          <a:off x="9639300" y="14808899"/>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13588</xdr:rowOff>
    </xdr:from>
    <xdr:to>
      <xdr:col>46</xdr:col>
      <xdr:colOff>38100</xdr:colOff>
      <xdr:row>86</xdr:row>
      <xdr:rowOff>115188</xdr:rowOff>
    </xdr:to>
    <xdr:sp macro="" textlink="">
      <xdr:nvSpPr>
        <xdr:cNvPr id="345" name="楕円 344">
          <a:extLst>
            <a:ext uri="{FF2B5EF4-FFF2-40B4-BE49-F238E27FC236}">
              <a16:creationId xmlns:a16="http://schemas.microsoft.com/office/drawing/2014/main" id="{6F0AC5A2-2CB7-47BB-AC3F-5511BABF0642}"/>
            </a:ext>
          </a:extLst>
        </xdr:cNvPr>
        <xdr:cNvSpPr/>
      </xdr:nvSpPr>
      <xdr:spPr>
        <a:xfrm>
          <a:off x="8699500" y="14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64388</xdr:rowOff>
    </xdr:from>
    <xdr:to>
      <xdr:col>50</xdr:col>
      <xdr:colOff>114300</xdr:colOff>
      <xdr:row>86</xdr:row>
      <xdr:rowOff>64960</xdr:rowOff>
    </xdr:to>
    <xdr:cxnSp macro="">
      <xdr:nvCxnSpPr>
        <xdr:cNvPr id="346" name="直線コネクタ 345">
          <a:extLst>
            <a:ext uri="{FF2B5EF4-FFF2-40B4-BE49-F238E27FC236}">
              <a16:creationId xmlns:a16="http://schemas.microsoft.com/office/drawing/2014/main" id="{714CA78B-9F16-458D-A893-A8C31841DABC}"/>
            </a:ext>
          </a:extLst>
        </xdr:cNvPr>
        <xdr:cNvCxnSpPr/>
      </xdr:nvCxnSpPr>
      <xdr:spPr>
        <a:xfrm>
          <a:off x="8750300" y="1480908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16827</xdr:rowOff>
    </xdr:from>
    <xdr:to>
      <xdr:col>36</xdr:col>
      <xdr:colOff>165100</xdr:colOff>
      <xdr:row>86</xdr:row>
      <xdr:rowOff>118427</xdr:rowOff>
    </xdr:to>
    <xdr:sp macro="" textlink="">
      <xdr:nvSpPr>
        <xdr:cNvPr id="347" name="楕円 346">
          <a:extLst>
            <a:ext uri="{FF2B5EF4-FFF2-40B4-BE49-F238E27FC236}">
              <a16:creationId xmlns:a16="http://schemas.microsoft.com/office/drawing/2014/main" id="{21B78E05-C95A-4F1B-9AF7-32DF3A172034}"/>
            </a:ext>
          </a:extLst>
        </xdr:cNvPr>
        <xdr:cNvSpPr/>
      </xdr:nvSpPr>
      <xdr:spPr>
        <a:xfrm>
          <a:off x="6921500" y="147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160290</xdr:rowOff>
    </xdr:from>
    <xdr:ext cx="469744" cy="259045"/>
    <xdr:sp macro="" textlink="">
      <xdr:nvSpPr>
        <xdr:cNvPr id="348" name="n_1aveValue【公営住宅】&#10;一人当たり面積">
          <a:extLst>
            <a:ext uri="{FF2B5EF4-FFF2-40B4-BE49-F238E27FC236}">
              <a16:creationId xmlns:a16="http://schemas.microsoft.com/office/drawing/2014/main" id="{B74D30E0-DFC2-42DF-A31D-31D512785124}"/>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49" name="n_2aveValue【公営住宅】&#10;一人当たり面積">
          <a:extLst>
            <a:ext uri="{FF2B5EF4-FFF2-40B4-BE49-F238E27FC236}">
              <a16:creationId xmlns:a16="http://schemas.microsoft.com/office/drawing/2014/main" id="{242C34A1-F236-41EE-BA1C-B97B6380A582}"/>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50" name="n_3aveValue【公営住宅】&#10;一人当たり面積">
          <a:extLst>
            <a:ext uri="{FF2B5EF4-FFF2-40B4-BE49-F238E27FC236}">
              <a16:creationId xmlns:a16="http://schemas.microsoft.com/office/drawing/2014/main" id="{62FC8536-0EAE-4372-A850-BB3D1605AF53}"/>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1" name="n_4aveValue【公営住宅】&#10;一人当たり面積">
          <a:extLst>
            <a:ext uri="{FF2B5EF4-FFF2-40B4-BE49-F238E27FC236}">
              <a16:creationId xmlns:a16="http://schemas.microsoft.com/office/drawing/2014/main" id="{A08BE3A2-2FC1-47B2-8109-8FE358B49594}"/>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106887</xdr:rowOff>
    </xdr:from>
    <xdr:ext cx="469744" cy="259045"/>
    <xdr:sp macro="" textlink="">
      <xdr:nvSpPr>
        <xdr:cNvPr id="352" name="n_1mainValue【公営住宅】&#10;一人当たり面積">
          <a:extLst>
            <a:ext uri="{FF2B5EF4-FFF2-40B4-BE49-F238E27FC236}">
              <a16:creationId xmlns:a16="http://schemas.microsoft.com/office/drawing/2014/main" id="{6ACA5D43-BBF8-4D13-A32F-7A8E305A34EA}"/>
            </a:ext>
          </a:extLst>
        </xdr:cNvPr>
        <xdr:cNvSpPr txBox="1"/>
      </xdr:nvSpPr>
      <xdr:spPr>
        <a:xfrm>
          <a:off x="9391727" y="1485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106315</xdr:rowOff>
    </xdr:from>
    <xdr:ext cx="469744" cy="259045"/>
    <xdr:sp macro="" textlink="">
      <xdr:nvSpPr>
        <xdr:cNvPr id="353" name="n_2mainValue【公営住宅】&#10;一人当たり面積">
          <a:extLst>
            <a:ext uri="{FF2B5EF4-FFF2-40B4-BE49-F238E27FC236}">
              <a16:creationId xmlns:a16="http://schemas.microsoft.com/office/drawing/2014/main" id="{48E4D615-1A9F-48B3-B067-CE32DE9EE686}"/>
            </a:ext>
          </a:extLst>
        </xdr:cNvPr>
        <xdr:cNvSpPr txBox="1"/>
      </xdr:nvSpPr>
      <xdr:spPr>
        <a:xfrm>
          <a:off x="8515427"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109554</xdr:rowOff>
    </xdr:from>
    <xdr:ext cx="469744" cy="259045"/>
    <xdr:sp macro="" textlink="">
      <xdr:nvSpPr>
        <xdr:cNvPr id="354" name="n_4mainValue【公営住宅】&#10;一人当たり面積">
          <a:extLst>
            <a:ext uri="{FF2B5EF4-FFF2-40B4-BE49-F238E27FC236}">
              <a16:creationId xmlns:a16="http://schemas.microsoft.com/office/drawing/2014/main" id="{E1E7826B-8BF3-4814-A17E-F00B042882DC}"/>
            </a:ext>
          </a:extLst>
        </xdr:cNvPr>
        <xdr:cNvSpPr txBox="1"/>
      </xdr:nvSpPr>
      <xdr:spPr>
        <a:xfrm>
          <a:off x="6737427" y="1485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D46A6F91-1008-4296-8D13-38ED84DCAF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23D8ED49-6E08-4F9E-937D-A498A0625A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644D3583-D926-4A46-AD8B-335FFEFD78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70AC9788-0AAB-4B38-A94A-7628BB43AE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6D7014B9-D335-4ABF-95E9-55C02C5EC3E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AFC80453-85A7-4F02-96D0-248EE03AC7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08406253-9133-4A32-92CC-5FEE2AC3BFC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D2C1AF8F-1B39-41D5-8D5D-51066C3E907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4366F879-93B9-43B6-B0F0-CE7C62BD44C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9DAD2FB9-5A82-45D5-A3DD-4B5394AC7BC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F666D6FB-95EA-4570-B05A-432BFD682F1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a:extLst>
            <a:ext uri="{FF2B5EF4-FFF2-40B4-BE49-F238E27FC236}">
              <a16:creationId xmlns:a16="http://schemas.microsoft.com/office/drawing/2014/main" id="{24C099AC-DC54-4E69-B92A-219E227ED1C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a:extLst>
            <a:ext uri="{FF2B5EF4-FFF2-40B4-BE49-F238E27FC236}">
              <a16:creationId xmlns:a16="http://schemas.microsoft.com/office/drawing/2014/main" id="{109B690B-2537-44A0-8C78-9E41DDAA075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a:extLst>
            <a:ext uri="{FF2B5EF4-FFF2-40B4-BE49-F238E27FC236}">
              <a16:creationId xmlns:a16="http://schemas.microsoft.com/office/drawing/2014/main" id="{090A6285-4F65-483C-9FC6-E22A7861852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a:extLst>
            <a:ext uri="{FF2B5EF4-FFF2-40B4-BE49-F238E27FC236}">
              <a16:creationId xmlns:a16="http://schemas.microsoft.com/office/drawing/2014/main" id="{BB763850-E0E9-4CCC-909C-35EF5B5A774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a:extLst>
            <a:ext uri="{FF2B5EF4-FFF2-40B4-BE49-F238E27FC236}">
              <a16:creationId xmlns:a16="http://schemas.microsoft.com/office/drawing/2014/main" id="{E32FD61D-6DE0-45D9-87A8-9FEBD966A6E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a:extLst>
            <a:ext uri="{FF2B5EF4-FFF2-40B4-BE49-F238E27FC236}">
              <a16:creationId xmlns:a16="http://schemas.microsoft.com/office/drawing/2014/main" id="{A4EE2BBA-4BFC-44B5-A6E6-6776E0FB0E6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a:extLst>
            <a:ext uri="{FF2B5EF4-FFF2-40B4-BE49-F238E27FC236}">
              <a16:creationId xmlns:a16="http://schemas.microsoft.com/office/drawing/2014/main" id="{1A122A5B-DCC0-409B-A5B9-E92C66AE8BB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a:extLst>
            <a:ext uri="{FF2B5EF4-FFF2-40B4-BE49-F238E27FC236}">
              <a16:creationId xmlns:a16="http://schemas.microsoft.com/office/drawing/2014/main" id="{0161AC1B-4DBF-45C9-A098-D032816D628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a:extLst>
            <a:ext uri="{FF2B5EF4-FFF2-40B4-BE49-F238E27FC236}">
              <a16:creationId xmlns:a16="http://schemas.microsoft.com/office/drawing/2014/main" id="{23B3DD1F-CE03-4F8F-83F0-5A967215CF9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a:extLst>
            <a:ext uri="{FF2B5EF4-FFF2-40B4-BE49-F238E27FC236}">
              <a16:creationId xmlns:a16="http://schemas.microsoft.com/office/drawing/2014/main" id="{210A6AFD-6B02-4F64-A4ED-92E6956A910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a:extLst>
            <a:ext uri="{FF2B5EF4-FFF2-40B4-BE49-F238E27FC236}">
              <a16:creationId xmlns:a16="http://schemas.microsoft.com/office/drawing/2014/main" id="{64AFC4B1-D574-493B-9512-F3BFFD62CD4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a:extLst>
            <a:ext uri="{FF2B5EF4-FFF2-40B4-BE49-F238E27FC236}">
              <a16:creationId xmlns:a16="http://schemas.microsoft.com/office/drawing/2014/main" id="{54AFD044-A1D4-4E03-8B93-CD3CB4AC817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3DA590B1-EAE1-47F7-AEA5-F703E308805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港湾・漁港】&#10;有形固定資産減価償却率グラフ枠">
          <a:extLst>
            <a:ext uri="{FF2B5EF4-FFF2-40B4-BE49-F238E27FC236}">
              <a16:creationId xmlns:a16="http://schemas.microsoft.com/office/drawing/2014/main" id="{5909EB69-DE81-4132-850B-B54685A9E8D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380" name="直線コネクタ 379">
          <a:extLst>
            <a:ext uri="{FF2B5EF4-FFF2-40B4-BE49-F238E27FC236}">
              <a16:creationId xmlns:a16="http://schemas.microsoft.com/office/drawing/2014/main" id="{97367951-5C8D-43C5-BD1A-0381E0D47074}"/>
            </a:ext>
          </a:extLst>
        </xdr:cNvPr>
        <xdr:cNvCxnSpPr/>
      </xdr:nvCxnSpPr>
      <xdr:spPr>
        <a:xfrm flipV="1">
          <a:off x="4634865" y="17315906"/>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381" name="【港湾・漁港】&#10;有形固定資産減価償却率最小値テキスト">
          <a:extLst>
            <a:ext uri="{FF2B5EF4-FFF2-40B4-BE49-F238E27FC236}">
              <a16:creationId xmlns:a16="http://schemas.microsoft.com/office/drawing/2014/main" id="{8611D468-2106-4AFD-AF0B-D257DB2981B7}"/>
            </a:ext>
          </a:extLst>
        </xdr:cNvPr>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382" name="直線コネクタ 381">
          <a:extLst>
            <a:ext uri="{FF2B5EF4-FFF2-40B4-BE49-F238E27FC236}">
              <a16:creationId xmlns:a16="http://schemas.microsoft.com/office/drawing/2014/main" id="{6CA623AF-B9C4-4890-B7C7-620AE53719ED}"/>
            </a:ext>
          </a:extLst>
        </xdr:cNvPr>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83" name="【港湾・漁港】&#10;有形固定資産減価償却率最大値テキスト">
          <a:extLst>
            <a:ext uri="{FF2B5EF4-FFF2-40B4-BE49-F238E27FC236}">
              <a16:creationId xmlns:a16="http://schemas.microsoft.com/office/drawing/2014/main" id="{9F14619B-6138-4877-8008-E325242EE98D}"/>
            </a:ext>
          </a:extLst>
        </xdr:cNvPr>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84" name="直線コネクタ 383">
          <a:extLst>
            <a:ext uri="{FF2B5EF4-FFF2-40B4-BE49-F238E27FC236}">
              <a16:creationId xmlns:a16="http://schemas.microsoft.com/office/drawing/2014/main" id="{7C8F7B3A-82F5-4E04-9DEB-6E281698BD3F}"/>
            </a:ext>
          </a:extLst>
        </xdr:cNvPr>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144253</xdr:rowOff>
    </xdr:from>
    <xdr:ext cx="405111" cy="259045"/>
    <xdr:sp macro="" textlink="">
      <xdr:nvSpPr>
        <xdr:cNvPr id="385" name="【港湾・漁港】&#10;有形固定資産減価償却率平均値テキスト">
          <a:extLst>
            <a:ext uri="{FF2B5EF4-FFF2-40B4-BE49-F238E27FC236}">
              <a16:creationId xmlns:a16="http://schemas.microsoft.com/office/drawing/2014/main" id="{E7DC53AE-A714-497E-B56D-0665F9721F6D}"/>
            </a:ext>
          </a:extLst>
        </xdr:cNvPr>
        <xdr:cNvSpPr txBox="1"/>
      </xdr:nvSpPr>
      <xdr:spPr>
        <a:xfrm>
          <a:off x="4673600" y="1780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386" name="フローチャート: 判断 385">
          <a:extLst>
            <a:ext uri="{FF2B5EF4-FFF2-40B4-BE49-F238E27FC236}">
              <a16:creationId xmlns:a16="http://schemas.microsoft.com/office/drawing/2014/main" id="{C004BFAF-CB5F-4D58-9DEF-E8AB3AE316D3}"/>
            </a:ext>
          </a:extLst>
        </xdr:cNvPr>
        <xdr:cNvSpPr/>
      </xdr:nvSpPr>
      <xdr:spPr>
        <a:xfrm>
          <a:off x="45847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387" name="フローチャート: 判断 386">
          <a:extLst>
            <a:ext uri="{FF2B5EF4-FFF2-40B4-BE49-F238E27FC236}">
              <a16:creationId xmlns:a16="http://schemas.microsoft.com/office/drawing/2014/main" id="{9F1BFBFF-D232-4F1F-AD41-81A55F1DB549}"/>
            </a:ext>
          </a:extLst>
        </xdr:cNvPr>
        <xdr:cNvSpPr/>
      </xdr:nvSpPr>
      <xdr:spPr>
        <a:xfrm>
          <a:off x="3746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388" name="フローチャート: 判断 387">
          <a:extLst>
            <a:ext uri="{FF2B5EF4-FFF2-40B4-BE49-F238E27FC236}">
              <a16:creationId xmlns:a16="http://schemas.microsoft.com/office/drawing/2014/main" id="{1B44467B-BC60-44D3-BBB7-98971752F86B}"/>
            </a:ext>
          </a:extLst>
        </xdr:cNvPr>
        <xdr:cNvSpPr/>
      </xdr:nvSpPr>
      <xdr:spPr>
        <a:xfrm>
          <a:off x="2857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389" name="フローチャート: 判断 388">
          <a:extLst>
            <a:ext uri="{FF2B5EF4-FFF2-40B4-BE49-F238E27FC236}">
              <a16:creationId xmlns:a16="http://schemas.microsoft.com/office/drawing/2014/main" id="{8C7CF97E-A245-41F6-A999-BF7CA32D6FDB}"/>
            </a:ext>
          </a:extLst>
        </xdr:cNvPr>
        <xdr:cNvSpPr/>
      </xdr:nvSpPr>
      <xdr:spPr>
        <a:xfrm>
          <a:off x="1968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390" name="フローチャート: 判断 389">
          <a:extLst>
            <a:ext uri="{FF2B5EF4-FFF2-40B4-BE49-F238E27FC236}">
              <a16:creationId xmlns:a16="http://schemas.microsoft.com/office/drawing/2014/main" id="{D99BC146-DE97-42DF-9CE3-BAD7D1502386}"/>
            </a:ext>
          </a:extLst>
        </xdr:cNvPr>
        <xdr:cNvSpPr/>
      </xdr:nvSpPr>
      <xdr:spPr>
        <a:xfrm>
          <a:off x="1079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BF2A3EAB-3046-4759-9F5F-18F7C63AE48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D765D52B-7753-4CB2-9C10-75B37FBD83E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5039B0DE-1A47-40C2-B845-F713C719A7A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8D62D239-ED44-43F6-B723-12A33E1CB3A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D25F1342-41FD-43EB-B041-7EF4654970B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134801</xdr:rowOff>
    </xdr:from>
    <xdr:to>
      <xdr:col>24</xdr:col>
      <xdr:colOff>114300</xdr:colOff>
      <xdr:row>104</xdr:row>
      <xdr:rowOff>64951</xdr:rowOff>
    </xdr:to>
    <xdr:sp macro="" textlink="">
      <xdr:nvSpPr>
        <xdr:cNvPr id="396" name="楕円 395">
          <a:extLst>
            <a:ext uri="{FF2B5EF4-FFF2-40B4-BE49-F238E27FC236}">
              <a16:creationId xmlns:a16="http://schemas.microsoft.com/office/drawing/2014/main" id="{98EA333E-A850-4D21-8A9A-4302B23FEFC4}"/>
            </a:ext>
          </a:extLst>
        </xdr:cNvPr>
        <xdr:cNvSpPr/>
      </xdr:nvSpPr>
      <xdr:spPr>
        <a:xfrm>
          <a:off x="4584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157678</xdr:rowOff>
    </xdr:from>
    <xdr:ext cx="405111" cy="259045"/>
    <xdr:sp macro="" textlink="">
      <xdr:nvSpPr>
        <xdr:cNvPr id="397" name="【港湾・漁港】&#10;有形固定資産減価償却率該当値テキスト">
          <a:extLst>
            <a:ext uri="{FF2B5EF4-FFF2-40B4-BE49-F238E27FC236}">
              <a16:creationId xmlns:a16="http://schemas.microsoft.com/office/drawing/2014/main" id="{20C017EF-20EC-44C5-9306-3C465918D197}"/>
            </a:ext>
          </a:extLst>
        </xdr:cNvPr>
        <xdr:cNvSpPr txBox="1"/>
      </xdr:nvSpPr>
      <xdr:spPr>
        <a:xfrm>
          <a:off x="4673600" y="1764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102144</xdr:rowOff>
    </xdr:from>
    <xdr:to>
      <xdr:col>20</xdr:col>
      <xdr:colOff>38100</xdr:colOff>
      <xdr:row>104</xdr:row>
      <xdr:rowOff>32294</xdr:rowOff>
    </xdr:to>
    <xdr:sp macro="" textlink="">
      <xdr:nvSpPr>
        <xdr:cNvPr id="398" name="楕円 397">
          <a:extLst>
            <a:ext uri="{FF2B5EF4-FFF2-40B4-BE49-F238E27FC236}">
              <a16:creationId xmlns:a16="http://schemas.microsoft.com/office/drawing/2014/main" id="{5EE477AA-7C33-410F-8705-A62837B3C04C}"/>
            </a:ext>
          </a:extLst>
        </xdr:cNvPr>
        <xdr:cNvSpPr/>
      </xdr:nvSpPr>
      <xdr:spPr>
        <a:xfrm>
          <a:off x="3746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152944</xdr:rowOff>
    </xdr:from>
    <xdr:to>
      <xdr:col>24</xdr:col>
      <xdr:colOff>63500</xdr:colOff>
      <xdr:row>104</xdr:row>
      <xdr:rowOff>14151</xdr:rowOff>
    </xdr:to>
    <xdr:cxnSp macro="">
      <xdr:nvCxnSpPr>
        <xdr:cNvPr id="399" name="直線コネクタ 398">
          <a:extLst>
            <a:ext uri="{FF2B5EF4-FFF2-40B4-BE49-F238E27FC236}">
              <a16:creationId xmlns:a16="http://schemas.microsoft.com/office/drawing/2014/main" id="{BE81822D-F609-44E2-99A1-CF14E6A319A8}"/>
            </a:ext>
          </a:extLst>
        </xdr:cNvPr>
        <xdr:cNvCxnSpPr/>
      </xdr:nvCxnSpPr>
      <xdr:spPr>
        <a:xfrm>
          <a:off x="3797300" y="178122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72752</xdr:rowOff>
    </xdr:from>
    <xdr:to>
      <xdr:col>15</xdr:col>
      <xdr:colOff>101600</xdr:colOff>
      <xdr:row>104</xdr:row>
      <xdr:rowOff>2902</xdr:rowOff>
    </xdr:to>
    <xdr:sp macro="" textlink="">
      <xdr:nvSpPr>
        <xdr:cNvPr id="400" name="楕円 399">
          <a:extLst>
            <a:ext uri="{FF2B5EF4-FFF2-40B4-BE49-F238E27FC236}">
              <a16:creationId xmlns:a16="http://schemas.microsoft.com/office/drawing/2014/main" id="{BBFA8FC2-F4B3-4E8F-A8BB-8ACC1847AA62}"/>
            </a:ext>
          </a:extLst>
        </xdr:cNvPr>
        <xdr:cNvSpPr/>
      </xdr:nvSpPr>
      <xdr:spPr>
        <a:xfrm>
          <a:off x="2857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123552</xdr:rowOff>
    </xdr:from>
    <xdr:to>
      <xdr:col>19</xdr:col>
      <xdr:colOff>177800</xdr:colOff>
      <xdr:row>103</xdr:row>
      <xdr:rowOff>152944</xdr:rowOff>
    </xdr:to>
    <xdr:cxnSp macro="">
      <xdr:nvCxnSpPr>
        <xdr:cNvPr id="401" name="直線コネクタ 400">
          <a:extLst>
            <a:ext uri="{FF2B5EF4-FFF2-40B4-BE49-F238E27FC236}">
              <a16:creationId xmlns:a16="http://schemas.microsoft.com/office/drawing/2014/main" id="{07E8238A-6CFC-4F7E-B5D7-BA1258E03F0E}"/>
            </a:ext>
          </a:extLst>
        </xdr:cNvPr>
        <xdr:cNvCxnSpPr/>
      </xdr:nvCxnSpPr>
      <xdr:spPr>
        <a:xfrm>
          <a:off x="2908300" y="177829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36830</xdr:rowOff>
    </xdr:from>
    <xdr:to>
      <xdr:col>6</xdr:col>
      <xdr:colOff>38100</xdr:colOff>
      <xdr:row>103</xdr:row>
      <xdr:rowOff>138430</xdr:rowOff>
    </xdr:to>
    <xdr:sp macro="" textlink="">
      <xdr:nvSpPr>
        <xdr:cNvPr id="402" name="楕円 401">
          <a:extLst>
            <a:ext uri="{FF2B5EF4-FFF2-40B4-BE49-F238E27FC236}">
              <a16:creationId xmlns:a16="http://schemas.microsoft.com/office/drawing/2014/main" id="{E2CCCA0E-B624-42BE-8792-BA5862D0D0DB}"/>
            </a:ext>
          </a:extLst>
        </xdr:cNvPr>
        <xdr:cNvSpPr/>
      </xdr:nvSpPr>
      <xdr:spPr>
        <a:xfrm>
          <a:off x="1079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18522</xdr:rowOff>
    </xdr:from>
    <xdr:ext cx="405111" cy="259045"/>
    <xdr:sp macro="" textlink="">
      <xdr:nvSpPr>
        <xdr:cNvPr id="403" name="n_1aveValue【港湾・漁港】&#10;有形固定資産減価償却率">
          <a:extLst>
            <a:ext uri="{FF2B5EF4-FFF2-40B4-BE49-F238E27FC236}">
              <a16:creationId xmlns:a16="http://schemas.microsoft.com/office/drawing/2014/main" id="{76D46383-E12A-448E-B87C-20D7B516E553}"/>
            </a:ext>
          </a:extLst>
        </xdr:cNvPr>
        <xdr:cNvSpPr txBox="1"/>
      </xdr:nvSpPr>
      <xdr:spPr>
        <a:xfrm>
          <a:off x="3582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404" name="n_2aveValue【港湾・漁港】&#10;有形固定資産減価償却率">
          <a:extLst>
            <a:ext uri="{FF2B5EF4-FFF2-40B4-BE49-F238E27FC236}">
              <a16:creationId xmlns:a16="http://schemas.microsoft.com/office/drawing/2014/main" id="{EE8476BB-92AB-473D-9E11-BFC0F6DBB2D1}"/>
            </a:ext>
          </a:extLst>
        </xdr:cNvPr>
        <xdr:cNvSpPr txBox="1"/>
      </xdr:nvSpPr>
      <xdr:spPr>
        <a:xfrm>
          <a:off x="2705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405" name="n_3aveValue【港湾・漁港】&#10;有形固定資産減価償却率">
          <a:extLst>
            <a:ext uri="{FF2B5EF4-FFF2-40B4-BE49-F238E27FC236}">
              <a16:creationId xmlns:a16="http://schemas.microsoft.com/office/drawing/2014/main" id="{8EEDB067-59C5-445F-8331-F85F0959E34E}"/>
            </a:ext>
          </a:extLst>
        </xdr:cNvPr>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158948</xdr:rowOff>
    </xdr:from>
    <xdr:ext cx="405111" cy="259045"/>
    <xdr:sp macro="" textlink="">
      <xdr:nvSpPr>
        <xdr:cNvPr id="406" name="n_4aveValue【港湾・漁港】&#10;有形固定資産減価償却率">
          <a:extLst>
            <a:ext uri="{FF2B5EF4-FFF2-40B4-BE49-F238E27FC236}">
              <a16:creationId xmlns:a16="http://schemas.microsoft.com/office/drawing/2014/main" id="{52966CBC-C011-4CA2-B646-F37F4C4FA976}"/>
            </a:ext>
          </a:extLst>
        </xdr:cNvPr>
        <xdr:cNvSpPr txBox="1"/>
      </xdr:nvSpPr>
      <xdr:spPr>
        <a:xfrm>
          <a:off x="927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48821</xdr:rowOff>
    </xdr:from>
    <xdr:ext cx="405111" cy="259045"/>
    <xdr:sp macro="" textlink="">
      <xdr:nvSpPr>
        <xdr:cNvPr id="407" name="n_1mainValue【港湾・漁港】&#10;有形固定資産減価償却率">
          <a:extLst>
            <a:ext uri="{FF2B5EF4-FFF2-40B4-BE49-F238E27FC236}">
              <a16:creationId xmlns:a16="http://schemas.microsoft.com/office/drawing/2014/main" id="{F1FCB449-9463-478D-8D2C-52732128C8D9}"/>
            </a:ext>
          </a:extLst>
        </xdr:cNvPr>
        <xdr:cNvSpPr txBox="1"/>
      </xdr:nvSpPr>
      <xdr:spPr>
        <a:xfrm>
          <a:off x="35820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19429</xdr:rowOff>
    </xdr:from>
    <xdr:ext cx="405111" cy="259045"/>
    <xdr:sp macro="" textlink="">
      <xdr:nvSpPr>
        <xdr:cNvPr id="408" name="n_2mainValue【港湾・漁港】&#10;有形固定資産減価償却率">
          <a:extLst>
            <a:ext uri="{FF2B5EF4-FFF2-40B4-BE49-F238E27FC236}">
              <a16:creationId xmlns:a16="http://schemas.microsoft.com/office/drawing/2014/main" id="{21642CA7-93E3-4511-86E0-68966D4E919A}"/>
            </a:ext>
          </a:extLst>
        </xdr:cNvPr>
        <xdr:cNvSpPr txBox="1"/>
      </xdr:nvSpPr>
      <xdr:spPr>
        <a:xfrm>
          <a:off x="2705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154957</xdr:rowOff>
    </xdr:from>
    <xdr:ext cx="405111" cy="259045"/>
    <xdr:sp macro="" textlink="">
      <xdr:nvSpPr>
        <xdr:cNvPr id="409" name="n_4mainValue【港湾・漁港】&#10;有形固定資産減価償却率">
          <a:extLst>
            <a:ext uri="{FF2B5EF4-FFF2-40B4-BE49-F238E27FC236}">
              <a16:creationId xmlns:a16="http://schemas.microsoft.com/office/drawing/2014/main" id="{4F0AFA19-94A2-43F4-B06A-59D2430475F3}"/>
            </a:ext>
          </a:extLst>
        </xdr:cNvPr>
        <xdr:cNvSpPr txBox="1"/>
      </xdr:nvSpPr>
      <xdr:spPr>
        <a:xfrm>
          <a:off x="927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ED144A1F-E5E2-48D9-8B11-8BCC226F53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9629F819-C295-4BC7-8266-E05737A0F09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07F6B7D1-B9B3-4B0A-984C-6684FFDD333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E395AC6A-A92A-48B8-8140-8E97EA3240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354D301B-A5D6-4C07-B411-AFF2C438D5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D4EC8391-6A8B-43E7-813A-F4456951687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1A127AF7-2EDC-4B48-A8DB-E69332067B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BDE1EF85-6AF4-4D22-9D6A-F48F1323E1B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86173D34-3B5D-4ED7-B3B7-26600D2E590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9866CB42-6A56-4BEE-8214-66AA7C8B11C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587EDEC2-8EAE-4F4A-A414-E74974C623D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a:extLst>
            <a:ext uri="{FF2B5EF4-FFF2-40B4-BE49-F238E27FC236}">
              <a16:creationId xmlns:a16="http://schemas.microsoft.com/office/drawing/2014/main" id="{9CD598C2-9EA5-4E49-8ED7-30F6FD4EA54A}"/>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B3CC1CA5-3C73-4F37-A04D-15AB5A96D0E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a:extLst>
            <a:ext uri="{FF2B5EF4-FFF2-40B4-BE49-F238E27FC236}">
              <a16:creationId xmlns:a16="http://schemas.microsoft.com/office/drawing/2014/main" id="{3D2EF256-DC30-4C7A-B30B-09FEA9E2E611}"/>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9FB0CCE1-F1AF-473D-8047-A8AD853E9F6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a:extLst>
            <a:ext uri="{FF2B5EF4-FFF2-40B4-BE49-F238E27FC236}">
              <a16:creationId xmlns:a16="http://schemas.microsoft.com/office/drawing/2014/main" id="{59ACEC36-9570-4A34-B33F-89BE1BDEE8B2}"/>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4A857CEA-E7EE-4B4E-85AB-F4C64225D98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a:extLst>
            <a:ext uri="{FF2B5EF4-FFF2-40B4-BE49-F238E27FC236}">
              <a16:creationId xmlns:a16="http://schemas.microsoft.com/office/drawing/2014/main" id="{2A9D6657-2B12-4A60-87B6-B52201D2F17E}"/>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1ED614C1-82D3-4A7B-9974-8E56AE0732C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a:extLst>
            <a:ext uri="{FF2B5EF4-FFF2-40B4-BE49-F238E27FC236}">
              <a16:creationId xmlns:a16="http://schemas.microsoft.com/office/drawing/2014/main" id="{7BD5CAEB-A5A7-42DE-BFB4-B0D8DFD22D33}"/>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a:extLst>
            <a:ext uri="{FF2B5EF4-FFF2-40B4-BE49-F238E27FC236}">
              <a16:creationId xmlns:a16="http://schemas.microsoft.com/office/drawing/2014/main" id="{9C8E1150-81E7-4F94-AD0A-97CE45286FF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431" name="直線コネクタ 430">
          <a:extLst>
            <a:ext uri="{FF2B5EF4-FFF2-40B4-BE49-F238E27FC236}">
              <a16:creationId xmlns:a16="http://schemas.microsoft.com/office/drawing/2014/main" id="{60E185D2-AA8C-43C9-A5A3-F42D1244F716}"/>
            </a:ext>
          </a:extLst>
        </xdr:cNvPr>
        <xdr:cNvCxnSpPr/>
      </xdr:nvCxnSpPr>
      <xdr:spPr>
        <a:xfrm flipV="1">
          <a:off x="10476865" y="17143964"/>
          <a:ext cx="0" cy="14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432" name="【港湾・漁港】&#10;一人当たり有形固定資産（償却資産）額最小値テキスト">
          <a:extLst>
            <a:ext uri="{FF2B5EF4-FFF2-40B4-BE49-F238E27FC236}">
              <a16:creationId xmlns:a16="http://schemas.microsoft.com/office/drawing/2014/main" id="{9AE452BB-C5F8-4E2F-B1AE-B85BD1085709}"/>
            </a:ext>
          </a:extLst>
        </xdr:cNvPr>
        <xdr:cNvSpPr txBox="1"/>
      </xdr:nvSpPr>
      <xdr:spPr>
        <a:xfrm>
          <a:off x="10515600" y="1859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433" name="直線コネクタ 432">
          <a:extLst>
            <a:ext uri="{FF2B5EF4-FFF2-40B4-BE49-F238E27FC236}">
              <a16:creationId xmlns:a16="http://schemas.microsoft.com/office/drawing/2014/main" id="{3C3BE2A3-BD45-4568-A037-90748F2B4F9D}"/>
            </a:ext>
          </a:extLst>
        </xdr:cNvPr>
        <xdr:cNvCxnSpPr/>
      </xdr:nvCxnSpPr>
      <xdr:spPr>
        <a:xfrm>
          <a:off x="10388600" y="1859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434" name="【港湾・漁港】&#10;一人当たり有形固定資産（償却資産）額最大値テキスト">
          <a:extLst>
            <a:ext uri="{FF2B5EF4-FFF2-40B4-BE49-F238E27FC236}">
              <a16:creationId xmlns:a16="http://schemas.microsoft.com/office/drawing/2014/main" id="{0B3AA242-2CC3-406A-B4CB-6D5228C559FE}"/>
            </a:ext>
          </a:extLst>
        </xdr:cNvPr>
        <xdr:cNvSpPr txBox="1"/>
      </xdr:nvSpPr>
      <xdr:spPr>
        <a:xfrm>
          <a:off x="10515600" y="16919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435" name="直線コネクタ 434">
          <a:extLst>
            <a:ext uri="{FF2B5EF4-FFF2-40B4-BE49-F238E27FC236}">
              <a16:creationId xmlns:a16="http://schemas.microsoft.com/office/drawing/2014/main" id="{01E3FBAC-4F0F-4986-9B03-F893B63A139F}"/>
            </a:ext>
          </a:extLst>
        </xdr:cNvPr>
        <xdr:cNvCxnSpPr/>
      </xdr:nvCxnSpPr>
      <xdr:spPr>
        <a:xfrm>
          <a:off x="10388600" y="171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18628</xdr:rowOff>
    </xdr:from>
    <xdr:ext cx="599010" cy="259045"/>
    <xdr:sp macro="" textlink="">
      <xdr:nvSpPr>
        <xdr:cNvPr id="436" name="【港湾・漁港】&#10;一人当たり有形固定資産（償却資産）額平均値テキスト">
          <a:extLst>
            <a:ext uri="{FF2B5EF4-FFF2-40B4-BE49-F238E27FC236}">
              <a16:creationId xmlns:a16="http://schemas.microsoft.com/office/drawing/2014/main" id="{45E82602-1303-4643-86C1-AC848894CD60}"/>
            </a:ext>
          </a:extLst>
        </xdr:cNvPr>
        <xdr:cNvSpPr txBox="1"/>
      </xdr:nvSpPr>
      <xdr:spPr>
        <a:xfrm>
          <a:off x="10515600" y="18192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437" name="フローチャート: 判断 436">
          <a:extLst>
            <a:ext uri="{FF2B5EF4-FFF2-40B4-BE49-F238E27FC236}">
              <a16:creationId xmlns:a16="http://schemas.microsoft.com/office/drawing/2014/main" id="{647C6F05-158D-4FB5-9A3F-3E1A5885AC5A}"/>
            </a:ext>
          </a:extLst>
        </xdr:cNvPr>
        <xdr:cNvSpPr/>
      </xdr:nvSpPr>
      <xdr:spPr>
        <a:xfrm>
          <a:off x="10426700" y="1821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438" name="フローチャート: 判断 437">
          <a:extLst>
            <a:ext uri="{FF2B5EF4-FFF2-40B4-BE49-F238E27FC236}">
              <a16:creationId xmlns:a16="http://schemas.microsoft.com/office/drawing/2014/main" id="{58F42EFE-A354-4181-918C-22AC7B0FF8FC}"/>
            </a:ext>
          </a:extLst>
        </xdr:cNvPr>
        <xdr:cNvSpPr/>
      </xdr:nvSpPr>
      <xdr:spPr>
        <a:xfrm>
          <a:off x="9588500" y="181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439" name="フローチャート: 判断 438">
          <a:extLst>
            <a:ext uri="{FF2B5EF4-FFF2-40B4-BE49-F238E27FC236}">
              <a16:creationId xmlns:a16="http://schemas.microsoft.com/office/drawing/2014/main" id="{BB0256E9-78E3-4FC1-8B43-3D108B18D289}"/>
            </a:ext>
          </a:extLst>
        </xdr:cNvPr>
        <xdr:cNvSpPr/>
      </xdr:nvSpPr>
      <xdr:spPr>
        <a:xfrm>
          <a:off x="8699500" y="1819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440" name="フローチャート: 判断 439">
          <a:extLst>
            <a:ext uri="{FF2B5EF4-FFF2-40B4-BE49-F238E27FC236}">
              <a16:creationId xmlns:a16="http://schemas.microsoft.com/office/drawing/2014/main" id="{F46F981E-0FC2-4F6A-A61E-50C71B45C98A}"/>
            </a:ext>
          </a:extLst>
        </xdr:cNvPr>
        <xdr:cNvSpPr/>
      </xdr:nvSpPr>
      <xdr:spPr>
        <a:xfrm>
          <a:off x="7810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441" name="フローチャート: 判断 440">
          <a:extLst>
            <a:ext uri="{FF2B5EF4-FFF2-40B4-BE49-F238E27FC236}">
              <a16:creationId xmlns:a16="http://schemas.microsoft.com/office/drawing/2014/main" id="{731E8F81-B755-4B89-A57A-929BA9321A06}"/>
            </a:ext>
          </a:extLst>
        </xdr:cNvPr>
        <xdr:cNvSpPr/>
      </xdr:nvSpPr>
      <xdr:spPr>
        <a:xfrm>
          <a:off x="69215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899D20F8-DD3C-444D-9D00-20C231CD4FC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AE595486-355F-4E51-9DB4-C5CBE77C051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8F382316-0097-45B2-88CD-2BF630DAEAF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149198D8-CD8B-47DF-A56E-3394670E12D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6B910B1B-9AA6-4665-BF5F-E98D6A6A5F8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6348</xdr:rowOff>
    </xdr:from>
    <xdr:to>
      <xdr:col>55</xdr:col>
      <xdr:colOff>50800</xdr:colOff>
      <xdr:row>106</xdr:row>
      <xdr:rowOff>107948</xdr:rowOff>
    </xdr:to>
    <xdr:sp macro="" textlink="">
      <xdr:nvSpPr>
        <xdr:cNvPr id="447" name="楕円 446">
          <a:extLst>
            <a:ext uri="{FF2B5EF4-FFF2-40B4-BE49-F238E27FC236}">
              <a16:creationId xmlns:a16="http://schemas.microsoft.com/office/drawing/2014/main" id="{9A00FF52-19C1-426B-A0A0-F5476B969CFA}"/>
            </a:ext>
          </a:extLst>
        </xdr:cNvPr>
        <xdr:cNvSpPr/>
      </xdr:nvSpPr>
      <xdr:spPr>
        <a:xfrm>
          <a:off x="10426700" y="181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29225</xdr:rowOff>
    </xdr:from>
    <xdr:ext cx="599010" cy="259045"/>
    <xdr:sp macro="" textlink="">
      <xdr:nvSpPr>
        <xdr:cNvPr id="448" name="【港湾・漁港】&#10;一人当たり有形固定資産（償却資産）額該当値テキスト">
          <a:extLst>
            <a:ext uri="{FF2B5EF4-FFF2-40B4-BE49-F238E27FC236}">
              <a16:creationId xmlns:a16="http://schemas.microsoft.com/office/drawing/2014/main" id="{13990CF6-7DA9-472D-A889-5BEBB89BBF1B}"/>
            </a:ext>
          </a:extLst>
        </xdr:cNvPr>
        <xdr:cNvSpPr txBox="1"/>
      </xdr:nvSpPr>
      <xdr:spPr>
        <a:xfrm>
          <a:off x="10515600" y="1803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13162</xdr:rowOff>
    </xdr:from>
    <xdr:to>
      <xdr:col>50</xdr:col>
      <xdr:colOff>165100</xdr:colOff>
      <xdr:row>106</xdr:row>
      <xdr:rowOff>114762</xdr:rowOff>
    </xdr:to>
    <xdr:sp macro="" textlink="">
      <xdr:nvSpPr>
        <xdr:cNvPr id="449" name="楕円 448">
          <a:extLst>
            <a:ext uri="{FF2B5EF4-FFF2-40B4-BE49-F238E27FC236}">
              <a16:creationId xmlns:a16="http://schemas.microsoft.com/office/drawing/2014/main" id="{47F5A51E-EB5C-43C3-A914-A160E83E4229}"/>
            </a:ext>
          </a:extLst>
        </xdr:cNvPr>
        <xdr:cNvSpPr/>
      </xdr:nvSpPr>
      <xdr:spPr>
        <a:xfrm>
          <a:off x="9588500" y="1818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57148</xdr:rowOff>
    </xdr:from>
    <xdr:to>
      <xdr:col>55</xdr:col>
      <xdr:colOff>0</xdr:colOff>
      <xdr:row>106</xdr:row>
      <xdr:rowOff>63962</xdr:rowOff>
    </xdr:to>
    <xdr:cxnSp macro="">
      <xdr:nvCxnSpPr>
        <xdr:cNvPr id="450" name="直線コネクタ 449">
          <a:extLst>
            <a:ext uri="{FF2B5EF4-FFF2-40B4-BE49-F238E27FC236}">
              <a16:creationId xmlns:a16="http://schemas.microsoft.com/office/drawing/2014/main" id="{204985D9-7C54-4934-987A-D93B6A523E9C}"/>
            </a:ext>
          </a:extLst>
        </xdr:cNvPr>
        <xdr:cNvCxnSpPr/>
      </xdr:nvCxnSpPr>
      <xdr:spPr>
        <a:xfrm flipV="1">
          <a:off x="9639300" y="18230848"/>
          <a:ext cx="8382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22867</xdr:rowOff>
    </xdr:from>
    <xdr:to>
      <xdr:col>46</xdr:col>
      <xdr:colOff>38100</xdr:colOff>
      <xdr:row>106</xdr:row>
      <xdr:rowOff>124467</xdr:rowOff>
    </xdr:to>
    <xdr:sp macro="" textlink="">
      <xdr:nvSpPr>
        <xdr:cNvPr id="451" name="楕円 450">
          <a:extLst>
            <a:ext uri="{FF2B5EF4-FFF2-40B4-BE49-F238E27FC236}">
              <a16:creationId xmlns:a16="http://schemas.microsoft.com/office/drawing/2014/main" id="{0DD510F5-80DC-41E2-8D80-F1F4BE955AE5}"/>
            </a:ext>
          </a:extLst>
        </xdr:cNvPr>
        <xdr:cNvSpPr/>
      </xdr:nvSpPr>
      <xdr:spPr>
        <a:xfrm>
          <a:off x="8699500" y="181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63962</xdr:rowOff>
    </xdr:from>
    <xdr:to>
      <xdr:col>50</xdr:col>
      <xdr:colOff>114300</xdr:colOff>
      <xdr:row>106</xdr:row>
      <xdr:rowOff>73667</xdr:rowOff>
    </xdr:to>
    <xdr:cxnSp macro="">
      <xdr:nvCxnSpPr>
        <xdr:cNvPr id="452" name="直線コネクタ 451">
          <a:extLst>
            <a:ext uri="{FF2B5EF4-FFF2-40B4-BE49-F238E27FC236}">
              <a16:creationId xmlns:a16="http://schemas.microsoft.com/office/drawing/2014/main" id="{464562BC-FA7A-456C-A17A-8368D4754ABC}"/>
            </a:ext>
          </a:extLst>
        </xdr:cNvPr>
        <xdr:cNvCxnSpPr/>
      </xdr:nvCxnSpPr>
      <xdr:spPr>
        <a:xfrm flipV="1">
          <a:off x="8750300" y="18237662"/>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34224</xdr:rowOff>
    </xdr:from>
    <xdr:to>
      <xdr:col>36</xdr:col>
      <xdr:colOff>165100</xdr:colOff>
      <xdr:row>106</xdr:row>
      <xdr:rowOff>135824</xdr:rowOff>
    </xdr:to>
    <xdr:sp macro="" textlink="">
      <xdr:nvSpPr>
        <xdr:cNvPr id="453" name="楕円 452">
          <a:extLst>
            <a:ext uri="{FF2B5EF4-FFF2-40B4-BE49-F238E27FC236}">
              <a16:creationId xmlns:a16="http://schemas.microsoft.com/office/drawing/2014/main" id="{EF5BCDEC-928E-4351-97BC-0CA5187E5951}"/>
            </a:ext>
          </a:extLst>
        </xdr:cNvPr>
        <xdr:cNvSpPr/>
      </xdr:nvSpPr>
      <xdr:spPr>
        <a:xfrm>
          <a:off x="6921500" y="182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104</xdr:row>
      <xdr:rowOff>106428</xdr:rowOff>
    </xdr:from>
    <xdr:ext cx="599010" cy="259045"/>
    <xdr:sp macro="" textlink="">
      <xdr:nvSpPr>
        <xdr:cNvPr id="454" name="n_1aveValue【港湾・漁港】&#10;一人当たり有形固定資産（償却資産）額">
          <a:extLst>
            <a:ext uri="{FF2B5EF4-FFF2-40B4-BE49-F238E27FC236}">
              <a16:creationId xmlns:a16="http://schemas.microsoft.com/office/drawing/2014/main" id="{7B5684D8-F8E9-473B-A2A3-8639A7BC161B}"/>
            </a:ext>
          </a:extLst>
        </xdr:cNvPr>
        <xdr:cNvSpPr txBox="1"/>
      </xdr:nvSpPr>
      <xdr:spPr>
        <a:xfrm>
          <a:off x="9327095" y="1793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138386</xdr:rowOff>
    </xdr:from>
    <xdr:ext cx="599010" cy="259045"/>
    <xdr:sp macro="" textlink="">
      <xdr:nvSpPr>
        <xdr:cNvPr id="455" name="n_2aveValue【港湾・漁港】&#10;一人当たり有形固定資産（償却資産）額">
          <a:extLst>
            <a:ext uri="{FF2B5EF4-FFF2-40B4-BE49-F238E27FC236}">
              <a16:creationId xmlns:a16="http://schemas.microsoft.com/office/drawing/2014/main" id="{A6E12FC6-1C02-480F-94DE-80AE0CA163E6}"/>
            </a:ext>
          </a:extLst>
        </xdr:cNvPr>
        <xdr:cNvSpPr txBox="1"/>
      </xdr:nvSpPr>
      <xdr:spPr>
        <a:xfrm>
          <a:off x="8450795" y="1796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13045</xdr:rowOff>
    </xdr:from>
    <xdr:ext cx="599010" cy="259045"/>
    <xdr:sp macro="" textlink="">
      <xdr:nvSpPr>
        <xdr:cNvPr id="456" name="n_3aveValue【港湾・漁港】&#10;一人当たり有形固定資産（償却資産）額">
          <a:extLst>
            <a:ext uri="{FF2B5EF4-FFF2-40B4-BE49-F238E27FC236}">
              <a16:creationId xmlns:a16="http://schemas.microsoft.com/office/drawing/2014/main" id="{5A0BE51C-9625-46B6-B938-6440FD97BE9B}"/>
            </a:ext>
          </a:extLst>
        </xdr:cNvPr>
        <xdr:cNvSpPr txBox="1"/>
      </xdr:nvSpPr>
      <xdr:spPr>
        <a:xfrm>
          <a:off x="7561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114546</xdr:rowOff>
    </xdr:from>
    <xdr:ext cx="599010" cy="259045"/>
    <xdr:sp macro="" textlink="">
      <xdr:nvSpPr>
        <xdr:cNvPr id="457" name="n_4aveValue【港湾・漁港】&#10;一人当たり有形固定資産（償却資産）額">
          <a:extLst>
            <a:ext uri="{FF2B5EF4-FFF2-40B4-BE49-F238E27FC236}">
              <a16:creationId xmlns:a16="http://schemas.microsoft.com/office/drawing/2014/main" id="{EADE7A40-AA43-497D-9703-BF30B73EE6B7}"/>
            </a:ext>
          </a:extLst>
        </xdr:cNvPr>
        <xdr:cNvSpPr txBox="1"/>
      </xdr:nvSpPr>
      <xdr:spPr>
        <a:xfrm>
          <a:off x="6672795" y="1794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105889</xdr:rowOff>
    </xdr:from>
    <xdr:ext cx="599010" cy="259045"/>
    <xdr:sp macro="" textlink="">
      <xdr:nvSpPr>
        <xdr:cNvPr id="458" name="n_1mainValue【港湾・漁港】&#10;一人当たり有形固定資産（償却資産）額">
          <a:extLst>
            <a:ext uri="{FF2B5EF4-FFF2-40B4-BE49-F238E27FC236}">
              <a16:creationId xmlns:a16="http://schemas.microsoft.com/office/drawing/2014/main" id="{F34D5D35-A4A0-4E22-9E58-441F2A71DD06}"/>
            </a:ext>
          </a:extLst>
        </xdr:cNvPr>
        <xdr:cNvSpPr txBox="1"/>
      </xdr:nvSpPr>
      <xdr:spPr>
        <a:xfrm>
          <a:off x="9327095" y="1827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115594</xdr:rowOff>
    </xdr:from>
    <xdr:ext cx="599010" cy="259045"/>
    <xdr:sp macro="" textlink="">
      <xdr:nvSpPr>
        <xdr:cNvPr id="459" name="n_2mainValue【港湾・漁港】&#10;一人当たり有形固定資産（償却資産）額">
          <a:extLst>
            <a:ext uri="{FF2B5EF4-FFF2-40B4-BE49-F238E27FC236}">
              <a16:creationId xmlns:a16="http://schemas.microsoft.com/office/drawing/2014/main" id="{9BFCEFBD-E24C-4E63-9B09-FF39036E64D6}"/>
            </a:ext>
          </a:extLst>
        </xdr:cNvPr>
        <xdr:cNvSpPr txBox="1"/>
      </xdr:nvSpPr>
      <xdr:spPr>
        <a:xfrm>
          <a:off x="8450795" y="1828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126951</xdr:rowOff>
    </xdr:from>
    <xdr:ext cx="599010" cy="259045"/>
    <xdr:sp macro="" textlink="">
      <xdr:nvSpPr>
        <xdr:cNvPr id="460" name="n_4mainValue【港湾・漁港】&#10;一人当たり有形固定資産（償却資産）額">
          <a:extLst>
            <a:ext uri="{FF2B5EF4-FFF2-40B4-BE49-F238E27FC236}">
              <a16:creationId xmlns:a16="http://schemas.microsoft.com/office/drawing/2014/main" id="{C97A0564-3BD4-4F28-AD73-6A1F3EEDADFC}"/>
            </a:ext>
          </a:extLst>
        </xdr:cNvPr>
        <xdr:cNvSpPr txBox="1"/>
      </xdr:nvSpPr>
      <xdr:spPr>
        <a:xfrm>
          <a:off x="6672795" y="1830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D9B98EA5-D31D-4200-8EA0-DEDE41863C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9BB049B6-C7D9-4359-8E71-50B72DECA1A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95F122F2-3D0D-442C-A685-EE05D40387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92EC9388-073D-4476-AF4C-3BD31C828C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E930280E-86F9-4D8B-BF07-5C29E9636B5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4B918157-6679-409F-9D1F-603A0270BB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AE39F162-9990-4E7B-9466-2E30AD115B9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DB340FA1-FEA8-4A67-9ABF-1BEA6673B2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8D380E79-7880-4AF3-ADC4-352660A6C6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7070E3C1-4C61-440A-B916-C9F5E1DE81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A592E01D-C429-4FE3-9C4D-A348EB50866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2" name="直線コネクタ 471">
          <a:extLst>
            <a:ext uri="{FF2B5EF4-FFF2-40B4-BE49-F238E27FC236}">
              <a16:creationId xmlns:a16="http://schemas.microsoft.com/office/drawing/2014/main" id="{4CFB462C-DF31-4E2B-BBC4-ECF5A68109E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3" name="テキスト ボックス 472">
          <a:extLst>
            <a:ext uri="{FF2B5EF4-FFF2-40B4-BE49-F238E27FC236}">
              <a16:creationId xmlns:a16="http://schemas.microsoft.com/office/drawing/2014/main" id="{53B2EE81-A690-4425-B625-8968507C405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4" name="直線コネクタ 473">
          <a:extLst>
            <a:ext uri="{FF2B5EF4-FFF2-40B4-BE49-F238E27FC236}">
              <a16:creationId xmlns:a16="http://schemas.microsoft.com/office/drawing/2014/main" id="{2C3331B5-7D29-42F3-89DC-6197CE95FF3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5" name="テキスト ボックス 474">
          <a:extLst>
            <a:ext uri="{FF2B5EF4-FFF2-40B4-BE49-F238E27FC236}">
              <a16:creationId xmlns:a16="http://schemas.microsoft.com/office/drawing/2014/main" id="{56354FDD-85C1-4CAD-B667-E069942857A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6" name="直線コネクタ 475">
          <a:extLst>
            <a:ext uri="{FF2B5EF4-FFF2-40B4-BE49-F238E27FC236}">
              <a16:creationId xmlns:a16="http://schemas.microsoft.com/office/drawing/2014/main" id="{DB123A48-6E5A-459C-8698-E1337A4693B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7" name="テキスト ボックス 476">
          <a:extLst>
            <a:ext uri="{FF2B5EF4-FFF2-40B4-BE49-F238E27FC236}">
              <a16:creationId xmlns:a16="http://schemas.microsoft.com/office/drawing/2014/main" id="{0C250C71-BCEC-4D5E-97AF-5D0E0CEC640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8" name="直線コネクタ 477">
          <a:extLst>
            <a:ext uri="{FF2B5EF4-FFF2-40B4-BE49-F238E27FC236}">
              <a16:creationId xmlns:a16="http://schemas.microsoft.com/office/drawing/2014/main" id="{D98CDC0E-0789-4870-8ECA-8C0464AE5E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9" name="テキスト ボックス 478">
          <a:extLst>
            <a:ext uri="{FF2B5EF4-FFF2-40B4-BE49-F238E27FC236}">
              <a16:creationId xmlns:a16="http://schemas.microsoft.com/office/drawing/2014/main" id="{F9846F77-7DCC-4C61-86E8-5D5CB66A958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0" name="直線コネクタ 479">
          <a:extLst>
            <a:ext uri="{FF2B5EF4-FFF2-40B4-BE49-F238E27FC236}">
              <a16:creationId xmlns:a16="http://schemas.microsoft.com/office/drawing/2014/main" id="{627837D8-2365-4EEF-ABE8-B023BA3B48B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1" name="テキスト ボックス 480">
          <a:extLst>
            <a:ext uri="{FF2B5EF4-FFF2-40B4-BE49-F238E27FC236}">
              <a16:creationId xmlns:a16="http://schemas.microsoft.com/office/drawing/2014/main" id="{844D1A8D-88AD-431C-94F3-3F629F72490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2" name="直線コネクタ 481">
          <a:extLst>
            <a:ext uri="{FF2B5EF4-FFF2-40B4-BE49-F238E27FC236}">
              <a16:creationId xmlns:a16="http://schemas.microsoft.com/office/drawing/2014/main" id="{73210E7A-4DFD-4C48-95F4-142280955A1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3" name="テキスト ボックス 482">
          <a:extLst>
            <a:ext uri="{FF2B5EF4-FFF2-40B4-BE49-F238E27FC236}">
              <a16:creationId xmlns:a16="http://schemas.microsoft.com/office/drawing/2014/main" id="{D231434A-9833-4093-881F-217A98B8818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34309018-E387-452A-9532-917A9C2125A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a:extLst>
            <a:ext uri="{FF2B5EF4-FFF2-40B4-BE49-F238E27FC236}">
              <a16:creationId xmlns:a16="http://schemas.microsoft.com/office/drawing/2014/main" id="{ECE68258-D6B9-44BA-9687-C3817442554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86" name="直線コネクタ 485">
          <a:extLst>
            <a:ext uri="{FF2B5EF4-FFF2-40B4-BE49-F238E27FC236}">
              <a16:creationId xmlns:a16="http://schemas.microsoft.com/office/drawing/2014/main" id="{A6715D35-5A0D-4334-81A1-B9BD7BCEB8C6}"/>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7" name="【認定こども園・幼稚園・保育所】&#10;有形固定資産減価償却率最小値テキスト">
          <a:extLst>
            <a:ext uri="{FF2B5EF4-FFF2-40B4-BE49-F238E27FC236}">
              <a16:creationId xmlns:a16="http://schemas.microsoft.com/office/drawing/2014/main" id="{E09FD46E-CF7B-42B3-B61C-9A873FBD5CD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8" name="直線コネクタ 487">
          <a:extLst>
            <a:ext uri="{FF2B5EF4-FFF2-40B4-BE49-F238E27FC236}">
              <a16:creationId xmlns:a16="http://schemas.microsoft.com/office/drawing/2014/main" id="{B0A7DD95-7688-473A-AF86-0E1C92EB2AB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89" name="【認定こども園・幼稚園・保育所】&#10;有形固定資産減価償却率最大値テキスト">
          <a:extLst>
            <a:ext uri="{FF2B5EF4-FFF2-40B4-BE49-F238E27FC236}">
              <a16:creationId xmlns:a16="http://schemas.microsoft.com/office/drawing/2014/main" id="{012A1B1F-A3F2-4B1D-8C00-0BB0D877602E}"/>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90" name="直線コネクタ 489">
          <a:extLst>
            <a:ext uri="{FF2B5EF4-FFF2-40B4-BE49-F238E27FC236}">
              <a16:creationId xmlns:a16="http://schemas.microsoft.com/office/drawing/2014/main" id="{DB9E01BB-85BF-44AB-B236-8515749A3ECE}"/>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91" name="【認定こども園・幼稚園・保育所】&#10;有形固定資産減価償却率平均値テキスト">
          <a:extLst>
            <a:ext uri="{FF2B5EF4-FFF2-40B4-BE49-F238E27FC236}">
              <a16:creationId xmlns:a16="http://schemas.microsoft.com/office/drawing/2014/main" id="{852C359B-1783-4EA2-B2EE-1F060204F157}"/>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92" name="フローチャート: 判断 491">
          <a:extLst>
            <a:ext uri="{FF2B5EF4-FFF2-40B4-BE49-F238E27FC236}">
              <a16:creationId xmlns:a16="http://schemas.microsoft.com/office/drawing/2014/main" id="{42F34477-D03E-45B4-B004-CC932E2B7609}"/>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93" name="フローチャート: 判断 492">
          <a:extLst>
            <a:ext uri="{FF2B5EF4-FFF2-40B4-BE49-F238E27FC236}">
              <a16:creationId xmlns:a16="http://schemas.microsoft.com/office/drawing/2014/main" id="{687A14A4-FDA8-47D7-BE13-D92A8600E664}"/>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94" name="フローチャート: 判断 493">
          <a:extLst>
            <a:ext uri="{FF2B5EF4-FFF2-40B4-BE49-F238E27FC236}">
              <a16:creationId xmlns:a16="http://schemas.microsoft.com/office/drawing/2014/main" id="{0259EB16-2720-4587-BE34-65F0B15BFD73}"/>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95" name="フローチャート: 判断 494">
          <a:extLst>
            <a:ext uri="{FF2B5EF4-FFF2-40B4-BE49-F238E27FC236}">
              <a16:creationId xmlns:a16="http://schemas.microsoft.com/office/drawing/2014/main" id="{CF8BFFC6-87C6-4ABA-BFFC-40BA27341E59}"/>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96" name="フローチャート: 判断 495">
          <a:extLst>
            <a:ext uri="{FF2B5EF4-FFF2-40B4-BE49-F238E27FC236}">
              <a16:creationId xmlns:a16="http://schemas.microsoft.com/office/drawing/2014/main" id="{63B0C8CE-8953-423F-BB13-82D103D19CC9}"/>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13C6FBA2-8E34-49EB-86E4-B782CE86D42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555821F8-1389-46EC-A9AD-CE74FAC3584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9DFAAF5-6710-4F1E-ADA0-370C3B1F58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397F5EFB-E4A4-405E-8BDC-77347367AC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BFBB243C-8496-4B97-858D-4D5A53CCA7E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28666</xdr:rowOff>
    </xdr:from>
    <xdr:to>
      <xdr:col>85</xdr:col>
      <xdr:colOff>177800</xdr:colOff>
      <xdr:row>37</xdr:row>
      <xdr:rowOff>130266</xdr:rowOff>
    </xdr:to>
    <xdr:sp macro="" textlink="">
      <xdr:nvSpPr>
        <xdr:cNvPr id="502" name="楕円 501">
          <a:extLst>
            <a:ext uri="{FF2B5EF4-FFF2-40B4-BE49-F238E27FC236}">
              <a16:creationId xmlns:a16="http://schemas.microsoft.com/office/drawing/2014/main" id="{B1B4346E-0478-4DD6-A475-48E6505375BE}"/>
            </a:ext>
          </a:extLst>
        </xdr:cNvPr>
        <xdr:cNvSpPr/>
      </xdr:nvSpPr>
      <xdr:spPr>
        <a:xfrm>
          <a:off x="162687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51543</xdr:rowOff>
    </xdr:from>
    <xdr:ext cx="405111" cy="259045"/>
    <xdr:sp macro="" textlink="">
      <xdr:nvSpPr>
        <xdr:cNvPr id="503" name="【認定こども園・幼稚園・保育所】&#10;有形固定資産減価償却率該当値テキスト">
          <a:extLst>
            <a:ext uri="{FF2B5EF4-FFF2-40B4-BE49-F238E27FC236}">
              <a16:creationId xmlns:a16="http://schemas.microsoft.com/office/drawing/2014/main" id="{291DB919-094D-46EE-B6BD-D5B21F3300F7}"/>
            </a:ext>
          </a:extLst>
        </xdr:cNvPr>
        <xdr:cNvSpPr txBox="1"/>
      </xdr:nvSpPr>
      <xdr:spPr>
        <a:xfrm>
          <a:off x="16357600"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160927</xdr:rowOff>
    </xdr:from>
    <xdr:to>
      <xdr:col>81</xdr:col>
      <xdr:colOff>101600</xdr:colOff>
      <xdr:row>37</xdr:row>
      <xdr:rowOff>91077</xdr:rowOff>
    </xdr:to>
    <xdr:sp macro="" textlink="">
      <xdr:nvSpPr>
        <xdr:cNvPr id="504" name="楕円 503">
          <a:extLst>
            <a:ext uri="{FF2B5EF4-FFF2-40B4-BE49-F238E27FC236}">
              <a16:creationId xmlns:a16="http://schemas.microsoft.com/office/drawing/2014/main" id="{5EA342C8-E0D4-4898-9896-FB0C4E85C046}"/>
            </a:ext>
          </a:extLst>
        </xdr:cNvPr>
        <xdr:cNvSpPr/>
      </xdr:nvSpPr>
      <xdr:spPr>
        <a:xfrm>
          <a:off x="15430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40277</xdr:rowOff>
    </xdr:from>
    <xdr:to>
      <xdr:col>85</xdr:col>
      <xdr:colOff>127000</xdr:colOff>
      <xdr:row>37</xdr:row>
      <xdr:rowOff>79466</xdr:rowOff>
    </xdr:to>
    <xdr:cxnSp macro="">
      <xdr:nvCxnSpPr>
        <xdr:cNvPr id="505" name="直線コネクタ 504">
          <a:extLst>
            <a:ext uri="{FF2B5EF4-FFF2-40B4-BE49-F238E27FC236}">
              <a16:creationId xmlns:a16="http://schemas.microsoft.com/office/drawing/2014/main" id="{61D55EC8-68F9-41D6-91AC-2FCDFCB19A3A}"/>
            </a:ext>
          </a:extLst>
        </xdr:cNvPr>
        <xdr:cNvCxnSpPr/>
      </xdr:nvCxnSpPr>
      <xdr:spPr>
        <a:xfrm>
          <a:off x="15481300" y="63839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108676</xdr:rowOff>
    </xdr:from>
    <xdr:to>
      <xdr:col>76</xdr:col>
      <xdr:colOff>165100</xdr:colOff>
      <xdr:row>37</xdr:row>
      <xdr:rowOff>38826</xdr:rowOff>
    </xdr:to>
    <xdr:sp macro="" textlink="">
      <xdr:nvSpPr>
        <xdr:cNvPr id="506" name="楕円 505">
          <a:extLst>
            <a:ext uri="{FF2B5EF4-FFF2-40B4-BE49-F238E27FC236}">
              <a16:creationId xmlns:a16="http://schemas.microsoft.com/office/drawing/2014/main" id="{515DADA0-CBF4-43C8-AA4C-0954AE1F09D0}"/>
            </a:ext>
          </a:extLst>
        </xdr:cNvPr>
        <xdr:cNvSpPr/>
      </xdr:nvSpPr>
      <xdr:spPr>
        <a:xfrm>
          <a:off x="14541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159476</xdr:rowOff>
    </xdr:from>
    <xdr:to>
      <xdr:col>81</xdr:col>
      <xdr:colOff>50800</xdr:colOff>
      <xdr:row>37</xdr:row>
      <xdr:rowOff>40277</xdr:rowOff>
    </xdr:to>
    <xdr:cxnSp macro="">
      <xdr:nvCxnSpPr>
        <xdr:cNvPr id="507" name="直線コネクタ 506">
          <a:extLst>
            <a:ext uri="{FF2B5EF4-FFF2-40B4-BE49-F238E27FC236}">
              <a16:creationId xmlns:a16="http://schemas.microsoft.com/office/drawing/2014/main" id="{28207094-00C4-4D27-A837-632FDDFDB102}"/>
            </a:ext>
          </a:extLst>
        </xdr:cNvPr>
        <xdr:cNvCxnSpPr/>
      </xdr:nvCxnSpPr>
      <xdr:spPr>
        <a:xfrm>
          <a:off x="14592300" y="633167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56424</xdr:rowOff>
    </xdr:from>
    <xdr:to>
      <xdr:col>67</xdr:col>
      <xdr:colOff>101600</xdr:colOff>
      <xdr:row>36</xdr:row>
      <xdr:rowOff>158024</xdr:rowOff>
    </xdr:to>
    <xdr:sp macro="" textlink="">
      <xdr:nvSpPr>
        <xdr:cNvPr id="508" name="楕円 507">
          <a:extLst>
            <a:ext uri="{FF2B5EF4-FFF2-40B4-BE49-F238E27FC236}">
              <a16:creationId xmlns:a16="http://schemas.microsoft.com/office/drawing/2014/main" id="{21D28B3E-E30A-4DCB-A0C9-A183A490CB52}"/>
            </a:ext>
          </a:extLst>
        </xdr:cNvPr>
        <xdr:cNvSpPr/>
      </xdr:nvSpPr>
      <xdr:spPr>
        <a:xfrm>
          <a:off x="12763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25054</xdr:rowOff>
    </xdr:from>
    <xdr:ext cx="405111" cy="259045"/>
    <xdr:sp macro="" textlink="">
      <xdr:nvSpPr>
        <xdr:cNvPr id="509" name="n_1aveValue【認定こども園・幼稚園・保育所】&#10;有形固定資産減価償却率">
          <a:extLst>
            <a:ext uri="{FF2B5EF4-FFF2-40B4-BE49-F238E27FC236}">
              <a16:creationId xmlns:a16="http://schemas.microsoft.com/office/drawing/2014/main" id="{3DC0BAF2-FEAB-4BB5-A596-03F00C915175}"/>
            </a:ext>
          </a:extLst>
        </xdr:cNvPr>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510" name="n_2aveValue【認定こども園・幼稚園・保育所】&#10;有形固定資産減価償却率">
          <a:extLst>
            <a:ext uri="{FF2B5EF4-FFF2-40B4-BE49-F238E27FC236}">
              <a16:creationId xmlns:a16="http://schemas.microsoft.com/office/drawing/2014/main" id="{01E1FB5E-9B61-429C-A478-BF3AB9CE33B0}"/>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511" name="n_3aveValue【認定こども園・幼稚園・保育所】&#10;有形固定資産減価償却率">
          <a:extLst>
            <a:ext uri="{FF2B5EF4-FFF2-40B4-BE49-F238E27FC236}">
              <a16:creationId xmlns:a16="http://schemas.microsoft.com/office/drawing/2014/main" id="{1C4E9EAE-E6DE-4C06-AE9B-9EA77316E139}"/>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512" name="n_4aveValue【認定こども園・幼稚園・保育所】&#10;有形固定資産減価償却率">
          <a:extLst>
            <a:ext uri="{FF2B5EF4-FFF2-40B4-BE49-F238E27FC236}">
              <a16:creationId xmlns:a16="http://schemas.microsoft.com/office/drawing/2014/main" id="{0D4406DC-7EAB-420A-95E3-3BAB83B28DF7}"/>
            </a:ext>
          </a:extLst>
        </xdr:cNvPr>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107604</xdr:rowOff>
    </xdr:from>
    <xdr:ext cx="405111" cy="259045"/>
    <xdr:sp macro="" textlink="">
      <xdr:nvSpPr>
        <xdr:cNvPr id="513" name="n_1mainValue【認定こども園・幼稚園・保育所】&#10;有形固定資産減価償却率">
          <a:extLst>
            <a:ext uri="{FF2B5EF4-FFF2-40B4-BE49-F238E27FC236}">
              <a16:creationId xmlns:a16="http://schemas.microsoft.com/office/drawing/2014/main" id="{81F74A87-D3E5-4066-BFCD-86A0D873C2C1}"/>
            </a:ext>
          </a:extLst>
        </xdr:cNvPr>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55353</xdr:rowOff>
    </xdr:from>
    <xdr:ext cx="405111" cy="259045"/>
    <xdr:sp macro="" textlink="">
      <xdr:nvSpPr>
        <xdr:cNvPr id="514" name="n_2mainValue【認定こども園・幼稚園・保育所】&#10;有形固定資産減価償却率">
          <a:extLst>
            <a:ext uri="{FF2B5EF4-FFF2-40B4-BE49-F238E27FC236}">
              <a16:creationId xmlns:a16="http://schemas.microsoft.com/office/drawing/2014/main" id="{03E9A079-5873-46AB-8317-0274A69C7386}"/>
            </a:ext>
          </a:extLst>
        </xdr:cNvPr>
        <xdr:cNvSpPr txBox="1"/>
      </xdr:nvSpPr>
      <xdr:spPr>
        <a:xfrm>
          <a:off x="14389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3101</xdr:rowOff>
    </xdr:from>
    <xdr:ext cx="405111" cy="259045"/>
    <xdr:sp macro="" textlink="">
      <xdr:nvSpPr>
        <xdr:cNvPr id="515" name="n_4mainValue【認定こども園・幼稚園・保育所】&#10;有形固定資産減価償却率">
          <a:extLst>
            <a:ext uri="{FF2B5EF4-FFF2-40B4-BE49-F238E27FC236}">
              <a16:creationId xmlns:a16="http://schemas.microsoft.com/office/drawing/2014/main" id="{DD120B1E-1B53-4762-A48C-6B7BCB95638F}"/>
            </a:ext>
          </a:extLst>
        </xdr:cNvPr>
        <xdr:cNvSpPr txBox="1"/>
      </xdr:nvSpPr>
      <xdr:spPr>
        <a:xfrm>
          <a:off x="12611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44BB1B97-8F47-4CFA-A0DA-20597FB698E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55548E24-F851-4515-83AB-F411FCB3F0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5D9006E8-F229-4BE7-B05F-D2DE83D73CB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1E2C37B1-F051-47A6-8F98-00D98BE5137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D4771F7E-9EF7-42D8-97F6-E3DB9809292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79380968-20D6-49E5-8AF7-4B7076329B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05A4B491-ECC2-44CD-96CB-531EEF4751D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C4BBCAA9-2A4A-4F59-81C7-6DF2613A48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9EEFD1D1-B93F-4F94-8D73-EFA266055F6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6941FF7F-9479-4A7B-A4D9-2650F379BBE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6" name="直線コネクタ 525">
          <a:extLst>
            <a:ext uri="{FF2B5EF4-FFF2-40B4-BE49-F238E27FC236}">
              <a16:creationId xmlns:a16="http://schemas.microsoft.com/office/drawing/2014/main" id="{862BAFB0-9169-42EC-B57B-A9BC702FF6B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7" name="テキスト ボックス 526">
          <a:extLst>
            <a:ext uri="{FF2B5EF4-FFF2-40B4-BE49-F238E27FC236}">
              <a16:creationId xmlns:a16="http://schemas.microsoft.com/office/drawing/2014/main" id="{6CBBCC1F-F486-4500-B163-59CA9B56180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8" name="直線コネクタ 527">
          <a:extLst>
            <a:ext uri="{FF2B5EF4-FFF2-40B4-BE49-F238E27FC236}">
              <a16:creationId xmlns:a16="http://schemas.microsoft.com/office/drawing/2014/main" id="{FDD13FA5-C2ED-4D10-AC61-A0959B8411D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9" name="テキスト ボックス 528">
          <a:extLst>
            <a:ext uri="{FF2B5EF4-FFF2-40B4-BE49-F238E27FC236}">
              <a16:creationId xmlns:a16="http://schemas.microsoft.com/office/drawing/2014/main" id="{9C80C13E-A8D7-4137-AD8B-BE0A9A0A0FE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0" name="直線コネクタ 529">
          <a:extLst>
            <a:ext uri="{FF2B5EF4-FFF2-40B4-BE49-F238E27FC236}">
              <a16:creationId xmlns:a16="http://schemas.microsoft.com/office/drawing/2014/main" id="{29D494AC-4EE2-4CE7-8652-EC9DA4AB577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1" name="テキスト ボックス 530">
          <a:extLst>
            <a:ext uri="{FF2B5EF4-FFF2-40B4-BE49-F238E27FC236}">
              <a16:creationId xmlns:a16="http://schemas.microsoft.com/office/drawing/2014/main" id="{446436E8-3253-4E60-AF37-96ECD914157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2" name="直線コネクタ 531">
          <a:extLst>
            <a:ext uri="{FF2B5EF4-FFF2-40B4-BE49-F238E27FC236}">
              <a16:creationId xmlns:a16="http://schemas.microsoft.com/office/drawing/2014/main" id="{FC71B3D3-1F02-465A-B89B-41F4C389FE3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3" name="テキスト ボックス 532">
          <a:extLst>
            <a:ext uri="{FF2B5EF4-FFF2-40B4-BE49-F238E27FC236}">
              <a16:creationId xmlns:a16="http://schemas.microsoft.com/office/drawing/2014/main" id="{713FD97B-E16C-4D03-BD22-522CB4A84A9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3F21E046-16CE-44D0-932B-40D921DC733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a:extLst>
            <a:ext uri="{FF2B5EF4-FFF2-40B4-BE49-F238E27FC236}">
              <a16:creationId xmlns:a16="http://schemas.microsoft.com/office/drawing/2014/main" id="{6D6CBDBA-E451-44DF-B1AA-3C2537825FB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a:extLst>
            <a:ext uri="{FF2B5EF4-FFF2-40B4-BE49-F238E27FC236}">
              <a16:creationId xmlns:a16="http://schemas.microsoft.com/office/drawing/2014/main" id="{6D6959E3-CE58-4428-A97B-74DD0DD7F03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537" name="直線コネクタ 536">
          <a:extLst>
            <a:ext uri="{FF2B5EF4-FFF2-40B4-BE49-F238E27FC236}">
              <a16:creationId xmlns:a16="http://schemas.microsoft.com/office/drawing/2014/main" id="{D09170CE-4E26-4BDC-8734-04D63EF3636F}"/>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538" name="【認定こども園・幼稚園・保育所】&#10;一人当たり面積最小値テキスト">
          <a:extLst>
            <a:ext uri="{FF2B5EF4-FFF2-40B4-BE49-F238E27FC236}">
              <a16:creationId xmlns:a16="http://schemas.microsoft.com/office/drawing/2014/main" id="{82E92D00-6604-4848-98A2-C9034B70B5AB}"/>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539" name="直線コネクタ 538">
          <a:extLst>
            <a:ext uri="{FF2B5EF4-FFF2-40B4-BE49-F238E27FC236}">
              <a16:creationId xmlns:a16="http://schemas.microsoft.com/office/drawing/2014/main" id="{C0A6128A-F35A-4B26-A9B8-16AEA1462E21}"/>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540" name="【認定こども園・幼稚園・保育所】&#10;一人当たり面積最大値テキスト">
          <a:extLst>
            <a:ext uri="{FF2B5EF4-FFF2-40B4-BE49-F238E27FC236}">
              <a16:creationId xmlns:a16="http://schemas.microsoft.com/office/drawing/2014/main" id="{D585700A-F508-4459-B54B-55895213A3E3}"/>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541" name="直線コネクタ 540">
          <a:extLst>
            <a:ext uri="{FF2B5EF4-FFF2-40B4-BE49-F238E27FC236}">
              <a16:creationId xmlns:a16="http://schemas.microsoft.com/office/drawing/2014/main" id="{5AF550CD-8413-4F33-903A-4652DA509A91}"/>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42" name="【認定こども園・幼稚園・保育所】&#10;一人当たり面積平均値テキスト">
          <a:extLst>
            <a:ext uri="{FF2B5EF4-FFF2-40B4-BE49-F238E27FC236}">
              <a16:creationId xmlns:a16="http://schemas.microsoft.com/office/drawing/2014/main" id="{1E769FB1-E015-4E20-B388-30DF05BF534E}"/>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43" name="フローチャート: 判断 542">
          <a:extLst>
            <a:ext uri="{FF2B5EF4-FFF2-40B4-BE49-F238E27FC236}">
              <a16:creationId xmlns:a16="http://schemas.microsoft.com/office/drawing/2014/main" id="{1F39D7A5-F76D-4CFF-B7F4-20571F084F25}"/>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544" name="フローチャート: 判断 543">
          <a:extLst>
            <a:ext uri="{FF2B5EF4-FFF2-40B4-BE49-F238E27FC236}">
              <a16:creationId xmlns:a16="http://schemas.microsoft.com/office/drawing/2014/main" id="{30A81EFB-C996-4BD0-AB41-C56B0E5B4790}"/>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545" name="フローチャート: 判断 544">
          <a:extLst>
            <a:ext uri="{FF2B5EF4-FFF2-40B4-BE49-F238E27FC236}">
              <a16:creationId xmlns:a16="http://schemas.microsoft.com/office/drawing/2014/main" id="{D05FA16E-73DD-4F9E-8466-332721C1D5A4}"/>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46" name="フローチャート: 判断 545">
          <a:extLst>
            <a:ext uri="{FF2B5EF4-FFF2-40B4-BE49-F238E27FC236}">
              <a16:creationId xmlns:a16="http://schemas.microsoft.com/office/drawing/2014/main" id="{2B68A00D-93DF-4C99-869C-663938A46288}"/>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547" name="フローチャート: 判断 546">
          <a:extLst>
            <a:ext uri="{FF2B5EF4-FFF2-40B4-BE49-F238E27FC236}">
              <a16:creationId xmlns:a16="http://schemas.microsoft.com/office/drawing/2014/main" id="{78AB86C9-CDB8-49A4-BC34-02D8E0C0D19E}"/>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54CC08B3-173C-44BA-A3F7-941042B1D5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56214B22-D4A9-4FF6-A071-0E7EC974D15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949CECB5-FFEA-4539-AA4A-0536B7F886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4023FC47-D2CE-46B7-A3E9-C92D18BE8D7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151D5FBC-31EF-4795-9316-97B8F406C56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58318</xdr:rowOff>
    </xdr:from>
    <xdr:to>
      <xdr:col>116</xdr:col>
      <xdr:colOff>114300</xdr:colOff>
      <xdr:row>38</xdr:row>
      <xdr:rowOff>159918</xdr:rowOff>
    </xdr:to>
    <xdr:sp macro="" textlink="">
      <xdr:nvSpPr>
        <xdr:cNvPr id="553" name="楕円 552">
          <a:extLst>
            <a:ext uri="{FF2B5EF4-FFF2-40B4-BE49-F238E27FC236}">
              <a16:creationId xmlns:a16="http://schemas.microsoft.com/office/drawing/2014/main" id="{A9928AC8-1EAB-4C0D-9E92-1D9C639873A2}"/>
            </a:ext>
          </a:extLst>
        </xdr:cNvPr>
        <xdr:cNvSpPr/>
      </xdr:nvSpPr>
      <xdr:spPr>
        <a:xfrm>
          <a:off x="22110700" y="65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81196</xdr:rowOff>
    </xdr:from>
    <xdr:ext cx="469744" cy="259045"/>
    <xdr:sp macro="" textlink="">
      <xdr:nvSpPr>
        <xdr:cNvPr id="554" name="【認定こども園・幼稚園・保育所】&#10;一人当たり面積該当値テキスト">
          <a:extLst>
            <a:ext uri="{FF2B5EF4-FFF2-40B4-BE49-F238E27FC236}">
              <a16:creationId xmlns:a16="http://schemas.microsoft.com/office/drawing/2014/main" id="{98CE73B9-214C-41B7-AB7E-4C1AD867380E}"/>
            </a:ext>
          </a:extLst>
        </xdr:cNvPr>
        <xdr:cNvSpPr txBox="1"/>
      </xdr:nvSpPr>
      <xdr:spPr>
        <a:xfrm>
          <a:off x="22199600" y="642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68376</xdr:rowOff>
    </xdr:from>
    <xdr:to>
      <xdr:col>112</xdr:col>
      <xdr:colOff>38100</xdr:colOff>
      <xdr:row>38</xdr:row>
      <xdr:rowOff>169976</xdr:rowOff>
    </xdr:to>
    <xdr:sp macro="" textlink="">
      <xdr:nvSpPr>
        <xdr:cNvPr id="555" name="楕円 554">
          <a:extLst>
            <a:ext uri="{FF2B5EF4-FFF2-40B4-BE49-F238E27FC236}">
              <a16:creationId xmlns:a16="http://schemas.microsoft.com/office/drawing/2014/main" id="{AFDC0350-AA91-4906-BEBE-A34376F0653E}"/>
            </a:ext>
          </a:extLst>
        </xdr:cNvPr>
        <xdr:cNvSpPr/>
      </xdr:nvSpPr>
      <xdr:spPr>
        <a:xfrm>
          <a:off x="21272500" y="65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109118</xdr:rowOff>
    </xdr:from>
    <xdr:to>
      <xdr:col>116</xdr:col>
      <xdr:colOff>63500</xdr:colOff>
      <xdr:row>38</xdr:row>
      <xdr:rowOff>119176</xdr:rowOff>
    </xdr:to>
    <xdr:cxnSp macro="">
      <xdr:nvCxnSpPr>
        <xdr:cNvPr id="556" name="直線コネクタ 555">
          <a:extLst>
            <a:ext uri="{FF2B5EF4-FFF2-40B4-BE49-F238E27FC236}">
              <a16:creationId xmlns:a16="http://schemas.microsoft.com/office/drawing/2014/main" id="{023E48B8-9E72-4A0E-8A08-FD6D22E6071F}"/>
            </a:ext>
          </a:extLst>
        </xdr:cNvPr>
        <xdr:cNvCxnSpPr/>
      </xdr:nvCxnSpPr>
      <xdr:spPr>
        <a:xfrm flipV="1">
          <a:off x="21323300" y="6624218"/>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81179</xdr:rowOff>
    </xdr:from>
    <xdr:to>
      <xdr:col>107</xdr:col>
      <xdr:colOff>101600</xdr:colOff>
      <xdr:row>39</xdr:row>
      <xdr:rowOff>11329</xdr:rowOff>
    </xdr:to>
    <xdr:sp macro="" textlink="">
      <xdr:nvSpPr>
        <xdr:cNvPr id="557" name="楕円 556">
          <a:extLst>
            <a:ext uri="{FF2B5EF4-FFF2-40B4-BE49-F238E27FC236}">
              <a16:creationId xmlns:a16="http://schemas.microsoft.com/office/drawing/2014/main" id="{E84B9BA7-2744-4AE5-AF2F-C1DABC5A98FD}"/>
            </a:ext>
          </a:extLst>
        </xdr:cNvPr>
        <xdr:cNvSpPr/>
      </xdr:nvSpPr>
      <xdr:spPr>
        <a:xfrm>
          <a:off x="20383500" y="65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119176</xdr:rowOff>
    </xdr:from>
    <xdr:to>
      <xdr:col>111</xdr:col>
      <xdr:colOff>177800</xdr:colOff>
      <xdr:row>38</xdr:row>
      <xdr:rowOff>131979</xdr:rowOff>
    </xdr:to>
    <xdr:cxnSp macro="">
      <xdr:nvCxnSpPr>
        <xdr:cNvPr id="558" name="直線コネクタ 557">
          <a:extLst>
            <a:ext uri="{FF2B5EF4-FFF2-40B4-BE49-F238E27FC236}">
              <a16:creationId xmlns:a16="http://schemas.microsoft.com/office/drawing/2014/main" id="{1D9F51C8-64A4-415D-A8BA-88216213FD53}"/>
            </a:ext>
          </a:extLst>
        </xdr:cNvPr>
        <xdr:cNvCxnSpPr/>
      </xdr:nvCxnSpPr>
      <xdr:spPr>
        <a:xfrm flipV="1">
          <a:off x="20434300" y="6634276"/>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96724</xdr:rowOff>
    </xdr:from>
    <xdr:to>
      <xdr:col>98</xdr:col>
      <xdr:colOff>38100</xdr:colOff>
      <xdr:row>39</xdr:row>
      <xdr:rowOff>26874</xdr:rowOff>
    </xdr:to>
    <xdr:sp macro="" textlink="">
      <xdr:nvSpPr>
        <xdr:cNvPr id="559" name="楕円 558">
          <a:extLst>
            <a:ext uri="{FF2B5EF4-FFF2-40B4-BE49-F238E27FC236}">
              <a16:creationId xmlns:a16="http://schemas.microsoft.com/office/drawing/2014/main" id="{EB6DCF26-6D51-45BC-8B1A-84A3E9772F27}"/>
            </a:ext>
          </a:extLst>
        </xdr:cNvPr>
        <xdr:cNvSpPr/>
      </xdr:nvSpPr>
      <xdr:spPr>
        <a:xfrm>
          <a:off x="18605500" y="66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95267</xdr:rowOff>
    </xdr:from>
    <xdr:ext cx="469744" cy="259045"/>
    <xdr:sp macro="" textlink="">
      <xdr:nvSpPr>
        <xdr:cNvPr id="560" name="n_1aveValue【認定こども園・幼稚園・保育所】&#10;一人当たり面積">
          <a:extLst>
            <a:ext uri="{FF2B5EF4-FFF2-40B4-BE49-F238E27FC236}">
              <a16:creationId xmlns:a16="http://schemas.microsoft.com/office/drawing/2014/main" id="{732867D3-D9F8-4E0A-8AAD-2D48562FF1BE}"/>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61" name="n_2aveValue【認定こども園・幼稚園・保育所】&#10;一人当たり面積">
          <a:extLst>
            <a:ext uri="{FF2B5EF4-FFF2-40B4-BE49-F238E27FC236}">
              <a16:creationId xmlns:a16="http://schemas.microsoft.com/office/drawing/2014/main" id="{712869D3-647F-4833-8B2B-4568CF08A375}"/>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562" name="n_3aveValue【認定こども園・幼稚園・保育所】&#10;一人当たり面積">
          <a:extLst>
            <a:ext uri="{FF2B5EF4-FFF2-40B4-BE49-F238E27FC236}">
              <a16:creationId xmlns:a16="http://schemas.microsoft.com/office/drawing/2014/main" id="{DB18A824-8B87-4312-9BBD-BDA42B5C85CE}"/>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563" name="n_4aveValue【認定こども園・幼稚園・保育所】&#10;一人当たり面積">
          <a:extLst>
            <a:ext uri="{FF2B5EF4-FFF2-40B4-BE49-F238E27FC236}">
              <a16:creationId xmlns:a16="http://schemas.microsoft.com/office/drawing/2014/main" id="{FBBF2AA7-0CA8-4481-8613-843C531625A7}"/>
            </a:ext>
          </a:extLst>
        </xdr:cNvPr>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15054</xdr:rowOff>
    </xdr:from>
    <xdr:ext cx="469744" cy="259045"/>
    <xdr:sp macro="" textlink="">
      <xdr:nvSpPr>
        <xdr:cNvPr id="564" name="n_1mainValue【認定こども園・幼稚園・保育所】&#10;一人当たり面積">
          <a:extLst>
            <a:ext uri="{FF2B5EF4-FFF2-40B4-BE49-F238E27FC236}">
              <a16:creationId xmlns:a16="http://schemas.microsoft.com/office/drawing/2014/main" id="{3649C0EE-8ECE-4B53-A8EE-63BE67F6E074}"/>
            </a:ext>
          </a:extLst>
        </xdr:cNvPr>
        <xdr:cNvSpPr txBox="1"/>
      </xdr:nvSpPr>
      <xdr:spPr>
        <a:xfrm>
          <a:off x="21075727" y="635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27855</xdr:rowOff>
    </xdr:from>
    <xdr:ext cx="469744" cy="259045"/>
    <xdr:sp macro="" textlink="">
      <xdr:nvSpPr>
        <xdr:cNvPr id="565" name="n_2mainValue【認定こども園・幼稚園・保育所】&#10;一人当たり面積">
          <a:extLst>
            <a:ext uri="{FF2B5EF4-FFF2-40B4-BE49-F238E27FC236}">
              <a16:creationId xmlns:a16="http://schemas.microsoft.com/office/drawing/2014/main" id="{21454FBD-06A0-4E87-9C8A-F9B920B13B3C}"/>
            </a:ext>
          </a:extLst>
        </xdr:cNvPr>
        <xdr:cNvSpPr txBox="1"/>
      </xdr:nvSpPr>
      <xdr:spPr>
        <a:xfrm>
          <a:off x="20199427" y="63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43400</xdr:rowOff>
    </xdr:from>
    <xdr:ext cx="469744" cy="259045"/>
    <xdr:sp macro="" textlink="">
      <xdr:nvSpPr>
        <xdr:cNvPr id="566" name="n_4mainValue【認定こども園・幼稚園・保育所】&#10;一人当たり面積">
          <a:extLst>
            <a:ext uri="{FF2B5EF4-FFF2-40B4-BE49-F238E27FC236}">
              <a16:creationId xmlns:a16="http://schemas.microsoft.com/office/drawing/2014/main" id="{F6FB643F-815D-4C56-BE6E-CFD76FAA421A}"/>
            </a:ext>
          </a:extLst>
        </xdr:cNvPr>
        <xdr:cNvSpPr txBox="1"/>
      </xdr:nvSpPr>
      <xdr:spPr>
        <a:xfrm>
          <a:off x="18421427" y="638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7" name="正方形/長方形 566">
          <a:extLst>
            <a:ext uri="{FF2B5EF4-FFF2-40B4-BE49-F238E27FC236}">
              <a16:creationId xmlns:a16="http://schemas.microsoft.com/office/drawing/2014/main" id="{408AF577-C8F5-4BA2-8F17-0BE32C09C90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8" name="正方形/長方形 567">
          <a:extLst>
            <a:ext uri="{FF2B5EF4-FFF2-40B4-BE49-F238E27FC236}">
              <a16:creationId xmlns:a16="http://schemas.microsoft.com/office/drawing/2014/main" id="{8E4D1691-F60F-4F08-803F-75AFBD9AD9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9" name="正方形/長方形 568">
          <a:extLst>
            <a:ext uri="{FF2B5EF4-FFF2-40B4-BE49-F238E27FC236}">
              <a16:creationId xmlns:a16="http://schemas.microsoft.com/office/drawing/2014/main" id="{93667166-4B39-4147-BC1D-E9B32F3DAD5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0" name="正方形/長方形 569">
          <a:extLst>
            <a:ext uri="{FF2B5EF4-FFF2-40B4-BE49-F238E27FC236}">
              <a16:creationId xmlns:a16="http://schemas.microsoft.com/office/drawing/2014/main" id="{FEEB2154-4533-4723-8FD5-2CC1FFBAD84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1" name="正方形/長方形 570">
          <a:extLst>
            <a:ext uri="{FF2B5EF4-FFF2-40B4-BE49-F238E27FC236}">
              <a16:creationId xmlns:a16="http://schemas.microsoft.com/office/drawing/2014/main" id="{CA7BCDFB-932D-4E7D-AB4B-53DAD6B225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2" name="正方形/長方形 571">
          <a:extLst>
            <a:ext uri="{FF2B5EF4-FFF2-40B4-BE49-F238E27FC236}">
              <a16:creationId xmlns:a16="http://schemas.microsoft.com/office/drawing/2014/main" id="{9EA6A336-D300-48C6-B379-247095D7073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3" name="正方形/長方形 572">
          <a:extLst>
            <a:ext uri="{FF2B5EF4-FFF2-40B4-BE49-F238E27FC236}">
              <a16:creationId xmlns:a16="http://schemas.microsoft.com/office/drawing/2014/main" id="{B5070F6C-5E48-439E-B9E1-053EE9F2CE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正方形/長方形 573">
          <a:extLst>
            <a:ext uri="{FF2B5EF4-FFF2-40B4-BE49-F238E27FC236}">
              <a16:creationId xmlns:a16="http://schemas.microsoft.com/office/drawing/2014/main" id="{1F7323D6-60B9-4B8A-9392-FC69D4AA410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5" name="テキスト ボックス 574">
          <a:extLst>
            <a:ext uri="{FF2B5EF4-FFF2-40B4-BE49-F238E27FC236}">
              <a16:creationId xmlns:a16="http://schemas.microsoft.com/office/drawing/2014/main" id="{A62FA89E-12B9-4F52-89D8-77F8000D43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6" name="直線コネクタ 575">
          <a:extLst>
            <a:ext uri="{FF2B5EF4-FFF2-40B4-BE49-F238E27FC236}">
              <a16:creationId xmlns:a16="http://schemas.microsoft.com/office/drawing/2014/main" id="{ECF9405B-14BA-4FB8-843A-B82D7082E2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18E2733-FA97-4B2B-98BD-E1EB6762EB4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8" name="直線コネクタ 577">
          <a:extLst>
            <a:ext uri="{FF2B5EF4-FFF2-40B4-BE49-F238E27FC236}">
              <a16:creationId xmlns:a16="http://schemas.microsoft.com/office/drawing/2014/main" id="{3EA6BF1B-507B-4950-8337-A416337A859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B5CDF3BE-BA98-47B2-ABB0-7032D07D9B7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0" name="直線コネクタ 579">
          <a:extLst>
            <a:ext uri="{FF2B5EF4-FFF2-40B4-BE49-F238E27FC236}">
              <a16:creationId xmlns:a16="http://schemas.microsoft.com/office/drawing/2014/main" id="{A5F5F9B7-79D7-417F-97D8-44422373595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1" name="テキスト ボックス 580">
          <a:extLst>
            <a:ext uri="{FF2B5EF4-FFF2-40B4-BE49-F238E27FC236}">
              <a16:creationId xmlns:a16="http://schemas.microsoft.com/office/drawing/2014/main" id="{2240C5BF-2529-481B-9C90-16060F8ABC5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2" name="直線コネクタ 581">
          <a:extLst>
            <a:ext uri="{FF2B5EF4-FFF2-40B4-BE49-F238E27FC236}">
              <a16:creationId xmlns:a16="http://schemas.microsoft.com/office/drawing/2014/main" id="{CDC016C0-4E01-4DE6-A400-8BC3FE98F0D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3" name="テキスト ボックス 582">
          <a:extLst>
            <a:ext uri="{FF2B5EF4-FFF2-40B4-BE49-F238E27FC236}">
              <a16:creationId xmlns:a16="http://schemas.microsoft.com/office/drawing/2014/main" id="{2897BDED-78B6-4109-8057-7F589DFB530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4" name="直線コネクタ 583">
          <a:extLst>
            <a:ext uri="{FF2B5EF4-FFF2-40B4-BE49-F238E27FC236}">
              <a16:creationId xmlns:a16="http://schemas.microsoft.com/office/drawing/2014/main" id="{9B0E1226-17D0-4896-B766-A85943052A2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5" name="テキスト ボックス 584">
          <a:extLst>
            <a:ext uri="{FF2B5EF4-FFF2-40B4-BE49-F238E27FC236}">
              <a16:creationId xmlns:a16="http://schemas.microsoft.com/office/drawing/2014/main" id="{FBEB39C9-8F85-4EF2-9B97-F19E88B5BEF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6" name="直線コネクタ 585">
          <a:extLst>
            <a:ext uri="{FF2B5EF4-FFF2-40B4-BE49-F238E27FC236}">
              <a16:creationId xmlns:a16="http://schemas.microsoft.com/office/drawing/2014/main" id="{6772AC55-F7D5-4130-8EBD-BA3444030CC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7" name="テキスト ボックス 586">
          <a:extLst>
            <a:ext uri="{FF2B5EF4-FFF2-40B4-BE49-F238E27FC236}">
              <a16:creationId xmlns:a16="http://schemas.microsoft.com/office/drawing/2014/main" id="{D16D9A55-2224-49CD-968E-AB53F90DF08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8" name="直線コネクタ 587">
          <a:extLst>
            <a:ext uri="{FF2B5EF4-FFF2-40B4-BE49-F238E27FC236}">
              <a16:creationId xmlns:a16="http://schemas.microsoft.com/office/drawing/2014/main" id="{83499BE6-B0A4-4389-8A4E-846BEF6845A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9" name="テキスト ボックス 588">
          <a:extLst>
            <a:ext uri="{FF2B5EF4-FFF2-40B4-BE49-F238E27FC236}">
              <a16:creationId xmlns:a16="http://schemas.microsoft.com/office/drawing/2014/main" id="{DBBDDACB-84A5-42D9-BAE4-DFF4C6B2759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DB690191-6920-4E8F-B665-8716214339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学校施設】&#10;有形固定資産減価償却率グラフ枠">
          <a:extLst>
            <a:ext uri="{FF2B5EF4-FFF2-40B4-BE49-F238E27FC236}">
              <a16:creationId xmlns:a16="http://schemas.microsoft.com/office/drawing/2014/main" id="{D6B3BEA7-7CCC-4650-9A57-5EBBB87F83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92" name="直線コネクタ 591">
          <a:extLst>
            <a:ext uri="{FF2B5EF4-FFF2-40B4-BE49-F238E27FC236}">
              <a16:creationId xmlns:a16="http://schemas.microsoft.com/office/drawing/2014/main" id="{6EB6DD01-6665-401C-9AC9-6B263D90C5C4}"/>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93" name="【学校施設】&#10;有形固定資産減価償却率最小値テキスト">
          <a:extLst>
            <a:ext uri="{FF2B5EF4-FFF2-40B4-BE49-F238E27FC236}">
              <a16:creationId xmlns:a16="http://schemas.microsoft.com/office/drawing/2014/main" id="{20D7FB7C-0B94-4D96-868A-D9AFBA51C2A5}"/>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94" name="直線コネクタ 593">
          <a:extLst>
            <a:ext uri="{FF2B5EF4-FFF2-40B4-BE49-F238E27FC236}">
              <a16:creationId xmlns:a16="http://schemas.microsoft.com/office/drawing/2014/main" id="{90F82C09-66F5-44AB-833C-33578F2B69B8}"/>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95" name="【学校施設】&#10;有形固定資産減価償却率最大値テキスト">
          <a:extLst>
            <a:ext uri="{FF2B5EF4-FFF2-40B4-BE49-F238E27FC236}">
              <a16:creationId xmlns:a16="http://schemas.microsoft.com/office/drawing/2014/main" id="{6F474419-A231-4B8C-AA6E-32E3B583BD99}"/>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96" name="直線コネクタ 595">
          <a:extLst>
            <a:ext uri="{FF2B5EF4-FFF2-40B4-BE49-F238E27FC236}">
              <a16:creationId xmlns:a16="http://schemas.microsoft.com/office/drawing/2014/main" id="{24749796-B209-4D2F-9DE4-77859C08DF5E}"/>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97" name="【学校施設】&#10;有形固定資産減価償却率平均値テキスト">
          <a:extLst>
            <a:ext uri="{FF2B5EF4-FFF2-40B4-BE49-F238E27FC236}">
              <a16:creationId xmlns:a16="http://schemas.microsoft.com/office/drawing/2014/main" id="{2BACCA80-0D59-45E2-B6C9-0C0046903D38}"/>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98" name="フローチャート: 判断 597">
          <a:extLst>
            <a:ext uri="{FF2B5EF4-FFF2-40B4-BE49-F238E27FC236}">
              <a16:creationId xmlns:a16="http://schemas.microsoft.com/office/drawing/2014/main" id="{94B30960-C719-489C-90F7-D66BCC628C00}"/>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99" name="フローチャート: 判断 598">
          <a:extLst>
            <a:ext uri="{FF2B5EF4-FFF2-40B4-BE49-F238E27FC236}">
              <a16:creationId xmlns:a16="http://schemas.microsoft.com/office/drawing/2014/main" id="{ABCE6E0B-054E-4E1B-9D9F-3ADD644372F1}"/>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600" name="フローチャート: 判断 599">
          <a:extLst>
            <a:ext uri="{FF2B5EF4-FFF2-40B4-BE49-F238E27FC236}">
              <a16:creationId xmlns:a16="http://schemas.microsoft.com/office/drawing/2014/main" id="{1685C84F-077B-45DD-99EB-CE61429942B4}"/>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601" name="フローチャート: 判断 600">
          <a:extLst>
            <a:ext uri="{FF2B5EF4-FFF2-40B4-BE49-F238E27FC236}">
              <a16:creationId xmlns:a16="http://schemas.microsoft.com/office/drawing/2014/main" id="{A7E26E1B-EB9E-4C81-83A4-B7CCF15BABBB}"/>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602" name="フローチャート: 判断 601">
          <a:extLst>
            <a:ext uri="{FF2B5EF4-FFF2-40B4-BE49-F238E27FC236}">
              <a16:creationId xmlns:a16="http://schemas.microsoft.com/office/drawing/2014/main" id="{8F7464C2-DABC-4F55-AB22-A750C0EE5A59}"/>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DFE43D1-1523-4FC6-9AC1-14B4D75987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85B4886-7ADD-497B-86E4-862A402F4B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91A9382-A9C7-48DF-AD77-77F53C8863D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63098C5-CF26-4095-A5AB-1BF7D00F476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4DA730C-E8A9-442A-8B4C-5C54A78114E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08" name="楕円 607">
          <a:extLst>
            <a:ext uri="{FF2B5EF4-FFF2-40B4-BE49-F238E27FC236}">
              <a16:creationId xmlns:a16="http://schemas.microsoft.com/office/drawing/2014/main" id="{29B65500-DB27-44B9-AD21-55755466723F}"/>
            </a:ext>
          </a:extLst>
        </xdr:cNvPr>
        <xdr:cNvSpPr/>
      </xdr:nvSpPr>
      <xdr:spPr>
        <a:xfrm>
          <a:off x="16268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146793</xdr:rowOff>
    </xdr:from>
    <xdr:ext cx="405111" cy="259045"/>
    <xdr:sp macro="" textlink="">
      <xdr:nvSpPr>
        <xdr:cNvPr id="609" name="【学校施設】&#10;有形固定資産減価償却率該当値テキスト">
          <a:extLst>
            <a:ext uri="{FF2B5EF4-FFF2-40B4-BE49-F238E27FC236}">
              <a16:creationId xmlns:a16="http://schemas.microsoft.com/office/drawing/2014/main" id="{F28C9E5F-FA93-4E34-A7E1-C84317FE8117}"/>
            </a:ext>
          </a:extLst>
        </xdr:cNvPr>
        <xdr:cNvSpPr txBox="1"/>
      </xdr:nvSpPr>
      <xdr:spPr>
        <a:xfrm>
          <a:off x="16357600" y="1026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610" name="楕円 609">
          <a:extLst>
            <a:ext uri="{FF2B5EF4-FFF2-40B4-BE49-F238E27FC236}">
              <a16:creationId xmlns:a16="http://schemas.microsoft.com/office/drawing/2014/main" id="{2AE6AECB-D58A-4267-B5E1-9937A1308F95}"/>
            </a:ext>
          </a:extLst>
        </xdr:cNvPr>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153488</xdr:rowOff>
    </xdr:from>
    <xdr:to>
      <xdr:col>85</xdr:col>
      <xdr:colOff>127000</xdr:colOff>
      <xdr:row>61</xdr:row>
      <xdr:rowOff>3266</xdr:rowOff>
    </xdr:to>
    <xdr:cxnSp macro="">
      <xdr:nvCxnSpPr>
        <xdr:cNvPr id="611" name="直線コネクタ 610">
          <a:extLst>
            <a:ext uri="{FF2B5EF4-FFF2-40B4-BE49-F238E27FC236}">
              <a16:creationId xmlns:a16="http://schemas.microsoft.com/office/drawing/2014/main" id="{3B5C48DA-8B84-4678-80DB-674D6E096C23}"/>
            </a:ext>
          </a:extLst>
        </xdr:cNvPr>
        <xdr:cNvCxnSpPr/>
      </xdr:nvCxnSpPr>
      <xdr:spPr>
        <a:xfrm>
          <a:off x="15481300" y="104404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84727</xdr:rowOff>
    </xdr:from>
    <xdr:to>
      <xdr:col>76</xdr:col>
      <xdr:colOff>165100</xdr:colOff>
      <xdr:row>61</xdr:row>
      <xdr:rowOff>14877</xdr:rowOff>
    </xdr:to>
    <xdr:sp macro="" textlink="">
      <xdr:nvSpPr>
        <xdr:cNvPr id="612" name="楕円 611">
          <a:extLst>
            <a:ext uri="{FF2B5EF4-FFF2-40B4-BE49-F238E27FC236}">
              <a16:creationId xmlns:a16="http://schemas.microsoft.com/office/drawing/2014/main" id="{19573971-35E4-4077-B8CD-369DD19520F6}"/>
            </a:ext>
          </a:extLst>
        </xdr:cNvPr>
        <xdr:cNvSpPr/>
      </xdr:nvSpPr>
      <xdr:spPr>
        <a:xfrm>
          <a:off x="14541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135527</xdr:rowOff>
    </xdr:from>
    <xdr:to>
      <xdr:col>81</xdr:col>
      <xdr:colOff>50800</xdr:colOff>
      <xdr:row>60</xdr:row>
      <xdr:rowOff>153488</xdr:rowOff>
    </xdr:to>
    <xdr:cxnSp macro="">
      <xdr:nvCxnSpPr>
        <xdr:cNvPr id="613" name="直線コネクタ 612">
          <a:extLst>
            <a:ext uri="{FF2B5EF4-FFF2-40B4-BE49-F238E27FC236}">
              <a16:creationId xmlns:a16="http://schemas.microsoft.com/office/drawing/2014/main" id="{5B5A1D61-31FA-4F6A-B5F7-28F586E5136B}"/>
            </a:ext>
          </a:extLst>
        </xdr:cNvPr>
        <xdr:cNvCxnSpPr/>
      </xdr:nvCxnSpPr>
      <xdr:spPr>
        <a:xfrm>
          <a:off x="14592300" y="104225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146776</xdr:rowOff>
    </xdr:from>
    <xdr:to>
      <xdr:col>67</xdr:col>
      <xdr:colOff>101600</xdr:colOff>
      <xdr:row>59</xdr:row>
      <xdr:rowOff>76926</xdr:rowOff>
    </xdr:to>
    <xdr:sp macro="" textlink="">
      <xdr:nvSpPr>
        <xdr:cNvPr id="614" name="楕円 613">
          <a:extLst>
            <a:ext uri="{FF2B5EF4-FFF2-40B4-BE49-F238E27FC236}">
              <a16:creationId xmlns:a16="http://schemas.microsoft.com/office/drawing/2014/main" id="{4661A5FA-D1CB-4CFF-AF20-D07D3DBF57CB}"/>
            </a:ext>
          </a:extLst>
        </xdr:cNvPr>
        <xdr:cNvSpPr/>
      </xdr:nvSpPr>
      <xdr:spPr>
        <a:xfrm>
          <a:off x="12763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54990</xdr:rowOff>
    </xdr:from>
    <xdr:ext cx="405111" cy="259045"/>
    <xdr:sp macro="" textlink="">
      <xdr:nvSpPr>
        <xdr:cNvPr id="615" name="n_1aveValue【学校施設】&#10;有形固定資産減価償却率">
          <a:extLst>
            <a:ext uri="{FF2B5EF4-FFF2-40B4-BE49-F238E27FC236}">
              <a16:creationId xmlns:a16="http://schemas.microsoft.com/office/drawing/2014/main" id="{655DE176-CC1A-4DE0-8AD0-1D519F6939A3}"/>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616" name="n_2aveValue【学校施設】&#10;有形固定資産減価償却率">
          <a:extLst>
            <a:ext uri="{FF2B5EF4-FFF2-40B4-BE49-F238E27FC236}">
              <a16:creationId xmlns:a16="http://schemas.microsoft.com/office/drawing/2014/main" id="{0F9F31F7-6FCC-4ACF-8B39-38F60AF1023F}"/>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617" name="n_3aveValue【学校施設】&#10;有形固定資産減価償却率">
          <a:extLst>
            <a:ext uri="{FF2B5EF4-FFF2-40B4-BE49-F238E27FC236}">
              <a16:creationId xmlns:a16="http://schemas.microsoft.com/office/drawing/2014/main" id="{DC967F2B-B74C-4D6C-8F87-B5961855B4C5}"/>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618" name="n_4aveValue【学校施設】&#10;有形固定資産減価償却率">
          <a:extLst>
            <a:ext uri="{FF2B5EF4-FFF2-40B4-BE49-F238E27FC236}">
              <a16:creationId xmlns:a16="http://schemas.microsoft.com/office/drawing/2014/main" id="{2405C78B-2074-4AC5-8F9E-A23FEEB5CBA6}"/>
            </a:ext>
          </a:extLst>
        </xdr:cNvPr>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49365</xdr:rowOff>
    </xdr:from>
    <xdr:ext cx="405111" cy="259045"/>
    <xdr:sp macro="" textlink="">
      <xdr:nvSpPr>
        <xdr:cNvPr id="619" name="n_1mainValue【学校施設】&#10;有形固定資産減価償却率">
          <a:extLst>
            <a:ext uri="{FF2B5EF4-FFF2-40B4-BE49-F238E27FC236}">
              <a16:creationId xmlns:a16="http://schemas.microsoft.com/office/drawing/2014/main" id="{6F982A2B-19A0-45A8-B9CA-6DA3F4C8051C}"/>
            </a:ext>
          </a:extLst>
        </xdr:cNvPr>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31404</xdr:rowOff>
    </xdr:from>
    <xdr:ext cx="405111" cy="259045"/>
    <xdr:sp macro="" textlink="">
      <xdr:nvSpPr>
        <xdr:cNvPr id="620" name="n_2mainValue【学校施設】&#10;有形固定資産減価償却率">
          <a:extLst>
            <a:ext uri="{FF2B5EF4-FFF2-40B4-BE49-F238E27FC236}">
              <a16:creationId xmlns:a16="http://schemas.microsoft.com/office/drawing/2014/main" id="{7C853229-E058-471B-82F5-11B14306488B}"/>
            </a:ext>
          </a:extLst>
        </xdr:cNvPr>
        <xdr:cNvSpPr txBox="1"/>
      </xdr:nvSpPr>
      <xdr:spPr>
        <a:xfrm>
          <a:off x="14389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93453</xdr:rowOff>
    </xdr:from>
    <xdr:ext cx="405111" cy="259045"/>
    <xdr:sp macro="" textlink="">
      <xdr:nvSpPr>
        <xdr:cNvPr id="621" name="n_4mainValue【学校施設】&#10;有形固定資産減価償却率">
          <a:extLst>
            <a:ext uri="{FF2B5EF4-FFF2-40B4-BE49-F238E27FC236}">
              <a16:creationId xmlns:a16="http://schemas.microsoft.com/office/drawing/2014/main" id="{5A26F2B5-ABFF-4AE6-B4CA-DC4036BD3EC7}"/>
            </a:ext>
          </a:extLst>
        </xdr:cNvPr>
        <xdr:cNvSpPr txBox="1"/>
      </xdr:nvSpPr>
      <xdr:spPr>
        <a:xfrm>
          <a:off x="12611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2" name="正方形/長方形 621">
          <a:extLst>
            <a:ext uri="{FF2B5EF4-FFF2-40B4-BE49-F238E27FC236}">
              <a16:creationId xmlns:a16="http://schemas.microsoft.com/office/drawing/2014/main" id="{65EDB074-56F7-4B4E-8572-1B8CDD5AAF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3" name="正方形/長方形 622">
          <a:extLst>
            <a:ext uri="{FF2B5EF4-FFF2-40B4-BE49-F238E27FC236}">
              <a16:creationId xmlns:a16="http://schemas.microsoft.com/office/drawing/2014/main" id="{D0283546-CC57-456D-AC06-E8B85CEB3B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4" name="正方形/長方形 623">
          <a:extLst>
            <a:ext uri="{FF2B5EF4-FFF2-40B4-BE49-F238E27FC236}">
              <a16:creationId xmlns:a16="http://schemas.microsoft.com/office/drawing/2014/main" id="{366986DE-89F1-4093-AF17-63444D97F4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5" name="正方形/長方形 624">
          <a:extLst>
            <a:ext uri="{FF2B5EF4-FFF2-40B4-BE49-F238E27FC236}">
              <a16:creationId xmlns:a16="http://schemas.microsoft.com/office/drawing/2014/main" id="{8DB70780-AA41-4DF2-8A2D-28F2A075C1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6" name="正方形/長方形 625">
          <a:extLst>
            <a:ext uri="{FF2B5EF4-FFF2-40B4-BE49-F238E27FC236}">
              <a16:creationId xmlns:a16="http://schemas.microsoft.com/office/drawing/2014/main" id="{7A68A4E3-B014-48CE-9A18-3A0A52C5F7A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7" name="正方形/長方形 626">
          <a:extLst>
            <a:ext uri="{FF2B5EF4-FFF2-40B4-BE49-F238E27FC236}">
              <a16:creationId xmlns:a16="http://schemas.microsoft.com/office/drawing/2014/main" id="{A4334D6D-E914-47ED-9B99-A87946FA91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8" name="正方形/長方形 627">
          <a:extLst>
            <a:ext uri="{FF2B5EF4-FFF2-40B4-BE49-F238E27FC236}">
              <a16:creationId xmlns:a16="http://schemas.microsoft.com/office/drawing/2014/main" id="{1F30E164-CBF5-4ED3-9BFE-28F7D19BA0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9" name="正方形/長方形 628">
          <a:extLst>
            <a:ext uri="{FF2B5EF4-FFF2-40B4-BE49-F238E27FC236}">
              <a16:creationId xmlns:a16="http://schemas.microsoft.com/office/drawing/2014/main" id="{B6424ED7-B717-49FF-A4E6-9F68BC1B924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0" name="テキスト ボックス 629">
          <a:extLst>
            <a:ext uri="{FF2B5EF4-FFF2-40B4-BE49-F238E27FC236}">
              <a16:creationId xmlns:a16="http://schemas.microsoft.com/office/drawing/2014/main" id="{0F38D1EE-143B-4A39-A37F-519A085AF73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1" name="直線コネクタ 630">
          <a:extLst>
            <a:ext uri="{FF2B5EF4-FFF2-40B4-BE49-F238E27FC236}">
              <a16:creationId xmlns:a16="http://schemas.microsoft.com/office/drawing/2014/main" id="{DC0404C7-914E-4EBF-A3F4-E1E336F1C3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2" name="直線コネクタ 631">
          <a:extLst>
            <a:ext uri="{FF2B5EF4-FFF2-40B4-BE49-F238E27FC236}">
              <a16:creationId xmlns:a16="http://schemas.microsoft.com/office/drawing/2014/main" id="{48573CA8-0BF5-45DD-A1D5-29FC543365F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3" name="テキスト ボックス 632">
          <a:extLst>
            <a:ext uri="{FF2B5EF4-FFF2-40B4-BE49-F238E27FC236}">
              <a16:creationId xmlns:a16="http://schemas.microsoft.com/office/drawing/2014/main" id="{F0062AA1-B17A-428C-BE02-A8641C869CD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4" name="直線コネクタ 633">
          <a:extLst>
            <a:ext uri="{FF2B5EF4-FFF2-40B4-BE49-F238E27FC236}">
              <a16:creationId xmlns:a16="http://schemas.microsoft.com/office/drawing/2014/main" id="{64DDC8FD-2A91-4BDF-BF16-65982618D7D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5" name="テキスト ボックス 634">
          <a:extLst>
            <a:ext uri="{FF2B5EF4-FFF2-40B4-BE49-F238E27FC236}">
              <a16:creationId xmlns:a16="http://schemas.microsoft.com/office/drawing/2014/main" id="{A2F4BF9D-D36F-41BF-9518-F32B1ED8D9D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6" name="直線コネクタ 635">
          <a:extLst>
            <a:ext uri="{FF2B5EF4-FFF2-40B4-BE49-F238E27FC236}">
              <a16:creationId xmlns:a16="http://schemas.microsoft.com/office/drawing/2014/main" id="{B5F8D563-4CC6-4648-A93D-E4539D4578B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7" name="テキスト ボックス 636">
          <a:extLst>
            <a:ext uri="{FF2B5EF4-FFF2-40B4-BE49-F238E27FC236}">
              <a16:creationId xmlns:a16="http://schemas.microsoft.com/office/drawing/2014/main" id="{C0245BF8-B3A0-4059-A0A1-1BFDB052556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8" name="直線コネクタ 637">
          <a:extLst>
            <a:ext uri="{FF2B5EF4-FFF2-40B4-BE49-F238E27FC236}">
              <a16:creationId xmlns:a16="http://schemas.microsoft.com/office/drawing/2014/main" id="{3AD1098B-D8F6-4B43-809B-36E67BFBBC8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9" name="テキスト ボックス 638">
          <a:extLst>
            <a:ext uri="{FF2B5EF4-FFF2-40B4-BE49-F238E27FC236}">
              <a16:creationId xmlns:a16="http://schemas.microsoft.com/office/drawing/2014/main" id="{81FE2515-9B9F-41BE-B851-F9F104A7C06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0" name="直線コネクタ 639">
          <a:extLst>
            <a:ext uri="{FF2B5EF4-FFF2-40B4-BE49-F238E27FC236}">
              <a16:creationId xmlns:a16="http://schemas.microsoft.com/office/drawing/2014/main" id="{33CC28FA-A248-4F0A-934C-485278589BF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1" name="テキスト ボックス 640">
          <a:extLst>
            <a:ext uri="{FF2B5EF4-FFF2-40B4-BE49-F238E27FC236}">
              <a16:creationId xmlns:a16="http://schemas.microsoft.com/office/drawing/2014/main" id="{FC92644D-5EB2-40DC-AE16-7856B1FCB00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a:extLst>
            <a:ext uri="{FF2B5EF4-FFF2-40B4-BE49-F238E27FC236}">
              <a16:creationId xmlns:a16="http://schemas.microsoft.com/office/drawing/2014/main" id="{A79B2231-C922-4CF0-845C-C80E534674F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3" name="テキスト ボックス 642">
          <a:extLst>
            <a:ext uri="{FF2B5EF4-FFF2-40B4-BE49-F238E27FC236}">
              <a16:creationId xmlns:a16="http://schemas.microsoft.com/office/drawing/2014/main" id="{7D517DD1-7DFE-4FE5-85DA-B71535035A6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学校施設】&#10;一人当たり面積グラフ枠">
          <a:extLst>
            <a:ext uri="{FF2B5EF4-FFF2-40B4-BE49-F238E27FC236}">
              <a16:creationId xmlns:a16="http://schemas.microsoft.com/office/drawing/2014/main" id="{77C22E0B-691B-4D96-8E4C-72D1594B94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645" name="直線コネクタ 644">
          <a:extLst>
            <a:ext uri="{FF2B5EF4-FFF2-40B4-BE49-F238E27FC236}">
              <a16:creationId xmlns:a16="http://schemas.microsoft.com/office/drawing/2014/main" id="{271C8E8F-C425-4E2B-AAF3-05E9121E400B}"/>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646" name="【学校施設】&#10;一人当たり面積最小値テキスト">
          <a:extLst>
            <a:ext uri="{FF2B5EF4-FFF2-40B4-BE49-F238E27FC236}">
              <a16:creationId xmlns:a16="http://schemas.microsoft.com/office/drawing/2014/main" id="{F7855983-9D85-439B-ACC2-06FDFB6AD83D}"/>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647" name="直線コネクタ 646">
          <a:extLst>
            <a:ext uri="{FF2B5EF4-FFF2-40B4-BE49-F238E27FC236}">
              <a16:creationId xmlns:a16="http://schemas.microsoft.com/office/drawing/2014/main" id="{F1246879-7464-43AA-8688-775C91B05FD6}"/>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648" name="【学校施設】&#10;一人当たり面積最大値テキスト">
          <a:extLst>
            <a:ext uri="{FF2B5EF4-FFF2-40B4-BE49-F238E27FC236}">
              <a16:creationId xmlns:a16="http://schemas.microsoft.com/office/drawing/2014/main" id="{5FF90CFE-5873-4D44-B270-A8E32C842A1F}"/>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649" name="直線コネクタ 648">
          <a:extLst>
            <a:ext uri="{FF2B5EF4-FFF2-40B4-BE49-F238E27FC236}">
              <a16:creationId xmlns:a16="http://schemas.microsoft.com/office/drawing/2014/main" id="{81997158-E859-4C2E-89F6-9CC124D4188B}"/>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650" name="【学校施設】&#10;一人当たり面積平均値テキスト">
          <a:extLst>
            <a:ext uri="{FF2B5EF4-FFF2-40B4-BE49-F238E27FC236}">
              <a16:creationId xmlns:a16="http://schemas.microsoft.com/office/drawing/2014/main" id="{AAD1BB33-2086-4921-9620-EEE7391A4B44}"/>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651" name="フローチャート: 判断 650">
          <a:extLst>
            <a:ext uri="{FF2B5EF4-FFF2-40B4-BE49-F238E27FC236}">
              <a16:creationId xmlns:a16="http://schemas.microsoft.com/office/drawing/2014/main" id="{44E8F571-5925-4B81-BF73-347763EDA874}"/>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652" name="フローチャート: 判断 651">
          <a:extLst>
            <a:ext uri="{FF2B5EF4-FFF2-40B4-BE49-F238E27FC236}">
              <a16:creationId xmlns:a16="http://schemas.microsoft.com/office/drawing/2014/main" id="{4A10E6E7-585F-48A4-A20A-7D9EEAD5237D}"/>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53" name="フローチャート: 判断 652">
          <a:extLst>
            <a:ext uri="{FF2B5EF4-FFF2-40B4-BE49-F238E27FC236}">
              <a16:creationId xmlns:a16="http://schemas.microsoft.com/office/drawing/2014/main" id="{0920A7E9-FD80-410B-A275-FA3F56605DC2}"/>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54" name="フローチャート: 判断 653">
          <a:extLst>
            <a:ext uri="{FF2B5EF4-FFF2-40B4-BE49-F238E27FC236}">
              <a16:creationId xmlns:a16="http://schemas.microsoft.com/office/drawing/2014/main" id="{AA9D64C6-AD66-46F3-A855-2C26A5A3A443}"/>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55" name="フローチャート: 判断 654">
          <a:extLst>
            <a:ext uri="{FF2B5EF4-FFF2-40B4-BE49-F238E27FC236}">
              <a16:creationId xmlns:a16="http://schemas.microsoft.com/office/drawing/2014/main" id="{2D8F1982-D028-40CB-ADAA-BF892994E94E}"/>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CCCE5BCD-AB9C-4F8B-90C3-AE37529D40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B4FE0672-DDE7-43B3-B1AC-003D6EAA80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420ED31D-3D3F-4899-933C-6645E0D68D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B10730F7-113D-43B7-9B5E-A0F26936EDD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B98E29D6-149C-4F06-BCFF-8EFEBE6B8D5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21209</xdr:rowOff>
    </xdr:from>
    <xdr:to>
      <xdr:col>116</xdr:col>
      <xdr:colOff>114300</xdr:colOff>
      <xdr:row>61</xdr:row>
      <xdr:rowOff>122809</xdr:rowOff>
    </xdr:to>
    <xdr:sp macro="" textlink="">
      <xdr:nvSpPr>
        <xdr:cNvPr id="661" name="楕円 660">
          <a:extLst>
            <a:ext uri="{FF2B5EF4-FFF2-40B4-BE49-F238E27FC236}">
              <a16:creationId xmlns:a16="http://schemas.microsoft.com/office/drawing/2014/main" id="{6D0057C6-3C1C-413E-B18C-3B7260F6C6AA}"/>
            </a:ext>
          </a:extLst>
        </xdr:cNvPr>
        <xdr:cNvSpPr/>
      </xdr:nvSpPr>
      <xdr:spPr>
        <a:xfrm>
          <a:off x="22110700" y="104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44086</xdr:rowOff>
    </xdr:from>
    <xdr:ext cx="469744" cy="259045"/>
    <xdr:sp macro="" textlink="">
      <xdr:nvSpPr>
        <xdr:cNvPr id="662" name="【学校施設】&#10;一人当たり面積該当値テキスト">
          <a:extLst>
            <a:ext uri="{FF2B5EF4-FFF2-40B4-BE49-F238E27FC236}">
              <a16:creationId xmlns:a16="http://schemas.microsoft.com/office/drawing/2014/main" id="{40CBE191-987B-488E-ABC6-6CB5166F2D3A}"/>
            </a:ext>
          </a:extLst>
        </xdr:cNvPr>
        <xdr:cNvSpPr txBox="1"/>
      </xdr:nvSpPr>
      <xdr:spPr>
        <a:xfrm>
          <a:off x="22199600" y="1033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30734</xdr:rowOff>
    </xdr:from>
    <xdr:to>
      <xdr:col>112</xdr:col>
      <xdr:colOff>38100</xdr:colOff>
      <xdr:row>61</xdr:row>
      <xdr:rowOff>132334</xdr:rowOff>
    </xdr:to>
    <xdr:sp macro="" textlink="">
      <xdr:nvSpPr>
        <xdr:cNvPr id="663" name="楕円 662">
          <a:extLst>
            <a:ext uri="{FF2B5EF4-FFF2-40B4-BE49-F238E27FC236}">
              <a16:creationId xmlns:a16="http://schemas.microsoft.com/office/drawing/2014/main" id="{70190EC1-773C-44D5-B57A-4D13B78BAC1A}"/>
            </a:ext>
          </a:extLst>
        </xdr:cNvPr>
        <xdr:cNvSpPr/>
      </xdr:nvSpPr>
      <xdr:spPr>
        <a:xfrm>
          <a:off x="21272500" y="104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72009</xdr:rowOff>
    </xdr:from>
    <xdr:to>
      <xdr:col>116</xdr:col>
      <xdr:colOff>63500</xdr:colOff>
      <xdr:row>61</xdr:row>
      <xdr:rowOff>81534</xdr:rowOff>
    </xdr:to>
    <xdr:cxnSp macro="">
      <xdr:nvCxnSpPr>
        <xdr:cNvPr id="664" name="直線コネクタ 663">
          <a:extLst>
            <a:ext uri="{FF2B5EF4-FFF2-40B4-BE49-F238E27FC236}">
              <a16:creationId xmlns:a16="http://schemas.microsoft.com/office/drawing/2014/main" id="{7BEA3537-9ECB-4E0C-97E5-C6129C1E7652}"/>
            </a:ext>
          </a:extLst>
        </xdr:cNvPr>
        <xdr:cNvCxnSpPr/>
      </xdr:nvCxnSpPr>
      <xdr:spPr>
        <a:xfrm flipV="1">
          <a:off x="21323300" y="1053045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42545</xdr:rowOff>
    </xdr:from>
    <xdr:to>
      <xdr:col>107</xdr:col>
      <xdr:colOff>101600</xdr:colOff>
      <xdr:row>61</xdr:row>
      <xdr:rowOff>144145</xdr:rowOff>
    </xdr:to>
    <xdr:sp macro="" textlink="">
      <xdr:nvSpPr>
        <xdr:cNvPr id="665" name="楕円 664">
          <a:extLst>
            <a:ext uri="{FF2B5EF4-FFF2-40B4-BE49-F238E27FC236}">
              <a16:creationId xmlns:a16="http://schemas.microsoft.com/office/drawing/2014/main" id="{75D7D0A3-2355-41CE-930C-9CED555859AA}"/>
            </a:ext>
          </a:extLst>
        </xdr:cNvPr>
        <xdr:cNvSpPr/>
      </xdr:nvSpPr>
      <xdr:spPr>
        <a:xfrm>
          <a:off x="20383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81534</xdr:rowOff>
    </xdr:from>
    <xdr:to>
      <xdr:col>111</xdr:col>
      <xdr:colOff>177800</xdr:colOff>
      <xdr:row>61</xdr:row>
      <xdr:rowOff>93345</xdr:rowOff>
    </xdr:to>
    <xdr:cxnSp macro="">
      <xdr:nvCxnSpPr>
        <xdr:cNvPr id="666" name="直線コネクタ 665">
          <a:extLst>
            <a:ext uri="{FF2B5EF4-FFF2-40B4-BE49-F238E27FC236}">
              <a16:creationId xmlns:a16="http://schemas.microsoft.com/office/drawing/2014/main" id="{C9A636EA-89F5-4030-8CF9-9B64654E230C}"/>
            </a:ext>
          </a:extLst>
        </xdr:cNvPr>
        <xdr:cNvCxnSpPr/>
      </xdr:nvCxnSpPr>
      <xdr:spPr>
        <a:xfrm flipV="1">
          <a:off x="20434300" y="1053998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73596</xdr:rowOff>
    </xdr:from>
    <xdr:to>
      <xdr:col>98</xdr:col>
      <xdr:colOff>38100</xdr:colOff>
      <xdr:row>60</xdr:row>
      <xdr:rowOff>3746</xdr:rowOff>
    </xdr:to>
    <xdr:sp macro="" textlink="">
      <xdr:nvSpPr>
        <xdr:cNvPr id="667" name="楕円 666">
          <a:extLst>
            <a:ext uri="{FF2B5EF4-FFF2-40B4-BE49-F238E27FC236}">
              <a16:creationId xmlns:a16="http://schemas.microsoft.com/office/drawing/2014/main" id="{ECAB52D3-5F9D-46F7-B15C-97960995B4CA}"/>
            </a:ext>
          </a:extLst>
        </xdr:cNvPr>
        <xdr:cNvSpPr/>
      </xdr:nvSpPr>
      <xdr:spPr>
        <a:xfrm>
          <a:off x="18605500" y="101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31831</xdr:rowOff>
    </xdr:from>
    <xdr:ext cx="469744" cy="259045"/>
    <xdr:sp macro="" textlink="">
      <xdr:nvSpPr>
        <xdr:cNvPr id="668" name="n_1aveValue【学校施設】&#10;一人当たり面積">
          <a:extLst>
            <a:ext uri="{FF2B5EF4-FFF2-40B4-BE49-F238E27FC236}">
              <a16:creationId xmlns:a16="http://schemas.microsoft.com/office/drawing/2014/main" id="{AEF85FBD-D0C9-43D0-9BAF-A4BA0C0AA6C8}"/>
            </a:ext>
          </a:extLst>
        </xdr:cNvPr>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669" name="n_2aveValue【学校施設】&#10;一人当たり面積">
          <a:extLst>
            <a:ext uri="{FF2B5EF4-FFF2-40B4-BE49-F238E27FC236}">
              <a16:creationId xmlns:a16="http://schemas.microsoft.com/office/drawing/2014/main" id="{E3F0BF56-F8BF-47BC-8E0F-4631FB8C9EBD}"/>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70" name="n_3aveValue【学校施設】&#10;一人当たり面積">
          <a:extLst>
            <a:ext uri="{FF2B5EF4-FFF2-40B4-BE49-F238E27FC236}">
              <a16:creationId xmlns:a16="http://schemas.microsoft.com/office/drawing/2014/main" id="{085E3920-F05E-4D0B-88BA-7405FF9295CD}"/>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671" name="n_4aveValue【学校施設】&#10;一人当たり面積">
          <a:extLst>
            <a:ext uri="{FF2B5EF4-FFF2-40B4-BE49-F238E27FC236}">
              <a16:creationId xmlns:a16="http://schemas.microsoft.com/office/drawing/2014/main" id="{4E94FB16-4294-427C-8339-ECA0F35C520C}"/>
            </a:ext>
          </a:extLst>
        </xdr:cNvPr>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148861</xdr:rowOff>
    </xdr:from>
    <xdr:ext cx="469744" cy="259045"/>
    <xdr:sp macro="" textlink="">
      <xdr:nvSpPr>
        <xdr:cNvPr id="672" name="n_1mainValue【学校施設】&#10;一人当たり面積">
          <a:extLst>
            <a:ext uri="{FF2B5EF4-FFF2-40B4-BE49-F238E27FC236}">
              <a16:creationId xmlns:a16="http://schemas.microsoft.com/office/drawing/2014/main" id="{C1BC85A0-F312-4312-8C8C-66BBDC68DEA1}"/>
            </a:ext>
          </a:extLst>
        </xdr:cNvPr>
        <xdr:cNvSpPr txBox="1"/>
      </xdr:nvSpPr>
      <xdr:spPr>
        <a:xfrm>
          <a:off x="210757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160672</xdr:rowOff>
    </xdr:from>
    <xdr:ext cx="469744" cy="259045"/>
    <xdr:sp macro="" textlink="">
      <xdr:nvSpPr>
        <xdr:cNvPr id="673" name="n_2mainValue【学校施設】&#10;一人当たり面積">
          <a:extLst>
            <a:ext uri="{FF2B5EF4-FFF2-40B4-BE49-F238E27FC236}">
              <a16:creationId xmlns:a16="http://schemas.microsoft.com/office/drawing/2014/main" id="{901DDD61-85EB-4557-9F58-58E6D51649F7}"/>
            </a:ext>
          </a:extLst>
        </xdr:cNvPr>
        <xdr:cNvSpPr txBox="1"/>
      </xdr:nvSpPr>
      <xdr:spPr>
        <a:xfrm>
          <a:off x="2019942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20273</xdr:rowOff>
    </xdr:from>
    <xdr:ext cx="469744" cy="259045"/>
    <xdr:sp macro="" textlink="">
      <xdr:nvSpPr>
        <xdr:cNvPr id="674" name="n_4mainValue【学校施設】&#10;一人当たり面積">
          <a:extLst>
            <a:ext uri="{FF2B5EF4-FFF2-40B4-BE49-F238E27FC236}">
              <a16:creationId xmlns:a16="http://schemas.microsoft.com/office/drawing/2014/main" id="{693B16F8-F0C9-49AF-B3AF-9C9BE9149EE4}"/>
            </a:ext>
          </a:extLst>
        </xdr:cNvPr>
        <xdr:cNvSpPr txBox="1"/>
      </xdr:nvSpPr>
      <xdr:spPr>
        <a:xfrm>
          <a:off x="18421427" y="99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5" name="正方形/長方形 674">
          <a:extLst>
            <a:ext uri="{FF2B5EF4-FFF2-40B4-BE49-F238E27FC236}">
              <a16:creationId xmlns:a16="http://schemas.microsoft.com/office/drawing/2014/main" id="{92C69013-D618-4AA6-9C73-A1E8C9A7137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6" name="正方形/長方形 675">
          <a:extLst>
            <a:ext uri="{FF2B5EF4-FFF2-40B4-BE49-F238E27FC236}">
              <a16:creationId xmlns:a16="http://schemas.microsoft.com/office/drawing/2014/main" id="{C2A6253C-6005-4564-84F7-A12744BD0EC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7" name="正方形/長方形 676">
          <a:extLst>
            <a:ext uri="{FF2B5EF4-FFF2-40B4-BE49-F238E27FC236}">
              <a16:creationId xmlns:a16="http://schemas.microsoft.com/office/drawing/2014/main" id="{6D3657FD-D38D-40BA-8D34-C3E6001035C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8" name="正方形/長方形 677">
          <a:extLst>
            <a:ext uri="{FF2B5EF4-FFF2-40B4-BE49-F238E27FC236}">
              <a16:creationId xmlns:a16="http://schemas.microsoft.com/office/drawing/2014/main" id="{439C81D1-9EFC-4087-9D44-9C22B9E2E0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9" name="正方形/長方形 678">
          <a:extLst>
            <a:ext uri="{FF2B5EF4-FFF2-40B4-BE49-F238E27FC236}">
              <a16:creationId xmlns:a16="http://schemas.microsoft.com/office/drawing/2014/main" id="{DD543BDC-5A2F-4FC1-910E-39634D5A2E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0" name="正方形/長方形 679">
          <a:extLst>
            <a:ext uri="{FF2B5EF4-FFF2-40B4-BE49-F238E27FC236}">
              <a16:creationId xmlns:a16="http://schemas.microsoft.com/office/drawing/2014/main" id="{778EC05D-BC3D-430A-ACF4-32942DC799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1" name="正方形/長方形 680">
          <a:extLst>
            <a:ext uri="{FF2B5EF4-FFF2-40B4-BE49-F238E27FC236}">
              <a16:creationId xmlns:a16="http://schemas.microsoft.com/office/drawing/2014/main" id="{F102AB57-BDBC-4490-9193-C15C7F7F56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2" name="正方形/長方形 681">
          <a:extLst>
            <a:ext uri="{FF2B5EF4-FFF2-40B4-BE49-F238E27FC236}">
              <a16:creationId xmlns:a16="http://schemas.microsoft.com/office/drawing/2014/main" id="{47758237-BE34-4757-B374-D6524DABA55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D18CA793-1AD4-4FDC-B675-C4E50110DB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87814818-57B8-4F85-B9E0-7DBC2015F4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B47D9AB4-C691-4250-B2D4-4D878BFE52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F73CA024-9962-4E90-8A12-A1A8132779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55BD7770-AFE2-4560-98AD-42754FE12F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A43DC583-67CF-4A5A-918D-5177AA37766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879B2DFF-216F-4119-868F-A1EC324A0D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B227B112-FA13-49C8-9F62-FD47CFCACB0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a:extLst>
            <a:ext uri="{FF2B5EF4-FFF2-40B4-BE49-F238E27FC236}">
              <a16:creationId xmlns:a16="http://schemas.microsoft.com/office/drawing/2014/main" id="{73B9810B-74F8-46F4-8FF2-42B674CF1D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a:extLst>
            <a:ext uri="{FF2B5EF4-FFF2-40B4-BE49-F238E27FC236}">
              <a16:creationId xmlns:a16="http://schemas.microsoft.com/office/drawing/2014/main" id="{33C01A88-E622-40A9-B108-26B57E7BCA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a:extLst>
            <a:ext uri="{FF2B5EF4-FFF2-40B4-BE49-F238E27FC236}">
              <a16:creationId xmlns:a16="http://schemas.microsoft.com/office/drawing/2014/main" id="{2978E16F-DF0A-4C0A-B045-92644EF7E1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a:extLst>
            <a:ext uri="{FF2B5EF4-FFF2-40B4-BE49-F238E27FC236}">
              <a16:creationId xmlns:a16="http://schemas.microsoft.com/office/drawing/2014/main" id="{10F6A831-93A2-4732-AB29-CDC256C949F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a:extLst>
            <a:ext uri="{FF2B5EF4-FFF2-40B4-BE49-F238E27FC236}">
              <a16:creationId xmlns:a16="http://schemas.microsoft.com/office/drawing/2014/main" id="{1D2992A7-CC35-4915-94CD-3208773A19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a:extLst>
            <a:ext uri="{FF2B5EF4-FFF2-40B4-BE49-F238E27FC236}">
              <a16:creationId xmlns:a16="http://schemas.microsoft.com/office/drawing/2014/main" id="{5B4E7417-2F71-4338-B115-6522221881A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a:extLst>
            <a:ext uri="{FF2B5EF4-FFF2-40B4-BE49-F238E27FC236}">
              <a16:creationId xmlns:a16="http://schemas.microsoft.com/office/drawing/2014/main" id="{2C43D011-34A0-456A-B9B3-C8A1728563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a:extLst>
            <a:ext uri="{FF2B5EF4-FFF2-40B4-BE49-F238E27FC236}">
              <a16:creationId xmlns:a16="http://schemas.microsoft.com/office/drawing/2014/main" id="{9BB7974B-EF13-4B50-8B28-CCF1B218A09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a:extLst>
            <a:ext uri="{FF2B5EF4-FFF2-40B4-BE49-F238E27FC236}">
              <a16:creationId xmlns:a16="http://schemas.microsoft.com/office/drawing/2014/main" id="{F5F50ED0-552C-437A-B324-4BB0AD27FA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a:extLst>
            <a:ext uri="{FF2B5EF4-FFF2-40B4-BE49-F238E27FC236}">
              <a16:creationId xmlns:a16="http://schemas.microsoft.com/office/drawing/2014/main" id="{E57107ED-CAD7-4375-B69B-C79EBD8821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1" name="テキスト ボックス 700">
          <a:extLst>
            <a:ext uri="{FF2B5EF4-FFF2-40B4-BE49-F238E27FC236}">
              <a16:creationId xmlns:a16="http://schemas.microsoft.com/office/drawing/2014/main" id="{75D7345F-410E-41D6-A4EA-944237B30C0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2" name="直線コネクタ 701">
          <a:extLst>
            <a:ext uri="{FF2B5EF4-FFF2-40B4-BE49-F238E27FC236}">
              <a16:creationId xmlns:a16="http://schemas.microsoft.com/office/drawing/2014/main" id="{365B96D5-0EF9-491A-ABD7-193185A0F5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BAC16BA7-1518-48B5-AC2C-63C9B1D17F1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4" name="直線コネクタ 703">
          <a:extLst>
            <a:ext uri="{FF2B5EF4-FFF2-40B4-BE49-F238E27FC236}">
              <a16:creationId xmlns:a16="http://schemas.microsoft.com/office/drawing/2014/main" id="{833CD85F-F663-42D6-8C9B-83EFEB7347B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5" name="テキスト ボックス 704">
          <a:extLst>
            <a:ext uri="{FF2B5EF4-FFF2-40B4-BE49-F238E27FC236}">
              <a16:creationId xmlns:a16="http://schemas.microsoft.com/office/drawing/2014/main" id="{52EB8D32-4E6A-411B-8E5F-02013402E09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6" name="直線コネクタ 705">
          <a:extLst>
            <a:ext uri="{FF2B5EF4-FFF2-40B4-BE49-F238E27FC236}">
              <a16:creationId xmlns:a16="http://schemas.microsoft.com/office/drawing/2014/main" id="{EFE17BF0-4E7B-4E48-8EA6-FEDBC961DC8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7" name="テキスト ボックス 706">
          <a:extLst>
            <a:ext uri="{FF2B5EF4-FFF2-40B4-BE49-F238E27FC236}">
              <a16:creationId xmlns:a16="http://schemas.microsoft.com/office/drawing/2014/main" id="{C9452B20-FBCA-4F1A-82A4-6E2FA284761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8" name="直線コネクタ 707">
          <a:extLst>
            <a:ext uri="{FF2B5EF4-FFF2-40B4-BE49-F238E27FC236}">
              <a16:creationId xmlns:a16="http://schemas.microsoft.com/office/drawing/2014/main" id="{BF420AB0-C937-4253-BCA6-F91AAD51387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9" name="テキスト ボックス 708">
          <a:extLst>
            <a:ext uri="{FF2B5EF4-FFF2-40B4-BE49-F238E27FC236}">
              <a16:creationId xmlns:a16="http://schemas.microsoft.com/office/drawing/2014/main" id="{8249601A-F851-4E71-91EB-A04650F6CC0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0" name="直線コネクタ 709">
          <a:extLst>
            <a:ext uri="{FF2B5EF4-FFF2-40B4-BE49-F238E27FC236}">
              <a16:creationId xmlns:a16="http://schemas.microsoft.com/office/drawing/2014/main" id="{8B416245-2F91-46B8-A073-F93798BD54C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1" name="テキスト ボックス 710">
          <a:extLst>
            <a:ext uri="{FF2B5EF4-FFF2-40B4-BE49-F238E27FC236}">
              <a16:creationId xmlns:a16="http://schemas.microsoft.com/office/drawing/2014/main" id="{3AC0D26C-3955-4B97-8770-76F515EE78F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2" name="直線コネクタ 711">
          <a:extLst>
            <a:ext uri="{FF2B5EF4-FFF2-40B4-BE49-F238E27FC236}">
              <a16:creationId xmlns:a16="http://schemas.microsoft.com/office/drawing/2014/main" id="{6D48AA4F-089B-4F11-9BA9-692B5148B7E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3" name="テキスト ボックス 712">
          <a:extLst>
            <a:ext uri="{FF2B5EF4-FFF2-40B4-BE49-F238E27FC236}">
              <a16:creationId xmlns:a16="http://schemas.microsoft.com/office/drawing/2014/main" id="{DEF64F3C-CA04-4A01-AEA7-2BC9D4F7321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a:extLst>
            <a:ext uri="{FF2B5EF4-FFF2-40B4-BE49-F238E27FC236}">
              <a16:creationId xmlns:a16="http://schemas.microsoft.com/office/drawing/2014/main" id="{75C2788A-3ADB-4D69-BC0C-3CD0481C415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公民館】&#10;有形固定資産減価償却率グラフ枠">
          <a:extLst>
            <a:ext uri="{FF2B5EF4-FFF2-40B4-BE49-F238E27FC236}">
              <a16:creationId xmlns:a16="http://schemas.microsoft.com/office/drawing/2014/main" id="{5E6A9311-7997-45D5-83E2-0C78C61AAF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16" name="直線コネクタ 715">
          <a:extLst>
            <a:ext uri="{FF2B5EF4-FFF2-40B4-BE49-F238E27FC236}">
              <a16:creationId xmlns:a16="http://schemas.microsoft.com/office/drawing/2014/main" id="{AE584D76-3AA0-49A3-94EA-0A539D9CDF34}"/>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7" name="【公民館】&#10;有形固定資産減価償却率最小値テキスト">
          <a:extLst>
            <a:ext uri="{FF2B5EF4-FFF2-40B4-BE49-F238E27FC236}">
              <a16:creationId xmlns:a16="http://schemas.microsoft.com/office/drawing/2014/main" id="{622D489E-CEC1-4A11-971A-D39BB094EA4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8" name="直線コネクタ 717">
          <a:extLst>
            <a:ext uri="{FF2B5EF4-FFF2-40B4-BE49-F238E27FC236}">
              <a16:creationId xmlns:a16="http://schemas.microsoft.com/office/drawing/2014/main" id="{D58FEC1B-5815-4900-8EF4-3462E68647E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19" name="【公民館】&#10;有形固定資産減価償却率最大値テキスト">
          <a:extLst>
            <a:ext uri="{FF2B5EF4-FFF2-40B4-BE49-F238E27FC236}">
              <a16:creationId xmlns:a16="http://schemas.microsoft.com/office/drawing/2014/main" id="{893145CF-55AE-4FB3-8015-687D236A8FB8}"/>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20" name="直線コネクタ 719">
          <a:extLst>
            <a:ext uri="{FF2B5EF4-FFF2-40B4-BE49-F238E27FC236}">
              <a16:creationId xmlns:a16="http://schemas.microsoft.com/office/drawing/2014/main" id="{78909991-EEE1-4F30-A289-262A45585D44}"/>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721" name="【公民館】&#10;有形固定資産減価償却率平均値テキスト">
          <a:extLst>
            <a:ext uri="{FF2B5EF4-FFF2-40B4-BE49-F238E27FC236}">
              <a16:creationId xmlns:a16="http://schemas.microsoft.com/office/drawing/2014/main" id="{23B7EDE2-3867-41DA-B94B-49059957E8FF}"/>
            </a:ext>
          </a:extLst>
        </xdr:cNvPr>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22" name="フローチャート: 判断 721">
          <a:extLst>
            <a:ext uri="{FF2B5EF4-FFF2-40B4-BE49-F238E27FC236}">
              <a16:creationId xmlns:a16="http://schemas.microsoft.com/office/drawing/2014/main" id="{250983E1-8651-4D27-B151-D7BB164C4824}"/>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23" name="フローチャート: 判断 722">
          <a:extLst>
            <a:ext uri="{FF2B5EF4-FFF2-40B4-BE49-F238E27FC236}">
              <a16:creationId xmlns:a16="http://schemas.microsoft.com/office/drawing/2014/main" id="{9CE23578-EAD2-4029-96ED-759DAF602A6D}"/>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24" name="フローチャート: 判断 723">
          <a:extLst>
            <a:ext uri="{FF2B5EF4-FFF2-40B4-BE49-F238E27FC236}">
              <a16:creationId xmlns:a16="http://schemas.microsoft.com/office/drawing/2014/main" id="{A860B5E7-9F64-4107-AEF4-C25286E358C1}"/>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25" name="フローチャート: 判断 724">
          <a:extLst>
            <a:ext uri="{FF2B5EF4-FFF2-40B4-BE49-F238E27FC236}">
              <a16:creationId xmlns:a16="http://schemas.microsoft.com/office/drawing/2014/main" id="{35B66F40-3AA6-41D8-A3EA-31211E19514D}"/>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26" name="フローチャート: 判断 725">
          <a:extLst>
            <a:ext uri="{FF2B5EF4-FFF2-40B4-BE49-F238E27FC236}">
              <a16:creationId xmlns:a16="http://schemas.microsoft.com/office/drawing/2014/main" id="{B524C1DB-D963-4810-8167-AAB1E197FA76}"/>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5DE9A7F5-0B0B-4F02-9434-362558C754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94BB0B87-042C-46C6-A3D2-291E39A070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6344193D-D2C1-474B-86EE-56E684FFBB5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44FB00D9-0073-4820-B779-B213A7E7C1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9806B2B6-0D93-40AC-B5B6-45DD254B71A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128270</xdr:rowOff>
    </xdr:from>
    <xdr:to>
      <xdr:col>67</xdr:col>
      <xdr:colOff>101600</xdr:colOff>
      <xdr:row>108</xdr:row>
      <xdr:rowOff>58420</xdr:rowOff>
    </xdr:to>
    <xdr:sp macro="" textlink="">
      <xdr:nvSpPr>
        <xdr:cNvPr id="732" name="楕円 731">
          <a:extLst>
            <a:ext uri="{FF2B5EF4-FFF2-40B4-BE49-F238E27FC236}">
              <a16:creationId xmlns:a16="http://schemas.microsoft.com/office/drawing/2014/main" id="{4FC11F71-1457-434E-AD10-B02BC5036127}"/>
            </a:ext>
          </a:extLst>
        </xdr:cNvPr>
        <xdr:cNvSpPr/>
      </xdr:nvSpPr>
      <xdr:spPr>
        <a:xfrm>
          <a:off x="1276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8000</xdr:rowOff>
    </xdr:from>
    <xdr:ext cx="405111" cy="259045"/>
    <xdr:sp macro="" textlink="">
      <xdr:nvSpPr>
        <xdr:cNvPr id="733" name="n_1aveValue【公民館】&#10;有形固定資産減価償却率">
          <a:extLst>
            <a:ext uri="{FF2B5EF4-FFF2-40B4-BE49-F238E27FC236}">
              <a16:creationId xmlns:a16="http://schemas.microsoft.com/office/drawing/2014/main" id="{F0E17E65-0E4E-44F5-93C0-002DE5BFB324}"/>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34" name="n_2aveValue【公民館】&#10;有形固定資産減価償却率">
          <a:extLst>
            <a:ext uri="{FF2B5EF4-FFF2-40B4-BE49-F238E27FC236}">
              <a16:creationId xmlns:a16="http://schemas.microsoft.com/office/drawing/2014/main" id="{AF1252FC-724E-4473-837C-11B2B4C0DE54}"/>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35" name="n_3aveValue【公民館】&#10;有形固定資産減価償却率">
          <a:extLst>
            <a:ext uri="{FF2B5EF4-FFF2-40B4-BE49-F238E27FC236}">
              <a16:creationId xmlns:a16="http://schemas.microsoft.com/office/drawing/2014/main" id="{6132F6CF-A7FB-4EB6-AE9D-7DB4635A9190}"/>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36" name="n_4aveValue【公民館】&#10;有形固定資産減価償却率">
          <a:extLst>
            <a:ext uri="{FF2B5EF4-FFF2-40B4-BE49-F238E27FC236}">
              <a16:creationId xmlns:a16="http://schemas.microsoft.com/office/drawing/2014/main" id="{697C1BCD-D846-40F5-986D-A79E9F360014}"/>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49547</xdr:rowOff>
    </xdr:from>
    <xdr:ext cx="405111" cy="259045"/>
    <xdr:sp macro="" textlink="">
      <xdr:nvSpPr>
        <xdr:cNvPr id="737" name="n_4mainValue【公民館】&#10;有形固定資産減価償却率">
          <a:extLst>
            <a:ext uri="{FF2B5EF4-FFF2-40B4-BE49-F238E27FC236}">
              <a16:creationId xmlns:a16="http://schemas.microsoft.com/office/drawing/2014/main" id="{3432E97C-0D13-4F53-85E6-AD104F625F1D}"/>
            </a:ext>
          </a:extLst>
        </xdr:cNvPr>
        <xdr:cNvSpPr txBox="1"/>
      </xdr:nvSpPr>
      <xdr:spPr>
        <a:xfrm>
          <a:off x="126117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F9B94D85-64DA-4752-91A8-9930920AEC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C359E63A-A49A-4489-ADAC-A57E792B89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DA740E90-BBEE-411F-9965-27D06FA397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9F13F888-D3EA-48A9-B219-4C4C77E0B30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3EEE0F5C-BC45-4C94-89CF-FD2A1A426D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DAC82F42-53EA-4E27-B4EA-206093675A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2F461BE2-0CF8-45AB-845C-E674DC2059E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852EBE4B-767C-45CD-95A4-962BD010C00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a:extLst>
            <a:ext uri="{FF2B5EF4-FFF2-40B4-BE49-F238E27FC236}">
              <a16:creationId xmlns:a16="http://schemas.microsoft.com/office/drawing/2014/main" id="{DC5B9B3F-0D93-434F-BB68-8F7BE1EEA1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a:extLst>
            <a:ext uri="{FF2B5EF4-FFF2-40B4-BE49-F238E27FC236}">
              <a16:creationId xmlns:a16="http://schemas.microsoft.com/office/drawing/2014/main" id="{4E5BCB50-ADE1-46B6-B4CF-9B44D6802B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a:extLst>
            <a:ext uri="{FF2B5EF4-FFF2-40B4-BE49-F238E27FC236}">
              <a16:creationId xmlns:a16="http://schemas.microsoft.com/office/drawing/2014/main" id="{0742BC85-4E87-4565-98C4-1209F4A209C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F64B05EB-3EAB-4228-BBC5-5D28E3AEFD4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a:extLst>
            <a:ext uri="{FF2B5EF4-FFF2-40B4-BE49-F238E27FC236}">
              <a16:creationId xmlns:a16="http://schemas.microsoft.com/office/drawing/2014/main" id="{5AF08CA8-9BC6-431D-A4FA-2B0E942204F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a:extLst>
            <a:ext uri="{FF2B5EF4-FFF2-40B4-BE49-F238E27FC236}">
              <a16:creationId xmlns:a16="http://schemas.microsoft.com/office/drawing/2014/main" id="{BDDF18B0-F063-44BC-B840-C8E4262BECD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a:extLst>
            <a:ext uri="{FF2B5EF4-FFF2-40B4-BE49-F238E27FC236}">
              <a16:creationId xmlns:a16="http://schemas.microsoft.com/office/drawing/2014/main" id="{B389C58E-BEB1-4885-BC36-707F66D5B4B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a:extLst>
            <a:ext uri="{FF2B5EF4-FFF2-40B4-BE49-F238E27FC236}">
              <a16:creationId xmlns:a16="http://schemas.microsoft.com/office/drawing/2014/main" id="{592BEEC6-8374-461F-A44C-171026075CD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a:extLst>
            <a:ext uri="{FF2B5EF4-FFF2-40B4-BE49-F238E27FC236}">
              <a16:creationId xmlns:a16="http://schemas.microsoft.com/office/drawing/2014/main" id="{CF926BD8-B155-4E07-BE70-05A2616C3A7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a:extLst>
            <a:ext uri="{FF2B5EF4-FFF2-40B4-BE49-F238E27FC236}">
              <a16:creationId xmlns:a16="http://schemas.microsoft.com/office/drawing/2014/main" id="{CFE55BA0-4529-4036-8E03-CB8E604D238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a:extLst>
            <a:ext uri="{FF2B5EF4-FFF2-40B4-BE49-F238E27FC236}">
              <a16:creationId xmlns:a16="http://schemas.microsoft.com/office/drawing/2014/main" id="{31316A87-EEF2-47A1-B60E-A744D82304F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a:extLst>
            <a:ext uri="{FF2B5EF4-FFF2-40B4-BE49-F238E27FC236}">
              <a16:creationId xmlns:a16="http://schemas.microsoft.com/office/drawing/2014/main" id="{EC530189-4CE5-4683-9D32-9ADE2136CE1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a:extLst>
            <a:ext uri="{FF2B5EF4-FFF2-40B4-BE49-F238E27FC236}">
              <a16:creationId xmlns:a16="http://schemas.microsoft.com/office/drawing/2014/main" id="{F9C195CE-478F-4748-9655-48DB3CAC6F7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9" name="テキスト ボックス 758">
          <a:extLst>
            <a:ext uri="{FF2B5EF4-FFF2-40B4-BE49-F238E27FC236}">
              <a16:creationId xmlns:a16="http://schemas.microsoft.com/office/drawing/2014/main" id="{4EC5075D-03FC-44DE-88D1-8242C4B9B25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a:extLst>
            <a:ext uri="{FF2B5EF4-FFF2-40B4-BE49-F238E27FC236}">
              <a16:creationId xmlns:a16="http://schemas.microsoft.com/office/drawing/2014/main" id="{72764543-402D-4BA6-A77E-0D912A85FB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a:extLst>
            <a:ext uri="{FF2B5EF4-FFF2-40B4-BE49-F238E27FC236}">
              <a16:creationId xmlns:a16="http://schemas.microsoft.com/office/drawing/2014/main" id="{17B08F0C-9642-488D-AFF9-E8B502993F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a:extLst>
            <a:ext uri="{FF2B5EF4-FFF2-40B4-BE49-F238E27FC236}">
              <a16:creationId xmlns:a16="http://schemas.microsoft.com/office/drawing/2014/main" id="{17A54947-357A-4CDE-A6F2-887CDEA2860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63" name="直線コネクタ 762">
          <a:extLst>
            <a:ext uri="{FF2B5EF4-FFF2-40B4-BE49-F238E27FC236}">
              <a16:creationId xmlns:a16="http://schemas.microsoft.com/office/drawing/2014/main" id="{68D5C946-1AA2-40F9-8CA3-A19597E96B4D}"/>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64" name="【公民館】&#10;一人当たり面積最小値テキスト">
          <a:extLst>
            <a:ext uri="{FF2B5EF4-FFF2-40B4-BE49-F238E27FC236}">
              <a16:creationId xmlns:a16="http://schemas.microsoft.com/office/drawing/2014/main" id="{FE28C46E-2ED9-4ED4-ACE2-60849CA53FE2}"/>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65" name="直線コネクタ 764">
          <a:extLst>
            <a:ext uri="{FF2B5EF4-FFF2-40B4-BE49-F238E27FC236}">
              <a16:creationId xmlns:a16="http://schemas.microsoft.com/office/drawing/2014/main" id="{46B02FD6-76CA-4FA6-A00F-F3757FED960E}"/>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66" name="【公民館】&#10;一人当たり面積最大値テキスト">
          <a:extLst>
            <a:ext uri="{FF2B5EF4-FFF2-40B4-BE49-F238E27FC236}">
              <a16:creationId xmlns:a16="http://schemas.microsoft.com/office/drawing/2014/main" id="{3A2FF7CC-4F04-420D-9BCB-B61293D5937D}"/>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67" name="直線コネクタ 766">
          <a:extLst>
            <a:ext uri="{FF2B5EF4-FFF2-40B4-BE49-F238E27FC236}">
              <a16:creationId xmlns:a16="http://schemas.microsoft.com/office/drawing/2014/main" id="{4C55DA11-BE0C-4AB0-A665-BC9C58FFEE59}"/>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768" name="【公民館】&#10;一人当たり面積平均値テキスト">
          <a:extLst>
            <a:ext uri="{FF2B5EF4-FFF2-40B4-BE49-F238E27FC236}">
              <a16:creationId xmlns:a16="http://schemas.microsoft.com/office/drawing/2014/main" id="{0565824D-46F8-4F43-B31E-40AAB703D9A4}"/>
            </a:ext>
          </a:extLst>
        </xdr:cNvPr>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69" name="フローチャート: 判断 768">
          <a:extLst>
            <a:ext uri="{FF2B5EF4-FFF2-40B4-BE49-F238E27FC236}">
              <a16:creationId xmlns:a16="http://schemas.microsoft.com/office/drawing/2014/main" id="{6A1E6005-1227-443B-966B-F39676F98777}"/>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70" name="フローチャート: 判断 769">
          <a:extLst>
            <a:ext uri="{FF2B5EF4-FFF2-40B4-BE49-F238E27FC236}">
              <a16:creationId xmlns:a16="http://schemas.microsoft.com/office/drawing/2014/main" id="{0B97D60D-2EB3-4369-B7BD-C3A72005A97E}"/>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1" name="フローチャート: 判断 770">
          <a:extLst>
            <a:ext uri="{FF2B5EF4-FFF2-40B4-BE49-F238E27FC236}">
              <a16:creationId xmlns:a16="http://schemas.microsoft.com/office/drawing/2014/main" id="{510930F1-EF10-4867-84C0-43D3767F395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72" name="フローチャート: 判断 771">
          <a:extLst>
            <a:ext uri="{FF2B5EF4-FFF2-40B4-BE49-F238E27FC236}">
              <a16:creationId xmlns:a16="http://schemas.microsoft.com/office/drawing/2014/main" id="{A0A774E4-0E7E-4AB9-8E1E-1672F62AA343}"/>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73" name="フローチャート: 判断 772">
          <a:extLst>
            <a:ext uri="{FF2B5EF4-FFF2-40B4-BE49-F238E27FC236}">
              <a16:creationId xmlns:a16="http://schemas.microsoft.com/office/drawing/2014/main" id="{2299A888-56EC-47C3-8B28-F0663CC0982E}"/>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06CD5DB-C738-42EE-AD68-C4B8426D617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75CCA65-4C03-4075-ABBA-574533F1B80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C82ACB3-6146-4C5C-8309-57085AE749A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BCC29D4-37A0-438C-9CE8-0CED94CF1F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12BBEB0-602E-4903-B670-F9FAAB570F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30299</xdr:rowOff>
    </xdr:from>
    <xdr:to>
      <xdr:col>98</xdr:col>
      <xdr:colOff>38100</xdr:colOff>
      <xdr:row>107</xdr:row>
      <xdr:rowOff>131899</xdr:rowOff>
    </xdr:to>
    <xdr:sp macro="" textlink="">
      <xdr:nvSpPr>
        <xdr:cNvPr id="779" name="楕円 778">
          <a:extLst>
            <a:ext uri="{FF2B5EF4-FFF2-40B4-BE49-F238E27FC236}">
              <a16:creationId xmlns:a16="http://schemas.microsoft.com/office/drawing/2014/main" id="{8FE41B4A-E87D-4D2C-AD54-0D35E048027A}"/>
            </a:ext>
          </a:extLst>
        </xdr:cNvPr>
        <xdr:cNvSpPr/>
      </xdr:nvSpPr>
      <xdr:spPr>
        <a:xfrm>
          <a:off x="18605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19975</xdr:rowOff>
    </xdr:from>
    <xdr:ext cx="469744" cy="259045"/>
    <xdr:sp macro="" textlink="">
      <xdr:nvSpPr>
        <xdr:cNvPr id="780" name="n_1aveValue【公民館】&#10;一人当たり面積">
          <a:extLst>
            <a:ext uri="{FF2B5EF4-FFF2-40B4-BE49-F238E27FC236}">
              <a16:creationId xmlns:a16="http://schemas.microsoft.com/office/drawing/2014/main" id="{068A235A-8097-4FCF-BE83-A41C65B5870B}"/>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81" name="n_2aveValue【公民館】&#10;一人当たり面積">
          <a:extLst>
            <a:ext uri="{FF2B5EF4-FFF2-40B4-BE49-F238E27FC236}">
              <a16:creationId xmlns:a16="http://schemas.microsoft.com/office/drawing/2014/main" id="{BE12E942-9110-4A37-973D-0BE73611F197}"/>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82" name="n_3aveValue【公民館】&#10;一人当たり面積">
          <a:extLst>
            <a:ext uri="{FF2B5EF4-FFF2-40B4-BE49-F238E27FC236}">
              <a16:creationId xmlns:a16="http://schemas.microsoft.com/office/drawing/2014/main" id="{071225F5-5FEF-46D0-85BF-41C7CC424AF9}"/>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83" name="n_4aveValue【公民館】&#10;一人当たり面積">
          <a:extLst>
            <a:ext uri="{FF2B5EF4-FFF2-40B4-BE49-F238E27FC236}">
              <a16:creationId xmlns:a16="http://schemas.microsoft.com/office/drawing/2014/main" id="{65F6427B-FEFA-4E8F-82BA-B95B6FC34DE6}"/>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123026</xdr:rowOff>
    </xdr:from>
    <xdr:ext cx="469744" cy="259045"/>
    <xdr:sp macro="" textlink="">
      <xdr:nvSpPr>
        <xdr:cNvPr id="784" name="n_4mainValue【公民館】&#10;一人当たり面積">
          <a:extLst>
            <a:ext uri="{FF2B5EF4-FFF2-40B4-BE49-F238E27FC236}">
              <a16:creationId xmlns:a16="http://schemas.microsoft.com/office/drawing/2014/main" id="{CFF26D21-0649-497B-9813-29F67DC4D5B4}"/>
            </a:ext>
          </a:extLst>
        </xdr:cNvPr>
        <xdr:cNvSpPr txBox="1"/>
      </xdr:nvSpPr>
      <xdr:spPr>
        <a:xfrm>
          <a:off x="18421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a:extLst>
            <a:ext uri="{FF2B5EF4-FFF2-40B4-BE49-F238E27FC236}">
              <a16:creationId xmlns:a16="http://schemas.microsoft.com/office/drawing/2014/main" id="{62E67747-CA68-4349-9E33-68B5269748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a:extLst>
            <a:ext uri="{FF2B5EF4-FFF2-40B4-BE49-F238E27FC236}">
              <a16:creationId xmlns:a16="http://schemas.microsoft.com/office/drawing/2014/main" id="{55DEAC59-574A-4D99-BF08-2F248029597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a:extLst>
            <a:ext uri="{FF2B5EF4-FFF2-40B4-BE49-F238E27FC236}">
              <a16:creationId xmlns:a16="http://schemas.microsoft.com/office/drawing/2014/main" id="{55CBF1FC-7C09-4635-A532-FF68723576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道路について、有形固定資産減価償却率は高い数値で推移しているが、平成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年度から低下が続いている。これは、固定資産台帳への登録時点において、道路資産の減価償却累計額を高く設定せざるをえなかったため、道路の資産価値が低くなったことに起因するが、平成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年度以降は、順次適正な資産登録を行っているため、徐々に適正値に近づいていくと想定できる。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長寿命化計画に基づく修繕を行ったため、前年度に比べ有形固定資産減価償却率が低下した。類似団体内平均値と比べ、有形固定資産減価償却率は高く、一人当たり面積は低い数値となっているが、町の公営住宅施策は、現在の住宅の現状維持であり、長寿命化計画に伴う予防保全を行うの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について、類似団体内平均値と比べ、有形固定資産減価償却率は低く、一人当たり面積は突出して高い数値となっている。これに対し、令和４年度に２園から１園に再編されるため、保育に対する過大なインフラ資産の供給は解消される見通しである。</a:t>
          </a:r>
        </a:p>
        <a:p>
          <a:r>
            <a:rPr kumimoji="1" lang="ja-JP" altLang="en-US" sz="1300">
              <a:latin typeface="ＭＳ Ｐゴシック" panose="020B0600070205080204" pitchFamily="50" charset="-128"/>
              <a:ea typeface="ＭＳ Ｐゴシック" panose="020B0600070205080204" pitchFamily="50" charset="-128"/>
            </a:rPr>
            <a:t>　学校施設について、類似団体内平均値とほぼ同じような数値で推移しているが、令和２年３月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日における高齢化率は</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％であり、児童、生徒数は下降を続けているため、建物の規模縮小が求められている。これに対し、令和８年度又は令和９年度に中学校の１校化（２校から１校）が予定されている。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DC00C7-4BEB-4732-9E0F-826EEF0F20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DBAD28-DF4E-49C7-80DA-8C5AA61651A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FA39224-A017-4A1D-83CB-33059811BE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1DEADE-DA87-4A8B-9375-674A0F3C9B7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6EFCF6-AF2C-4ED4-BD9A-4FFCC67F74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5AC8B9-78DA-4A81-85A3-4D5867E69F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3459B0-FAF8-4074-91DC-873F51868D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9792D7-A388-482B-8C75-260F0F19E6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AEDFEB-7C0A-4BBD-840E-1E3575AD324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444DE1-60D8-4E9E-B302-B9A14546E4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8,134
109.94
5,030,697
4,919,959
103,427
3,042,568
5,083,020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16051B-2763-423C-8043-DA196C00C9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023DBE5-B4C2-4AD6-B15A-8A91B22B44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EF2D24-BE7E-41AE-8807-E6DEBF87FB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D0AFB5-4B3F-4990-8B34-87D0C7ADCA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BAC109-68F2-4C85-A8A2-F3FAD5F7AE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AF3AE06-B1A9-403D-86FC-1713CCE9E66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147B030-D855-4D84-9612-882385C687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F94A88-9466-4352-942E-FC8CDA1594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DBF7CD-28BE-4881-9495-8E152BACD7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7DE19E-3F10-4702-BC7F-4A47084FAA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DFEB76-63BF-47F2-B11C-979FDD6FA6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17CC3D-27C0-4C46-9B55-4C98277CFD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E87BD7-9ECE-4670-B66B-2B1DCCD3E02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1DBDAF-099C-416D-A6D1-3814E03CC00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B9910B-70FF-4B72-B803-2A0298C0F2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1E0F3A-40D4-4E28-AB84-802F2E8C9D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C5DFDC-4CF8-4981-A43D-6EF4741232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CE3483-31FA-41C5-940D-D98447F12E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1DC230-B52A-4DBF-98DE-401A7AD1868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AE7B063-5E8D-432A-8545-5604A310A6F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7956A9-2D7F-4C2D-8EDF-8BD7FDAD9E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BC14AB-192C-49FF-B42A-91554ACDB8C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23DAD1-7FEF-4420-AB9E-1A84237D30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4DE2E4-370B-4D2C-B47D-F05ADC1736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D2A7D02-E135-4FE7-BF41-F9E23F58B0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6CA442-114B-4FBC-B97A-67CBD97274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078483C-2E36-40FD-B5EC-84316A9EC8B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B2C9A7-CAB5-49D5-B873-AB1038D2078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3806CCC-2160-446E-8091-A2C02C0D0C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EFEE042-C779-4699-A3B9-E089C8C6943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F240F9B-5794-4C08-B746-5B1DAAB4659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6E66E11-1E9C-4CCC-96F4-D2A33BF158A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F7EC393-89B7-4862-A52E-C831E834AA8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B62E71C-4AB6-4163-B863-C799ACC1AA5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97D57FC-6177-4374-9102-C1ACDF5DA47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8ECEFCB-C79A-487A-B71C-4E1681FB713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A9961FA-6437-48E4-9448-C09870A9DE4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5C98057-8E9C-463C-A0A5-ACE41AF9109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65A74AB-9154-42B5-953C-FEF06380CF1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7344854-8DE2-407F-822E-AB8FC40342D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FBC2036-28FC-45A6-A00C-84793CE1B1F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8CFB5D4-D5CA-4A23-97AA-9CEB2743D194}"/>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8F3A5B3-2C1E-4DDB-95E0-81D2209B68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FA2D2603-7074-45CC-810C-ACF898763CC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1525EF57-056D-4BBC-8161-548D4FA8223E}"/>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A1BD4DCE-C7C6-43D5-BD34-5F927E208DB8}"/>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881BCE94-5E87-4BA6-847F-043694FE351A}"/>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1117D0E2-76D0-4136-9273-F5BF35997821}"/>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173BE10-0E96-444E-8F18-A52FD5FE6142}"/>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a:extLst>
            <a:ext uri="{FF2B5EF4-FFF2-40B4-BE49-F238E27FC236}">
              <a16:creationId xmlns:a16="http://schemas.microsoft.com/office/drawing/2014/main" id="{D0FA1D9A-98A4-4724-A0E0-66A2D9976262}"/>
            </a:ext>
          </a:extLst>
        </xdr:cNvPr>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477EB31B-1A31-4B6B-A05F-8F27C8CA5285}"/>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B0DA5625-7843-4A8F-B3FC-A4B1B3909C96}"/>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CC0F40F7-F6B4-4EC9-BE24-BB3D0A7D3667}"/>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807ED212-D92C-4390-887C-21102B83E4F8}"/>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77D63C42-B75A-47E0-879F-4923B49DB8D5}"/>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8EE1F4D-D8FC-4378-B9BE-0E2B9FB2F3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B2A98DE-B070-4AC1-924F-08859E4E72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56FB52-69D5-4FCB-9A79-5D87C38DA2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9FBC734-5D0F-4F8A-98D4-B0041C02D7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31FDCD8-83EF-47EC-BDB8-2CC655F4CFA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86360</xdr:rowOff>
    </xdr:from>
    <xdr:to>
      <xdr:col>24</xdr:col>
      <xdr:colOff>114300</xdr:colOff>
      <xdr:row>40</xdr:row>
      <xdr:rowOff>16510</xdr:rowOff>
    </xdr:to>
    <xdr:sp macro="" textlink="">
      <xdr:nvSpPr>
        <xdr:cNvPr id="72" name="楕円 71">
          <a:extLst>
            <a:ext uri="{FF2B5EF4-FFF2-40B4-BE49-F238E27FC236}">
              <a16:creationId xmlns:a16="http://schemas.microsoft.com/office/drawing/2014/main" id="{F11CFE9F-04FE-4375-8F14-D34259848C92}"/>
            </a:ext>
          </a:extLst>
        </xdr:cNvPr>
        <xdr:cNvSpPr/>
      </xdr:nvSpPr>
      <xdr:spPr>
        <a:xfrm>
          <a:off x="4584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64787</xdr:rowOff>
    </xdr:from>
    <xdr:ext cx="405111" cy="259045"/>
    <xdr:sp macro="" textlink="">
      <xdr:nvSpPr>
        <xdr:cNvPr id="73" name="【図書館】&#10;有形固定資産減価償却率該当値テキスト">
          <a:extLst>
            <a:ext uri="{FF2B5EF4-FFF2-40B4-BE49-F238E27FC236}">
              <a16:creationId xmlns:a16="http://schemas.microsoft.com/office/drawing/2014/main" id="{D0D68759-DA3B-402A-9EB1-E50089A6BC5B}"/>
            </a:ext>
          </a:extLst>
        </xdr:cNvPr>
        <xdr:cNvSpPr txBox="1"/>
      </xdr:nvSpPr>
      <xdr:spPr>
        <a:xfrm>
          <a:off x="46736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73660</xdr:rowOff>
    </xdr:from>
    <xdr:to>
      <xdr:col>20</xdr:col>
      <xdr:colOff>38100</xdr:colOff>
      <xdr:row>40</xdr:row>
      <xdr:rowOff>3810</xdr:rowOff>
    </xdr:to>
    <xdr:sp macro="" textlink="">
      <xdr:nvSpPr>
        <xdr:cNvPr id="74" name="楕円 73">
          <a:extLst>
            <a:ext uri="{FF2B5EF4-FFF2-40B4-BE49-F238E27FC236}">
              <a16:creationId xmlns:a16="http://schemas.microsoft.com/office/drawing/2014/main" id="{EC71ADA4-8940-4B0F-AAC3-5E4D50319117}"/>
            </a:ext>
          </a:extLst>
        </xdr:cNvPr>
        <xdr:cNvSpPr/>
      </xdr:nvSpPr>
      <xdr:spPr>
        <a:xfrm>
          <a:off x="37465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124460</xdr:rowOff>
    </xdr:from>
    <xdr:to>
      <xdr:col>24</xdr:col>
      <xdr:colOff>63500</xdr:colOff>
      <xdr:row>39</xdr:row>
      <xdr:rowOff>137160</xdr:rowOff>
    </xdr:to>
    <xdr:cxnSp macro="">
      <xdr:nvCxnSpPr>
        <xdr:cNvPr id="75" name="直線コネクタ 74">
          <a:extLst>
            <a:ext uri="{FF2B5EF4-FFF2-40B4-BE49-F238E27FC236}">
              <a16:creationId xmlns:a16="http://schemas.microsoft.com/office/drawing/2014/main" id="{6867C5AF-1D55-4B81-A168-5B571B6F690C}"/>
            </a:ext>
          </a:extLst>
        </xdr:cNvPr>
        <xdr:cNvCxnSpPr/>
      </xdr:nvCxnSpPr>
      <xdr:spPr>
        <a:xfrm>
          <a:off x="3797300" y="681101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6" name="楕円 75">
          <a:extLst>
            <a:ext uri="{FF2B5EF4-FFF2-40B4-BE49-F238E27FC236}">
              <a16:creationId xmlns:a16="http://schemas.microsoft.com/office/drawing/2014/main" id="{240DC9B5-E051-4B7F-9F33-5DAA4352C3F0}"/>
            </a:ext>
          </a:extLst>
        </xdr:cNvPr>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124460</xdr:rowOff>
    </xdr:to>
    <xdr:cxnSp macro="">
      <xdr:nvCxnSpPr>
        <xdr:cNvPr id="77" name="直線コネクタ 76">
          <a:extLst>
            <a:ext uri="{FF2B5EF4-FFF2-40B4-BE49-F238E27FC236}">
              <a16:creationId xmlns:a16="http://schemas.microsoft.com/office/drawing/2014/main" id="{6DDF3E64-ED9D-483A-A77D-663696F06AD8}"/>
            </a:ext>
          </a:extLst>
        </xdr:cNvPr>
        <xdr:cNvCxnSpPr/>
      </xdr:nvCxnSpPr>
      <xdr:spPr>
        <a:xfrm>
          <a:off x="2908300" y="679704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76200</xdr:rowOff>
    </xdr:from>
    <xdr:to>
      <xdr:col>6</xdr:col>
      <xdr:colOff>38100</xdr:colOff>
      <xdr:row>41</xdr:row>
      <xdr:rowOff>6350</xdr:rowOff>
    </xdr:to>
    <xdr:sp macro="" textlink="">
      <xdr:nvSpPr>
        <xdr:cNvPr id="78" name="楕円 77">
          <a:extLst>
            <a:ext uri="{FF2B5EF4-FFF2-40B4-BE49-F238E27FC236}">
              <a16:creationId xmlns:a16="http://schemas.microsoft.com/office/drawing/2014/main" id="{613680E7-776A-4087-8C73-21138192C7B0}"/>
            </a:ext>
          </a:extLst>
        </xdr:cNvPr>
        <xdr:cNvSpPr/>
      </xdr:nvSpPr>
      <xdr:spPr>
        <a:xfrm>
          <a:off x="107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113047</xdr:rowOff>
    </xdr:from>
    <xdr:ext cx="405111" cy="259045"/>
    <xdr:sp macro="" textlink="">
      <xdr:nvSpPr>
        <xdr:cNvPr id="79" name="n_1aveValue【図書館】&#10;有形固定資産減価償却率">
          <a:extLst>
            <a:ext uri="{FF2B5EF4-FFF2-40B4-BE49-F238E27FC236}">
              <a16:creationId xmlns:a16="http://schemas.microsoft.com/office/drawing/2014/main" id="{1B1D94C0-948F-416A-9CAC-7908A76ED10C}"/>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0" name="n_2aveValue【図書館】&#10;有形固定資産減価償却率">
          <a:extLst>
            <a:ext uri="{FF2B5EF4-FFF2-40B4-BE49-F238E27FC236}">
              <a16:creationId xmlns:a16="http://schemas.microsoft.com/office/drawing/2014/main" id="{8F77FB9A-5D03-4198-8080-0B3EF4923713}"/>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1" name="n_3aveValue【図書館】&#10;有形固定資産減価償却率">
          <a:extLst>
            <a:ext uri="{FF2B5EF4-FFF2-40B4-BE49-F238E27FC236}">
              <a16:creationId xmlns:a16="http://schemas.microsoft.com/office/drawing/2014/main" id="{A1A13E7A-52AD-4138-967A-F59F753F7BE1}"/>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2" name="n_4aveValue【図書館】&#10;有形固定資産減価償却率">
          <a:extLst>
            <a:ext uri="{FF2B5EF4-FFF2-40B4-BE49-F238E27FC236}">
              <a16:creationId xmlns:a16="http://schemas.microsoft.com/office/drawing/2014/main" id="{60F2B7DF-770D-4DEC-A405-58FCD2EADE1E}"/>
            </a:ext>
          </a:extLst>
        </xdr:cNvPr>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166387</xdr:rowOff>
    </xdr:from>
    <xdr:ext cx="405111" cy="259045"/>
    <xdr:sp macro="" textlink="">
      <xdr:nvSpPr>
        <xdr:cNvPr id="83" name="n_1mainValue【図書館】&#10;有形固定資産減価償却率">
          <a:extLst>
            <a:ext uri="{FF2B5EF4-FFF2-40B4-BE49-F238E27FC236}">
              <a16:creationId xmlns:a16="http://schemas.microsoft.com/office/drawing/2014/main" id="{BA12DAEB-280B-4CEC-AEE3-8DE94083E9EB}"/>
            </a:ext>
          </a:extLst>
        </xdr:cNvPr>
        <xdr:cNvSpPr txBox="1"/>
      </xdr:nvSpPr>
      <xdr:spPr>
        <a:xfrm>
          <a:off x="3582044" y="685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4" name="n_2mainValue【図書館】&#10;有形固定資産減価償却率">
          <a:extLst>
            <a:ext uri="{FF2B5EF4-FFF2-40B4-BE49-F238E27FC236}">
              <a16:creationId xmlns:a16="http://schemas.microsoft.com/office/drawing/2014/main" id="{73C39B11-0DB7-44C3-9FEE-C388BAC75537}"/>
            </a:ext>
          </a:extLst>
        </xdr:cNvPr>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40</xdr:row>
      <xdr:rowOff>168927</xdr:rowOff>
    </xdr:from>
    <xdr:ext cx="469744" cy="259045"/>
    <xdr:sp macro="" textlink="">
      <xdr:nvSpPr>
        <xdr:cNvPr id="85" name="n_4mainValue【図書館】&#10;有形固定資産減価償却率">
          <a:extLst>
            <a:ext uri="{FF2B5EF4-FFF2-40B4-BE49-F238E27FC236}">
              <a16:creationId xmlns:a16="http://schemas.microsoft.com/office/drawing/2014/main" id="{FAF9E4AE-04B4-41A8-8076-69403F84FFCF}"/>
            </a:ext>
          </a:extLst>
        </xdr:cNvPr>
        <xdr:cNvSpPr txBox="1"/>
      </xdr:nvSpPr>
      <xdr:spPr>
        <a:xfrm>
          <a:off x="89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3DBD320B-7438-4173-AA12-D3D54A52D0B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703AD01F-8E4B-428D-B25B-B064469D8B5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7018670C-FD57-4F41-BC84-412E15356BF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555672D-6749-4683-A1C1-EE1402C3EB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3C1ED710-2B5D-429A-A490-EEFEA49E67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513FADB-37EE-445D-8512-862DE7CCAB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9190E479-9627-4777-991F-F439A3382D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25FD831-F258-433C-898F-8DDBB643F9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BBA7983D-9318-4BC1-A443-9850328BB3A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4DAFC70-212F-41A8-B3CE-ED7092F232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37D05D2-D977-4D73-BEE0-AEC53102A40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AB40FCC2-AD43-41D4-8BF9-15D8C7F163F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CBEE833B-2656-4A41-B246-58EBF89C62D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973F589E-E688-4181-8C52-1B99BC722F7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899AC114-4259-4478-9461-48E2D517DF6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85B68201-A387-4BEB-B12F-2687A4A49AD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5A3F5E57-47F8-4264-9FB3-73975DB12A5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67C912A0-0530-44AE-B04C-4827786D946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F0F73562-7E0F-4B10-8B37-BFA1BEEDEB8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28C4DBD7-B367-49B4-B00A-379366541DA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162CF86-85D9-47C5-832C-6DB6B48A154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30299ABA-380C-471C-9815-30BE3ADA13C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55F2B683-D4D4-4374-8AE3-2BFEE07116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09" name="直線コネクタ 108">
          <a:extLst>
            <a:ext uri="{FF2B5EF4-FFF2-40B4-BE49-F238E27FC236}">
              <a16:creationId xmlns:a16="http://schemas.microsoft.com/office/drawing/2014/main" id="{19D45ACC-AB02-4BEC-BF62-BD8D71132416}"/>
            </a:ext>
          </a:extLst>
        </xdr:cNvPr>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a:extLst>
            <a:ext uri="{FF2B5EF4-FFF2-40B4-BE49-F238E27FC236}">
              <a16:creationId xmlns:a16="http://schemas.microsoft.com/office/drawing/2014/main" id="{80E7A2FD-0540-41ED-A6BF-420ACD43F4A0}"/>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a:extLst>
            <a:ext uri="{FF2B5EF4-FFF2-40B4-BE49-F238E27FC236}">
              <a16:creationId xmlns:a16="http://schemas.microsoft.com/office/drawing/2014/main" id="{954E2FFB-FB7B-415E-A300-F7DB3C1C080B}"/>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2" name="【図書館】&#10;一人当たり面積最大値テキスト">
          <a:extLst>
            <a:ext uri="{FF2B5EF4-FFF2-40B4-BE49-F238E27FC236}">
              <a16:creationId xmlns:a16="http://schemas.microsoft.com/office/drawing/2014/main" id="{62B0B4AC-35D7-404B-9362-9ED6DC48169A}"/>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3" name="直線コネクタ 112">
          <a:extLst>
            <a:ext uri="{FF2B5EF4-FFF2-40B4-BE49-F238E27FC236}">
              <a16:creationId xmlns:a16="http://schemas.microsoft.com/office/drawing/2014/main" id="{68DB041F-9258-4823-AB3C-D08CF83F7B94}"/>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4" name="【図書館】&#10;一人当たり面積平均値テキスト">
          <a:extLst>
            <a:ext uri="{FF2B5EF4-FFF2-40B4-BE49-F238E27FC236}">
              <a16:creationId xmlns:a16="http://schemas.microsoft.com/office/drawing/2014/main" id="{EE16712D-78CB-40D8-9B27-EC60D29BA900}"/>
            </a:ext>
          </a:extLst>
        </xdr:cNvPr>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5" name="フローチャート: 判断 114">
          <a:extLst>
            <a:ext uri="{FF2B5EF4-FFF2-40B4-BE49-F238E27FC236}">
              <a16:creationId xmlns:a16="http://schemas.microsoft.com/office/drawing/2014/main" id="{51F95A9E-2383-4E4A-8DDA-74FB006CE71A}"/>
            </a:ext>
          </a:extLst>
        </xdr:cNvPr>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6" name="フローチャート: 判断 115">
          <a:extLst>
            <a:ext uri="{FF2B5EF4-FFF2-40B4-BE49-F238E27FC236}">
              <a16:creationId xmlns:a16="http://schemas.microsoft.com/office/drawing/2014/main" id="{E8A399D9-B16E-47A1-832D-C423E05C1FB9}"/>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7" name="フローチャート: 判断 116">
          <a:extLst>
            <a:ext uri="{FF2B5EF4-FFF2-40B4-BE49-F238E27FC236}">
              <a16:creationId xmlns:a16="http://schemas.microsoft.com/office/drawing/2014/main" id="{91775834-2130-450A-A5F0-BC85E5B94574}"/>
            </a:ext>
          </a:extLst>
        </xdr:cNvPr>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8" name="フローチャート: 判断 117">
          <a:extLst>
            <a:ext uri="{FF2B5EF4-FFF2-40B4-BE49-F238E27FC236}">
              <a16:creationId xmlns:a16="http://schemas.microsoft.com/office/drawing/2014/main" id="{EDF759EA-11AE-4C9E-9930-65DFAE25CD0D}"/>
            </a:ext>
          </a:extLst>
        </xdr:cNvPr>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19" name="フローチャート: 判断 118">
          <a:extLst>
            <a:ext uri="{FF2B5EF4-FFF2-40B4-BE49-F238E27FC236}">
              <a16:creationId xmlns:a16="http://schemas.microsoft.com/office/drawing/2014/main" id="{BBD845B1-1CB2-4EBD-AC98-4F9EF41FB507}"/>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397E87A-4723-48F2-AA38-0E3BE0997A5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E332DED-69C1-4D90-9033-FFEBC15AE17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5E2FABC-E328-49E4-AA7D-65BFB7E39E9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4CA3102-BEAF-4B8D-ACF8-42C1426284C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0D09C36-6E3C-4EAB-A9E0-47324E1795B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5" name="楕円 124">
          <a:extLst>
            <a:ext uri="{FF2B5EF4-FFF2-40B4-BE49-F238E27FC236}">
              <a16:creationId xmlns:a16="http://schemas.microsoft.com/office/drawing/2014/main" id="{E3CC23AD-DFD9-43BA-A521-C3E64E2EE47C}"/>
            </a:ext>
          </a:extLst>
        </xdr:cNvPr>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26" name="【図書館】&#10;一人当たり面積該当値テキスト">
          <a:extLst>
            <a:ext uri="{FF2B5EF4-FFF2-40B4-BE49-F238E27FC236}">
              <a16:creationId xmlns:a16="http://schemas.microsoft.com/office/drawing/2014/main" id="{FE85E93E-1D8C-4CC4-90D2-B5B5134F2305}"/>
            </a:ext>
          </a:extLst>
        </xdr:cNvPr>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27" name="楕円 126">
          <a:extLst>
            <a:ext uri="{FF2B5EF4-FFF2-40B4-BE49-F238E27FC236}">
              <a16:creationId xmlns:a16="http://schemas.microsoft.com/office/drawing/2014/main" id="{1DAC939A-C8F6-45A5-86AB-772F5724EF07}"/>
            </a:ext>
          </a:extLst>
        </xdr:cNvPr>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28" name="直線コネクタ 127">
          <a:extLst>
            <a:ext uri="{FF2B5EF4-FFF2-40B4-BE49-F238E27FC236}">
              <a16:creationId xmlns:a16="http://schemas.microsoft.com/office/drawing/2014/main" id="{048F7901-9752-48A9-B497-E212477BE67A}"/>
            </a:ext>
          </a:extLst>
        </xdr:cNvPr>
        <xdr:cNvCxnSpPr/>
      </xdr:nvCxnSpPr>
      <xdr:spPr>
        <a:xfrm>
          <a:off x="9639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170180</xdr:rowOff>
    </xdr:from>
    <xdr:to>
      <xdr:col>46</xdr:col>
      <xdr:colOff>38100</xdr:colOff>
      <xdr:row>41</xdr:row>
      <xdr:rowOff>100330</xdr:rowOff>
    </xdr:to>
    <xdr:sp macro="" textlink="">
      <xdr:nvSpPr>
        <xdr:cNvPr id="129" name="楕円 128">
          <a:extLst>
            <a:ext uri="{FF2B5EF4-FFF2-40B4-BE49-F238E27FC236}">
              <a16:creationId xmlns:a16="http://schemas.microsoft.com/office/drawing/2014/main" id="{EC3B81E4-33D3-40EC-9A69-5174B632F51E}"/>
            </a:ext>
          </a:extLst>
        </xdr:cNvPr>
        <xdr:cNvSpPr/>
      </xdr:nvSpPr>
      <xdr:spPr>
        <a:xfrm>
          <a:off x="8699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49530</xdr:rowOff>
    </xdr:to>
    <xdr:cxnSp macro="">
      <xdr:nvCxnSpPr>
        <xdr:cNvPr id="130" name="直線コネクタ 129">
          <a:extLst>
            <a:ext uri="{FF2B5EF4-FFF2-40B4-BE49-F238E27FC236}">
              <a16:creationId xmlns:a16="http://schemas.microsoft.com/office/drawing/2014/main" id="{D8FBDAF7-1FCF-4670-9A72-AB245E713618}"/>
            </a:ext>
          </a:extLst>
        </xdr:cNvPr>
        <xdr:cNvCxnSpPr/>
      </xdr:nvCxnSpPr>
      <xdr:spPr>
        <a:xfrm flipV="1">
          <a:off x="8750300" y="7071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17780</xdr:rowOff>
    </xdr:from>
    <xdr:to>
      <xdr:col>36</xdr:col>
      <xdr:colOff>165100</xdr:colOff>
      <xdr:row>41</xdr:row>
      <xdr:rowOff>119380</xdr:rowOff>
    </xdr:to>
    <xdr:sp macro="" textlink="">
      <xdr:nvSpPr>
        <xdr:cNvPr id="131" name="楕円 130">
          <a:extLst>
            <a:ext uri="{FF2B5EF4-FFF2-40B4-BE49-F238E27FC236}">
              <a16:creationId xmlns:a16="http://schemas.microsoft.com/office/drawing/2014/main" id="{8F666868-D220-48BE-8999-83E6A63552C7}"/>
            </a:ext>
          </a:extLst>
        </xdr:cNvPr>
        <xdr:cNvSpPr/>
      </xdr:nvSpPr>
      <xdr:spPr>
        <a:xfrm>
          <a:off x="6921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17797</xdr:rowOff>
    </xdr:from>
    <xdr:ext cx="469744" cy="259045"/>
    <xdr:sp macro="" textlink="">
      <xdr:nvSpPr>
        <xdr:cNvPr id="132" name="n_1aveValue【図書館】&#10;一人当たり面積">
          <a:extLst>
            <a:ext uri="{FF2B5EF4-FFF2-40B4-BE49-F238E27FC236}">
              <a16:creationId xmlns:a16="http://schemas.microsoft.com/office/drawing/2014/main" id="{BB08B8DE-3846-4997-93BC-5C3A4AAB98A3}"/>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33" name="n_2aveValue【図書館】&#10;一人当たり面積">
          <a:extLst>
            <a:ext uri="{FF2B5EF4-FFF2-40B4-BE49-F238E27FC236}">
              <a16:creationId xmlns:a16="http://schemas.microsoft.com/office/drawing/2014/main" id="{86907917-94BA-4609-9DDC-336BBA7B75CE}"/>
            </a:ext>
          </a:extLst>
        </xdr:cNvPr>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34" name="n_3aveValue【図書館】&#10;一人当たり面積">
          <a:extLst>
            <a:ext uri="{FF2B5EF4-FFF2-40B4-BE49-F238E27FC236}">
              <a16:creationId xmlns:a16="http://schemas.microsoft.com/office/drawing/2014/main" id="{8211ED12-2456-4E82-BB28-F9C9D63198EA}"/>
            </a:ext>
          </a:extLst>
        </xdr:cNvPr>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5" name="n_4aveValue【図書館】&#10;一人当たり面積">
          <a:extLst>
            <a:ext uri="{FF2B5EF4-FFF2-40B4-BE49-F238E27FC236}">
              <a16:creationId xmlns:a16="http://schemas.microsoft.com/office/drawing/2014/main" id="{0550037A-5FE5-40AF-B390-AB94684E899B}"/>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36" name="n_1mainValue【図書館】&#10;一人当たり面積">
          <a:extLst>
            <a:ext uri="{FF2B5EF4-FFF2-40B4-BE49-F238E27FC236}">
              <a16:creationId xmlns:a16="http://schemas.microsoft.com/office/drawing/2014/main" id="{6DDC29AA-A7E2-4C11-9B39-33A862441025}"/>
            </a:ext>
          </a:extLst>
        </xdr:cNvPr>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91457</xdr:rowOff>
    </xdr:from>
    <xdr:ext cx="469744" cy="259045"/>
    <xdr:sp macro="" textlink="">
      <xdr:nvSpPr>
        <xdr:cNvPr id="137" name="n_2mainValue【図書館】&#10;一人当たり面積">
          <a:extLst>
            <a:ext uri="{FF2B5EF4-FFF2-40B4-BE49-F238E27FC236}">
              <a16:creationId xmlns:a16="http://schemas.microsoft.com/office/drawing/2014/main" id="{24EE2331-826C-4F2D-9D19-202A49D0D158}"/>
            </a:ext>
          </a:extLst>
        </xdr:cNvPr>
        <xdr:cNvSpPr txBox="1"/>
      </xdr:nvSpPr>
      <xdr:spPr>
        <a:xfrm>
          <a:off x="8515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110507</xdr:rowOff>
    </xdr:from>
    <xdr:ext cx="469744" cy="259045"/>
    <xdr:sp macro="" textlink="">
      <xdr:nvSpPr>
        <xdr:cNvPr id="138" name="n_4mainValue【図書館】&#10;一人当たり面積">
          <a:extLst>
            <a:ext uri="{FF2B5EF4-FFF2-40B4-BE49-F238E27FC236}">
              <a16:creationId xmlns:a16="http://schemas.microsoft.com/office/drawing/2014/main" id="{40C9D4FC-AD28-4AEF-8972-3B4B5DD3869F}"/>
            </a:ext>
          </a:extLst>
        </xdr:cNvPr>
        <xdr:cNvSpPr txBox="1"/>
      </xdr:nvSpPr>
      <xdr:spPr>
        <a:xfrm>
          <a:off x="6737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7006FA64-0D36-41EA-AFF3-00990CE0EB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14FDE573-529C-47C3-AF25-69299010E7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632A56B5-40CE-4364-ADA1-0571E792A46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59E6AEE4-4C01-47CC-86F8-DEEA2147FD7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D7470BAE-7B2A-42D7-9C9B-CC91C10A35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77C997C3-CA7A-4B91-A4F2-EBB5A99C17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DB19517D-440C-4113-AC13-C0D632C661C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56EEF805-043C-46CF-85F3-F21708DE70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9BE0E7C-3D3F-4E22-89CB-1C035A4984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224F4B52-5A34-4B86-990F-7A21AA06A3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530D9381-3628-4D6A-A6CA-191EC13DB24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9ABABC8E-F75D-4C82-BF84-814CD344080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830D151F-6B1D-4C39-B32C-C596693DD5A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70321BC-1D07-4A16-83F5-F49B34654AD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D559DB8A-23A4-4F96-8ED2-1F6FB367B71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63AEEA59-D4B4-42BD-82BA-B93AB093124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7FD076E7-8312-417E-A3C2-A0C3242963B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7AD73C22-0836-4750-9367-546C7B2719F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65B21D3E-E1FB-46F1-A633-204C87E7E8E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D89C5FE1-5326-4214-B511-42908E5D0DF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E098E462-9F32-419F-AEEF-76E3DF6217C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F1707A6-86B8-40D4-AD99-ABB4C34EEA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E9A9CF15-7F03-4609-AA14-EC0A49E89C7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E5182D7-7361-40F1-A790-14DFABDF6D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48437392-6982-4400-99EF-D356FFD4ED8A}"/>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70EF1E28-E1FF-436F-BE19-4325254DC01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8F338227-3820-486A-B034-DB63CFD4D8D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BDB6BAFE-1D34-45C8-9A6B-20983A46FBD0}"/>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67" name="直線コネクタ 166">
          <a:extLst>
            <a:ext uri="{FF2B5EF4-FFF2-40B4-BE49-F238E27FC236}">
              <a16:creationId xmlns:a16="http://schemas.microsoft.com/office/drawing/2014/main" id="{3DB0A043-286C-4B3B-A523-C9402DE410AD}"/>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7F5BA484-99EA-4371-8693-78A497D65AC0}"/>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69" name="フローチャート: 判断 168">
          <a:extLst>
            <a:ext uri="{FF2B5EF4-FFF2-40B4-BE49-F238E27FC236}">
              <a16:creationId xmlns:a16="http://schemas.microsoft.com/office/drawing/2014/main" id="{4CDB55B5-11B3-4800-8A9E-ACC98D83E24E}"/>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0" name="フローチャート: 判断 169">
          <a:extLst>
            <a:ext uri="{FF2B5EF4-FFF2-40B4-BE49-F238E27FC236}">
              <a16:creationId xmlns:a16="http://schemas.microsoft.com/office/drawing/2014/main" id="{2E1744FF-3E07-4968-94A2-55EC0AEDB46F}"/>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1" name="フローチャート: 判断 170">
          <a:extLst>
            <a:ext uri="{FF2B5EF4-FFF2-40B4-BE49-F238E27FC236}">
              <a16:creationId xmlns:a16="http://schemas.microsoft.com/office/drawing/2014/main" id="{5FE635B9-B2D1-48B9-83F6-E60A384471B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72" name="フローチャート: 判断 171">
          <a:extLst>
            <a:ext uri="{FF2B5EF4-FFF2-40B4-BE49-F238E27FC236}">
              <a16:creationId xmlns:a16="http://schemas.microsoft.com/office/drawing/2014/main" id="{C0BD2EC0-31F5-48D7-97F3-CED0C6818943}"/>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73" name="フローチャート: 判断 172">
          <a:extLst>
            <a:ext uri="{FF2B5EF4-FFF2-40B4-BE49-F238E27FC236}">
              <a16:creationId xmlns:a16="http://schemas.microsoft.com/office/drawing/2014/main" id="{CC9E8022-ADA8-447F-A16B-081E8B071CEF}"/>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453541D-B599-463C-A9BF-44213CCCEF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CCD02E7-5DA1-4B2F-8C56-E9FAE4A7DC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6296053-FA1D-48B8-9E2B-1B0299E1769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DF4EF9C-CDD0-4C30-89D7-97550DAD34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5988EB5B-6223-4851-9612-3CD1E67EFF5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162560</xdr:rowOff>
    </xdr:from>
    <xdr:to>
      <xdr:col>24</xdr:col>
      <xdr:colOff>114300</xdr:colOff>
      <xdr:row>62</xdr:row>
      <xdr:rowOff>92710</xdr:rowOff>
    </xdr:to>
    <xdr:sp macro="" textlink="">
      <xdr:nvSpPr>
        <xdr:cNvPr id="179" name="楕円 178">
          <a:extLst>
            <a:ext uri="{FF2B5EF4-FFF2-40B4-BE49-F238E27FC236}">
              <a16:creationId xmlns:a16="http://schemas.microsoft.com/office/drawing/2014/main" id="{805E1082-04F2-46A3-A7F0-1E60C40CFA77}"/>
            </a:ext>
          </a:extLst>
        </xdr:cNvPr>
        <xdr:cNvSpPr/>
      </xdr:nvSpPr>
      <xdr:spPr>
        <a:xfrm>
          <a:off x="4584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140987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E3BE2E1F-A31C-4FEE-85D8-E429CF3526D3}"/>
            </a:ext>
          </a:extLst>
        </xdr:cNvPr>
        <xdr:cNvSpPr txBox="1"/>
      </xdr:nvSpPr>
      <xdr:spPr>
        <a:xfrm>
          <a:off x="467360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124460</xdr:rowOff>
    </xdr:from>
    <xdr:to>
      <xdr:col>20</xdr:col>
      <xdr:colOff>38100</xdr:colOff>
      <xdr:row>62</xdr:row>
      <xdr:rowOff>54610</xdr:rowOff>
    </xdr:to>
    <xdr:sp macro="" textlink="">
      <xdr:nvSpPr>
        <xdr:cNvPr id="181" name="楕円 180">
          <a:extLst>
            <a:ext uri="{FF2B5EF4-FFF2-40B4-BE49-F238E27FC236}">
              <a16:creationId xmlns:a16="http://schemas.microsoft.com/office/drawing/2014/main" id="{BDCF3270-FE4D-4D22-8B70-FEC3D047C815}"/>
            </a:ext>
          </a:extLst>
        </xdr:cNvPr>
        <xdr:cNvSpPr/>
      </xdr:nvSpPr>
      <xdr:spPr>
        <a:xfrm>
          <a:off x="3746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xdr:rowOff>
    </xdr:from>
    <xdr:to>
      <xdr:col>24</xdr:col>
      <xdr:colOff>63500</xdr:colOff>
      <xdr:row>62</xdr:row>
      <xdr:rowOff>41910</xdr:rowOff>
    </xdr:to>
    <xdr:cxnSp macro="">
      <xdr:nvCxnSpPr>
        <xdr:cNvPr id="182" name="直線コネクタ 181">
          <a:extLst>
            <a:ext uri="{FF2B5EF4-FFF2-40B4-BE49-F238E27FC236}">
              <a16:creationId xmlns:a16="http://schemas.microsoft.com/office/drawing/2014/main" id="{30D9C406-A5AD-4543-9B26-8971A9C4F8DE}"/>
            </a:ext>
          </a:extLst>
        </xdr:cNvPr>
        <xdr:cNvCxnSpPr/>
      </xdr:nvCxnSpPr>
      <xdr:spPr>
        <a:xfrm>
          <a:off x="3797300" y="106337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44450</xdr:rowOff>
    </xdr:from>
    <xdr:to>
      <xdr:col>15</xdr:col>
      <xdr:colOff>101600</xdr:colOff>
      <xdr:row>61</xdr:row>
      <xdr:rowOff>146050</xdr:rowOff>
    </xdr:to>
    <xdr:sp macro="" textlink="">
      <xdr:nvSpPr>
        <xdr:cNvPr id="183" name="楕円 182">
          <a:extLst>
            <a:ext uri="{FF2B5EF4-FFF2-40B4-BE49-F238E27FC236}">
              <a16:creationId xmlns:a16="http://schemas.microsoft.com/office/drawing/2014/main" id="{1FB1B4F8-1AB4-4878-BB52-B8A8AD78027F}"/>
            </a:ext>
          </a:extLst>
        </xdr:cNvPr>
        <xdr:cNvSpPr/>
      </xdr:nvSpPr>
      <xdr:spPr>
        <a:xfrm>
          <a:off x="2857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95250</xdr:rowOff>
    </xdr:from>
    <xdr:to>
      <xdr:col>19</xdr:col>
      <xdr:colOff>177800</xdr:colOff>
      <xdr:row>62</xdr:row>
      <xdr:rowOff>3810</xdr:rowOff>
    </xdr:to>
    <xdr:cxnSp macro="">
      <xdr:nvCxnSpPr>
        <xdr:cNvPr id="184" name="直線コネクタ 183">
          <a:extLst>
            <a:ext uri="{FF2B5EF4-FFF2-40B4-BE49-F238E27FC236}">
              <a16:creationId xmlns:a16="http://schemas.microsoft.com/office/drawing/2014/main" id="{16F4C2AB-3AD2-41C1-A600-19B57FD78E47}"/>
            </a:ext>
          </a:extLst>
        </xdr:cNvPr>
        <xdr:cNvCxnSpPr/>
      </xdr:nvCxnSpPr>
      <xdr:spPr>
        <a:xfrm>
          <a:off x="2908300" y="105537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44450</xdr:rowOff>
    </xdr:from>
    <xdr:to>
      <xdr:col>6</xdr:col>
      <xdr:colOff>38100</xdr:colOff>
      <xdr:row>61</xdr:row>
      <xdr:rowOff>146050</xdr:rowOff>
    </xdr:to>
    <xdr:sp macro="" textlink="">
      <xdr:nvSpPr>
        <xdr:cNvPr id="185" name="楕円 184">
          <a:extLst>
            <a:ext uri="{FF2B5EF4-FFF2-40B4-BE49-F238E27FC236}">
              <a16:creationId xmlns:a16="http://schemas.microsoft.com/office/drawing/2014/main" id="{33BEA822-7EDD-4770-9F10-BEF8F2B624D9}"/>
            </a:ext>
          </a:extLst>
        </xdr:cNvPr>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2557</xdr:rowOff>
    </xdr:from>
    <xdr:ext cx="405111" cy="259045"/>
    <xdr:sp macro="" textlink="">
      <xdr:nvSpPr>
        <xdr:cNvPr id="186" name="n_1aveValue【体育館・プール】&#10;有形固定資産減価償却率">
          <a:extLst>
            <a:ext uri="{FF2B5EF4-FFF2-40B4-BE49-F238E27FC236}">
              <a16:creationId xmlns:a16="http://schemas.microsoft.com/office/drawing/2014/main" id="{EA864305-7C99-4FC4-B47F-8D41DF959734}"/>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7" name="n_2aveValue【体育館・プール】&#10;有形固定資産減価償却率">
          <a:extLst>
            <a:ext uri="{FF2B5EF4-FFF2-40B4-BE49-F238E27FC236}">
              <a16:creationId xmlns:a16="http://schemas.microsoft.com/office/drawing/2014/main" id="{6E35176B-D596-4CF9-8628-22E972625E32}"/>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88" name="n_3aveValue【体育館・プール】&#10;有形固定資産減価償却率">
          <a:extLst>
            <a:ext uri="{FF2B5EF4-FFF2-40B4-BE49-F238E27FC236}">
              <a16:creationId xmlns:a16="http://schemas.microsoft.com/office/drawing/2014/main" id="{2D7CF53B-7DC6-4974-9D8D-59FBC4122057}"/>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89" name="n_4aveValue【体育館・プール】&#10;有形固定資産減価償却率">
          <a:extLst>
            <a:ext uri="{FF2B5EF4-FFF2-40B4-BE49-F238E27FC236}">
              <a16:creationId xmlns:a16="http://schemas.microsoft.com/office/drawing/2014/main" id="{D7F31B1A-3065-4ED3-AC47-8D3687E7207A}"/>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45737</xdr:rowOff>
    </xdr:from>
    <xdr:ext cx="405111" cy="259045"/>
    <xdr:sp macro="" textlink="">
      <xdr:nvSpPr>
        <xdr:cNvPr id="190" name="n_1mainValue【体育館・プール】&#10;有形固定資産減価償却率">
          <a:extLst>
            <a:ext uri="{FF2B5EF4-FFF2-40B4-BE49-F238E27FC236}">
              <a16:creationId xmlns:a16="http://schemas.microsoft.com/office/drawing/2014/main" id="{2CE5E010-2FBB-4F79-AEC6-D72E12415790}"/>
            </a:ext>
          </a:extLst>
        </xdr:cNvPr>
        <xdr:cNvSpPr txBox="1"/>
      </xdr:nvSpPr>
      <xdr:spPr>
        <a:xfrm>
          <a:off x="3582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137177</xdr:rowOff>
    </xdr:from>
    <xdr:ext cx="405111" cy="259045"/>
    <xdr:sp macro="" textlink="">
      <xdr:nvSpPr>
        <xdr:cNvPr id="191" name="n_2mainValue【体育館・プール】&#10;有形固定資産減価償却率">
          <a:extLst>
            <a:ext uri="{FF2B5EF4-FFF2-40B4-BE49-F238E27FC236}">
              <a16:creationId xmlns:a16="http://schemas.microsoft.com/office/drawing/2014/main" id="{628A0C8D-B9CA-4FF6-A910-2C2B18A46A97}"/>
            </a:ext>
          </a:extLst>
        </xdr:cNvPr>
        <xdr:cNvSpPr txBox="1"/>
      </xdr:nvSpPr>
      <xdr:spPr>
        <a:xfrm>
          <a:off x="2705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2" name="n_4mainValue【体育館・プール】&#10;有形固定資産減価償却率">
          <a:extLst>
            <a:ext uri="{FF2B5EF4-FFF2-40B4-BE49-F238E27FC236}">
              <a16:creationId xmlns:a16="http://schemas.microsoft.com/office/drawing/2014/main" id="{BBFF8AFF-084D-4DE3-935D-1E2A4DE5B0C7}"/>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824E893C-24F6-434E-AF16-279CEB6240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7AA1929F-4242-4E6B-946D-BEF7AC1B30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FFA059D1-4A13-449A-AFEB-2CC2A82571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87293133-5296-4E8B-A04F-617781217A8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2DC36021-B325-4477-B73A-4B1E1E1115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628F8CB9-D69F-4551-913A-3DB6769D16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FF84D5C-6545-4E3F-9FAF-7A66A18D73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C79B1675-4766-4EF5-B2A2-4A6F460547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54F0A340-5413-49A1-9348-56A80E3AFF8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90BA4969-8240-42DA-B2DE-F967F537A69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a:extLst>
            <a:ext uri="{FF2B5EF4-FFF2-40B4-BE49-F238E27FC236}">
              <a16:creationId xmlns:a16="http://schemas.microsoft.com/office/drawing/2014/main" id="{531DF720-31CD-4883-8701-B5F0B347CE6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a:extLst>
            <a:ext uri="{FF2B5EF4-FFF2-40B4-BE49-F238E27FC236}">
              <a16:creationId xmlns:a16="http://schemas.microsoft.com/office/drawing/2014/main" id="{FF723388-A750-4817-8526-6AB17AE35B88}"/>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a:extLst>
            <a:ext uri="{FF2B5EF4-FFF2-40B4-BE49-F238E27FC236}">
              <a16:creationId xmlns:a16="http://schemas.microsoft.com/office/drawing/2014/main" id="{CB28DF49-D30E-4E1E-87C0-9081220443D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a:extLst>
            <a:ext uri="{FF2B5EF4-FFF2-40B4-BE49-F238E27FC236}">
              <a16:creationId xmlns:a16="http://schemas.microsoft.com/office/drawing/2014/main" id="{2EC5936C-3023-4EBD-94DE-858F604D7A8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a:extLst>
            <a:ext uri="{FF2B5EF4-FFF2-40B4-BE49-F238E27FC236}">
              <a16:creationId xmlns:a16="http://schemas.microsoft.com/office/drawing/2014/main" id="{AE25E177-0D4F-461B-907C-E594404F12F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a:extLst>
            <a:ext uri="{FF2B5EF4-FFF2-40B4-BE49-F238E27FC236}">
              <a16:creationId xmlns:a16="http://schemas.microsoft.com/office/drawing/2014/main" id="{7E36BE28-95D8-4E1B-BB6F-001F4A21DBEB}"/>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a:extLst>
            <a:ext uri="{FF2B5EF4-FFF2-40B4-BE49-F238E27FC236}">
              <a16:creationId xmlns:a16="http://schemas.microsoft.com/office/drawing/2014/main" id="{74995190-6543-4898-B5C1-46046D40412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a:extLst>
            <a:ext uri="{FF2B5EF4-FFF2-40B4-BE49-F238E27FC236}">
              <a16:creationId xmlns:a16="http://schemas.microsoft.com/office/drawing/2014/main" id="{4650F2A9-86D4-4D49-88A8-7C9E821D331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3A55FDAB-B1E4-45B1-8E4D-E640E70BB8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45239FF-7862-4FFC-8D96-E5414761F38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99B2127D-5F77-4F4D-9972-42188B78AE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14" name="直線コネクタ 213">
          <a:extLst>
            <a:ext uri="{FF2B5EF4-FFF2-40B4-BE49-F238E27FC236}">
              <a16:creationId xmlns:a16="http://schemas.microsoft.com/office/drawing/2014/main" id="{D3FAA3FD-84CB-49E0-A6A5-106D60D9DCAE}"/>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15" name="【体育館・プール】&#10;一人当たり面積最小値テキスト">
          <a:extLst>
            <a:ext uri="{FF2B5EF4-FFF2-40B4-BE49-F238E27FC236}">
              <a16:creationId xmlns:a16="http://schemas.microsoft.com/office/drawing/2014/main" id="{6F563FCD-8F97-4CF7-AC2C-13EA8F3C0E8E}"/>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16" name="直線コネクタ 215">
          <a:extLst>
            <a:ext uri="{FF2B5EF4-FFF2-40B4-BE49-F238E27FC236}">
              <a16:creationId xmlns:a16="http://schemas.microsoft.com/office/drawing/2014/main" id="{D8B80127-25AB-4938-86D4-46B94A94790C}"/>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17" name="【体育館・プール】&#10;一人当たり面積最大値テキスト">
          <a:extLst>
            <a:ext uri="{FF2B5EF4-FFF2-40B4-BE49-F238E27FC236}">
              <a16:creationId xmlns:a16="http://schemas.microsoft.com/office/drawing/2014/main" id="{6E1EF6D9-CAF0-499A-B6BF-C4E95EB95800}"/>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18" name="直線コネクタ 217">
          <a:extLst>
            <a:ext uri="{FF2B5EF4-FFF2-40B4-BE49-F238E27FC236}">
              <a16:creationId xmlns:a16="http://schemas.microsoft.com/office/drawing/2014/main" id="{EBA05582-AD1C-4293-90F2-D95E3EF5120D}"/>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19" name="【体育館・プール】&#10;一人当たり面積平均値テキスト">
          <a:extLst>
            <a:ext uri="{FF2B5EF4-FFF2-40B4-BE49-F238E27FC236}">
              <a16:creationId xmlns:a16="http://schemas.microsoft.com/office/drawing/2014/main" id="{8E67C8C7-D6B0-4803-98A7-2794DB0553DB}"/>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20" name="フローチャート: 判断 219">
          <a:extLst>
            <a:ext uri="{FF2B5EF4-FFF2-40B4-BE49-F238E27FC236}">
              <a16:creationId xmlns:a16="http://schemas.microsoft.com/office/drawing/2014/main" id="{0554E47C-4315-4AA0-B42E-972E08E9B31E}"/>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21" name="フローチャート: 判断 220">
          <a:extLst>
            <a:ext uri="{FF2B5EF4-FFF2-40B4-BE49-F238E27FC236}">
              <a16:creationId xmlns:a16="http://schemas.microsoft.com/office/drawing/2014/main" id="{21532C6B-6435-405F-AADE-A46D85D855BE}"/>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22" name="フローチャート: 判断 221">
          <a:extLst>
            <a:ext uri="{FF2B5EF4-FFF2-40B4-BE49-F238E27FC236}">
              <a16:creationId xmlns:a16="http://schemas.microsoft.com/office/drawing/2014/main" id="{3613795E-7A9C-4B70-95F6-EFBB639DF5F7}"/>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23" name="フローチャート: 判断 222">
          <a:extLst>
            <a:ext uri="{FF2B5EF4-FFF2-40B4-BE49-F238E27FC236}">
              <a16:creationId xmlns:a16="http://schemas.microsoft.com/office/drawing/2014/main" id="{5440103D-4F18-4BF4-810D-F2BDB1DD6D8E}"/>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24" name="フローチャート: 判断 223">
          <a:extLst>
            <a:ext uri="{FF2B5EF4-FFF2-40B4-BE49-F238E27FC236}">
              <a16:creationId xmlns:a16="http://schemas.microsoft.com/office/drawing/2014/main" id="{85C9D893-00C5-4280-8C7E-610193E43AE9}"/>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25DA95A-E6B9-4162-93FF-C4206959BAA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56E460A-B754-4CE6-B1E8-9134B0366A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697C16A-7376-4D7C-B4F2-9C545F08200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76B531FB-F621-4BAB-A08D-3074D33D77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1D4AA2D1-C139-4EB7-BEC6-DCC4AB2ED3C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96875</xdr:rowOff>
    </xdr:from>
    <xdr:to>
      <xdr:col>55</xdr:col>
      <xdr:colOff>50800</xdr:colOff>
      <xdr:row>64</xdr:row>
      <xdr:rowOff>27025</xdr:rowOff>
    </xdr:to>
    <xdr:sp macro="" textlink="">
      <xdr:nvSpPr>
        <xdr:cNvPr id="230" name="楕円 229">
          <a:extLst>
            <a:ext uri="{FF2B5EF4-FFF2-40B4-BE49-F238E27FC236}">
              <a16:creationId xmlns:a16="http://schemas.microsoft.com/office/drawing/2014/main" id="{AC4BD164-B5D1-4524-9567-2729EF62A844}"/>
            </a:ext>
          </a:extLst>
        </xdr:cNvPr>
        <xdr:cNvSpPr/>
      </xdr:nvSpPr>
      <xdr:spPr>
        <a:xfrm>
          <a:off x="10426700" y="108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11802</xdr:rowOff>
    </xdr:from>
    <xdr:ext cx="469744" cy="259045"/>
    <xdr:sp macro="" textlink="">
      <xdr:nvSpPr>
        <xdr:cNvPr id="231" name="【体育館・プール】&#10;一人当たり面積該当値テキスト">
          <a:extLst>
            <a:ext uri="{FF2B5EF4-FFF2-40B4-BE49-F238E27FC236}">
              <a16:creationId xmlns:a16="http://schemas.microsoft.com/office/drawing/2014/main" id="{B13287DB-0711-4CBA-85D4-96BE56468C3E}"/>
            </a:ext>
          </a:extLst>
        </xdr:cNvPr>
        <xdr:cNvSpPr txBox="1"/>
      </xdr:nvSpPr>
      <xdr:spPr>
        <a:xfrm>
          <a:off x="10515600" y="1081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97333</xdr:rowOff>
    </xdr:from>
    <xdr:to>
      <xdr:col>50</xdr:col>
      <xdr:colOff>165100</xdr:colOff>
      <xdr:row>64</xdr:row>
      <xdr:rowOff>27483</xdr:rowOff>
    </xdr:to>
    <xdr:sp macro="" textlink="">
      <xdr:nvSpPr>
        <xdr:cNvPr id="232" name="楕円 231">
          <a:extLst>
            <a:ext uri="{FF2B5EF4-FFF2-40B4-BE49-F238E27FC236}">
              <a16:creationId xmlns:a16="http://schemas.microsoft.com/office/drawing/2014/main" id="{DD513666-B09A-4915-BEBD-A527680F9968}"/>
            </a:ext>
          </a:extLst>
        </xdr:cNvPr>
        <xdr:cNvSpPr/>
      </xdr:nvSpPr>
      <xdr:spPr>
        <a:xfrm>
          <a:off x="9588500" y="108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147675</xdr:rowOff>
    </xdr:from>
    <xdr:to>
      <xdr:col>55</xdr:col>
      <xdr:colOff>0</xdr:colOff>
      <xdr:row>63</xdr:row>
      <xdr:rowOff>148133</xdr:rowOff>
    </xdr:to>
    <xdr:cxnSp macro="">
      <xdr:nvCxnSpPr>
        <xdr:cNvPr id="233" name="直線コネクタ 232">
          <a:extLst>
            <a:ext uri="{FF2B5EF4-FFF2-40B4-BE49-F238E27FC236}">
              <a16:creationId xmlns:a16="http://schemas.microsoft.com/office/drawing/2014/main" id="{895EC5F1-EABF-4538-8E49-463C6B90CF91}"/>
            </a:ext>
          </a:extLst>
        </xdr:cNvPr>
        <xdr:cNvCxnSpPr/>
      </xdr:nvCxnSpPr>
      <xdr:spPr>
        <a:xfrm flipV="1">
          <a:off x="9639300" y="1094902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4" name="楕円 233">
          <a:extLst>
            <a:ext uri="{FF2B5EF4-FFF2-40B4-BE49-F238E27FC236}">
              <a16:creationId xmlns:a16="http://schemas.microsoft.com/office/drawing/2014/main" id="{391903FD-57DB-4E36-948D-9A2E5FCA540F}"/>
            </a:ext>
          </a:extLst>
        </xdr:cNvPr>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148133</xdr:rowOff>
    </xdr:from>
    <xdr:to>
      <xdr:col>50</xdr:col>
      <xdr:colOff>114300</xdr:colOff>
      <xdr:row>63</xdr:row>
      <xdr:rowOff>148590</xdr:rowOff>
    </xdr:to>
    <xdr:cxnSp macro="">
      <xdr:nvCxnSpPr>
        <xdr:cNvPr id="235" name="直線コネクタ 234">
          <a:extLst>
            <a:ext uri="{FF2B5EF4-FFF2-40B4-BE49-F238E27FC236}">
              <a16:creationId xmlns:a16="http://schemas.microsoft.com/office/drawing/2014/main" id="{EAAB564E-0A73-46FB-BDAA-BCF5835DA105}"/>
            </a:ext>
          </a:extLst>
        </xdr:cNvPr>
        <xdr:cNvCxnSpPr/>
      </xdr:nvCxnSpPr>
      <xdr:spPr>
        <a:xfrm flipV="1">
          <a:off x="8750300" y="1094948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73558</xdr:rowOff>
    </xdr:from>
    <xdr:to>
      <xdr:col>36</xdr:col>
      <xdr:colOff>165100</xdr:colOff>
      <xdr:row>64</xdr:row>
      <xdr:rowOff>3708</xdr:rowOff>
    </xdr:to>
    <xdr:sp macro="" textlink="">
      <xdr:nvSpPr>
        <xdr:cNvPr id="236" name="楕円 235">
          <a:extLst>
            <a:ext uri="{FF2B5EF4-FFF2-40B4-BE49-F238E27FC236}">
              <a16:creationId xmlns:a16="http://schemas.microsoft.com/office/drawing/2014/main" id="{DE3F1975-0E0C-4749-9275-429B4A142E8A}"/>
            </a:ext>
          </a:extLst>
        </xdr:cNvPr>
        <xdr:cNvSpPr/>
      </xdr:nvSpPr>
      <xdr:spPr>
        <a:xfrm>
          <a:off x="69215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121276</xdr:rowOff>
    </xdr:from>
    <xdr:ext cx="469744" cy="259045"/>
    <xdr:sp macro="" textlink="">
      <xdr:nvSpPr>
        <xdr:cNvPr id="237" name="n_1aveValue【体育館・プール】&#10;一人当たり面積">
          <a:extLst>
            <a:ext uri="{FF2B5EF4-FFF2-40B4-BE49-F238E27FC236}">
              <a16:creationId xmlns:a16="http://schemas.microsoft.com/office/drawing/2014/main" id="{17B0D704-A4EB-4165-B9CD-ED090B203635}"/>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38" name="n_2aveValue【体育館・プール】&#10;一人当たり面積">
          <a:extLst>
            <a:ext uri="{FF2B5EF4-FFF2-40B4-BE49-F238E27FC236}">
              <a16:creationId xmlns:a16="http://schemas.microsoft.com/office/drawing/2014/main" id="{8D5DB464-C575-414B-98FE-C69D89BE7550}"/>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39" name="n_3aveValue【体育館・プール】&#10;一人当たり面積">
          <a:extLst>
            <a:ext uri="{FF2B5EF4-FFF2-40B4-BE49-F238E27FC236}">
              <a16:creationId xmlns:a16="http://schemas.microsoft.com/office/drawing/2014/main" id="{460BFE36-0A36-4C4E-ACCA-9132290B81CB}"/>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40" name="n_4aveValue【体育館・プール】&#10;一人当たり面積">
          <a:extLst>
            <a:ext uri="{FF2B5EF4-FFF2-40B4-BE49-F238E27FC236}">
              <a16:creationId xmlns:a16="http://schemas.microsoft.com/office/drawing/2014/main" id="{4FC2714C-DE1E-4FDE-B26F-4F0985244823}"/>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18610</xdr:rowOff>
    </xdr:from>
    <xdr:ext cx="469744" cy="259045"/>
    <xdr:sp macro="" textlink="">
      <xdr:nvSpPr>
        <xdr:cNvPr id="241" name="n_1mainValue【体育館・プール】&#10;一人当たり面積">
          <a:extLst>
            <a:ext uri="{FF2B5EF4-FFF2-40B4-BE49-F238E27FC236}">
              <a16:creationId xmlns:a16="http://schemas.microsoft.com/office/drawing/2014/main" id="{3B7845D5-9695-4D2E-8738-5937152A7EA1}"/>
            </a:ext>
          </a:extLst>
        </xdr:cNvPr>
        <xdr:cNvSpPr txBox="1"/>
      </xdr:nvSpPr>
      <xdr:spPr>
        <a:xfrm>
          <a:off x="9391727" y="1099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242" name="n_2mainValue【体育館・プール】&#10;一人当たり面積">
          <a:extLst>
            <a:ext uri="{FF2B5EF4-FFF2-40B4-BE49-F238E27FC236}">
              <a16:creationId xmlns:a16="http://schemas.microsoft.com/office/drawing/2014/main" id="{47F15B74-BF05-4F4E-A861-6342425C56AD}"/>
            </a:ext>
          </a:extLst>
        </xdr:cNvPr>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166285</xdr:rowOff>
    </xdr:from>
    <xdr:ext cx="469744" cy="259045"/>
    <xdr:sp macro="" textlink="">
      <xdr:nvSpPr>
        <xdr:cNvPr id="243" name="n_4mainValue【体育館・プール】&#10;一人当たり面積">
          <a:extLst>
            <a:ext uri="{FF2B5EF4-FFF2-40B4-BE49-F238E27FC236}">
              <a16:creationId xmlns:a16="http://schemas.microsoft.com/office/drawing/2014/main" id="{633F12CD-FC82-4ADD-98FD-06B84967D530}"/>
            </a:ext>
          </a:extLst>
        </xdr:cNvPr>
        <xdr:cNvSpPr txBox="1"/>
      </xdr:nvSpPr>
      <xdr:spPr>
        <a:xfrm>
          <a:off x="6737427" y="109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6F1C59-1B19-4744-B25D-6DAD1853184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393580E1-204D-4311-AB66-1F1B6073D57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AFF5EB72-127C-483A-BF97-FA8133046BE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BADDA306-E792-43AC-A891-CA85705D31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5950D19B-FA4D-4D06-B915-BA9581DC4F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CEC3C294-BCBC-46E0-982A-446C4F71E94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B4533017-8589-41B7-8B5B-37C52CEFC0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16B83F44-2EBF-477C-8209-655AF92A548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2E37492A-AD5F-45D1-8340-8C8D0577CB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17C7619A-5F50-42A7-B364-F41331A39F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a:extLst>
            <a:ext uri="{FF2B5EF4-FFF2-40B4-BE49-F238E27FC236}">
              <a16:creationId xmlns:a16="http://schemas.microsoft.com/office/drawing/2014/main" id="{AD562450-A830-4EC3-AD7A-8E609B11AB2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527C5B7-A6A1-4CCF-A652-AEFA0F66343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a:extLst>
            <a:ext uri="{FF2B5EF4-FFF2-40B4-BE49-F238E27FC236}">
              <a16:creationId xmlns:a16="http://schemas.microsoft.com/office/drawing/2014/main" id="{BF80F165-C600-49E4-8FB5-F5F95B56E84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A455491A-5EB1-4D52-A330-E8CA7D9AE86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7FFD41FF-D40B-4C3D-A648-BC5D9A20375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4643BEFA-3855-42B1-B98E-C846AE912E8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4246353B-C540-4902-BCBF-9F27BD3DB4B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A567FE5A-B0ED-4D76-B13F-9368483D7E7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2C325697-48D5-4836-9F93-A6FEDE8D843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56DA2FE0-9820-4016-82D8-065C7D1122E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a:extLst>
            <a:ext uri="{FF2B5EF4-FFF2-40B4-BE49-F238E27FC236}">
              <a16:creationId xmlns:a16="http://schemas.microsoft.com/office/drawing/2014/main" id="{A49F6154-40A2-44CB-89A8-F2EF12DD967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40E578E5-E642-4FE5-9679-F908121C00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a:extLst>
            <a:ext uri="{FF2B5EF4-FFF2-40B4-BE49-F238E27FC236}">
              <a16:creationId xmlns:a16="http://schemas.microsoft.com/office/drawing/2014/main" id="{2A28B1CA-B212-4BA7-A6C3-E616FAD63E7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1A98D7D5-0E68-4BB6-9F71-24B02478E8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68" name="直線コネクタ 267">
          <a:extLst>
            <a:ext uri="{FF2B5EF4-FFF2-40B4-BE49-F238E27FC236}">
              <a16:creationId xmlns:a16="http://schemas.microsoft.com/office/drawing/2014/main" id="{60AA85CF-4F33-434B-8E36-20C0D8F07A09}"/>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9" name="【福祉施設】&#10;有形固定資産減価償却率最小値テキスト">
          <a:extLst>
            <a:ext uri="{FF2B5EF4-FFF2-40B4-BE49-F238E27FC236}">
              <a16:creationId xmlns:a16="http://schemas.microsoft.com/office/drawing/2014/main" id="{F23D31E5-7181-4918-BC7E-D728FDB22E1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0" name="直線コネクタ 269">
          <a:extLst>
            <a:ext uri="{FF2B5EF4-FFF2-40B4-BE49-F238E27FC236}">
              <a16:creationId xmlns:a16="http://schemas.microsoft.com/office/drawing/2014/main" id="{B975944B-941A-423D-A42B-F0E0EFD46BC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302F88C9-C7D9-43A4-9DF3-D164A4D84238}"/>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72" name="直線コネクタ 271">
          <a:extLst>
            <a:ext uri="{FF2B5EF4-FFF2-40B4-BE49-F238E27FC236}">
              <a16:creationId xmlns:a16="http://schemas.microsoft.com/office/drawing/2014/main" id="{C618F94F-8366-4CBC-A9D8-711BEDAAEDF7}"/>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98875C8E-5DC8-426C-A148-25C6C8ED2381}"/>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4" name="フローチャート: 判断 273">
          <a:extLst>
            <a:ext uri="{FF2B5EF4-FFF2-40B4-BE49-F238E27FC236}">
              <a16:creationId xmlns:a16="http://schemas.microsoft.com/office/drawing/2014/main" id="{DA8A77A1-25E9-41B4-B3BE-A927341526D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75" name="フローチャート: 判断 274">
          <a:extLst>
            <a:ext uri="{FF2B5EF4-FFF2-40B4-BE49-F238E27FC236}">
              <a16:creationId xmlns:a16="http://schemas.microsoft.com/office/drawing/2014/main" id="{D9349A40-C040-4267-ABCC-2E95A1EAE18F}"/>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76" name="フローチャート: 判断 275">
          <a:extLst>
            <a:ext uri="{FF2B5EF4-FFF2-40B4-BE49-F238E27FC236}">
              <a16:creationId xmlns:a16="http://schemas.microsoft.com/office/drawing/2014/main" id="{A046E377-FECC-4BB6-BDB4-57FAEE9B90B5}"/>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7" name="フローチャート: 判断 276">
          <a:extLst>
            <a:ext uri="{FF2B5EF4-FFF2-40B4-BE49-F238E27FC236}">
              <a16:creationId xmlns:a16="http://schemas.microsoft.com/office/drawing/2014/main" id="{E0595E86-0DDB-4169-A219-67A02F8F343E}"/>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78" name="フローチャート: 判断 277">
          <a:extLst>
            <a:ext uri="{FF2B5EF4-FFF2-40B4-BE49-F238E27FC236}">
              <a16:creationId xmlns:a16="http://schemas.microsoft.com/office/drawing/2014/main" id="{79D1ADA7-D107-46AB-8624-18C9F6E6BC08}"/>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184B33D-FD59-4872-A7B0-1C868C7CBD6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77892C7-B4CE-4699-A385-F8853FD4789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5A2469F-396E-4943-8C34-DBC2352378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6CB21F32-B645-43D0-B9BC-284B76244C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5A3308F5-974E-48B7-8CEE-9D077B86B6F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86</xdr:row>
      <xdr:rowOff>8255</xdr:rowOff>
    </xdr:from>
    <xdr:to>
      <xdr:col>6</xdr:col>
      <xdr:colOff>38100</xdr:colOff>
      <xdr:row>86</xdr:row>
      <xdr:rowOff>109855</xdr:rowOff>
    </xdr:to>
    <xdr:sp macro="" textlink="">
      <xdr:nvSpPr>
        <xdr:cNvPr id="284" name="楕円 283">
          <a:extLst>
            <a:ext uri="{FF2B5EF4-FFF2-40B4-BE49-F238E27FC236}">
              <a16:creationId xmlns:a16="http://schemas.microsoft.com/office/drawing/2014/main" id="{CA35C916-B003-4A54-B31A-C4025D861255}"/>
            </a:ext>
          </a:extLst>
        </xdr:cNvPr>
        <xdr:cNvSpPr/>
      </xdr:nvSpPr>
      <xdr:spPr>
        <a:xfrm>
          <a:off x="1079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162577</xdr:rowOff>
    </xdr:from>
    <xdr:ext cx="405111" cy="259045"/>
    <xdr:sp macro="" textlink="">
      <xdr:nvSpPr>
        <xdr:cNvPr id="285" name="n_1aveValue【福祉施設】&#10;有形固定資産減価償却率">
          <a:extLst>
            <a:ext uri="{FF2B5EF4-FFF2-40B4-BE49-F238E27FC236}">
              <a16:creationId xmlns:a16="http://schemas.microsoft.com/office/drawing/2014/main" id="{D616F26C-EACC-4E67-B7B1-DA65D2925F88}"/>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86" name="n_2aveValue【福祉施設】&#10;有形固定資産減価償却率">
          <a:extLst>
            <a:ext uri="{FF2B5EF4-FFF2-40B4-BE49-F238E27FC236}">
              <a16:creationId xmlns:a16="http://schemas.microsoft.com/office/drawing/2014/main" id="{032CE114-EE5D-48B7-98CC-C047B54FD0A4}"/>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7" name="n_3aveValue【福祉施設】&#10;有形固定資産減価償却率">
          <a:extLst>
            <a:ext uri="{FF2B5EF4-FFF2-40B4-BE49-F238E27FC236}">
              <a16:creationId xmlns:a16="http://schemas.microsoft.com/office/drawing/2014/main" id="{EC32E480-9B5D-4746-A1DC-03F3FE3511B5}"/>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88" name="n_4aveValue【福祉施設】&#10;有形固定資産減価償却率">
          <a:extLst>
            <a:ext uri="{FF2B5EF4-FFF2-40B4-BE49-F238E27FC236}">
              <a16:creationId xmlns:a16="http://schemas.microsoft.com/office/drawing/2014/main" id="{FDEF22A8-AE0E-4806-8237-A6BED1A94286}"/>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100982</xdr:rowOff>
    </xdr:from>
    <xdr:ext cx="405111" cy="259045"/>
    <xdr:sp macro="" textlink="">
      <xdr:nvSpPr>
        <xdr:cNvPr id="289" name="n_4mainValue【福祉施設】&#10;有形固定資産減価償却率">
          <a:extLst>
            <a:ext uri="{FF2B5EF4-FFF2-40B4-BE49-F238E27FC236}">
              <a16:creationId xmlns:a16="http://schemas.microsoft.com/office/drawing/2014/main" id="{70BA08C4-1DD8-4EA0-8669-9CB822CCA249}"/>
            </a:ext>
          </a:extLst>
        </xdr:cNvPr>
        <xdr:cNvSpPr txBox="1"/>
      </xdr:nvSpPr>
      <xdr:spPr>
        <a:xfrm>
          <a:off x="927744" y="1484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BCF5A9D-387F-4AC8-A61B-E41C5570A9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28F9A6FD-7588-4C48-8857-CB0C1C74B2D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161DAB84-B6AA-4C89-B79A-4ED7776A48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9A400B17-B033-4451-A715-98C86F51E9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3AF8129F-A5AA-4256-99BC-786B2F4FA8F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B48B020A-407B-4987-B37F-52F9AC8B14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3A7E1245-E1CB-43E5-AC61-C4783BCAC4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68BF72BD-3BF7-405C-9D08-602CD85D53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A8F6415B-2FC4-4C03-A965-6893437270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8D9E35C8-E558-4A41-B26D-A01C50465A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62457D5C-6467-43EF-84DA-2FBA96F60AC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5C897591-8657-4D0E-96EB-D180C1890B6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FFD6F8F9-23E7-4EF5-86A2-E1A281A44C3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7601DF25-5F64-42D2-82C5-FAFB9B1D08C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7DF8DF5A-2EEB-4578-B143-AB2705B52B8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1BC44FBE-E995-4CBC-9195-A7D77DF895F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D9AB3212-BF34-4C33-A918-E5BFA5E5769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CC328058-5118-4B61-8429-DA65EF48DA1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7790648C-6A1B-4358-9D29-BC591A631D0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A489A25E-0EEA-42A6-9CFC-EF7E1CF88A0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38F8A066-21FC-4080-9950-425B46E307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12DB6B37-72BE-463A-8225-05452BF749C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D7FF6DBE-5666-4AB0-BAF9-9472A8ED26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13" name="直線コネクタ 312">
          <a:extLst>
            <a:ext uri="{FF2B5EF4-FFF2-40B4-BE49-F238E27FC236}">
              <a16:creationId xmlns:a16="http://schemas.microsoft.com/office/drawing/2014/main" id="{4A098241-5084-4A75-A4DE-49F23E775F18}"/>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4" name="【福祉施設】&#10;一人当たり面積最小値テキスト">
          <a:extLst>
            <a:ext uri="{FF2B5EF4-FFF2-40B4-BE49-F238E27FC236}">
              <a16:creationId xmlns:a16="http://schemas.microsoft.com/office/drawing/2014/main" id="{74A987A3-E2A6-4E33-9596-8740A405537B}"/>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15" name="直線コネクタ 314">
          <a:extLst>
            <a:ext uri="{FF2B5EF4-FFF2-40B4-BE49-F238E27FC236}">
              <a16:creationId xmlns:a16="http://schemas.microsoft.com/office/drawing/2014/main" id="{DD95338E-BFA9-4331-BFC6-AAEB7A3ECC35}"/>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16" name="【福祉施設】&#10;一人当たり面積最大値テキスト">
          <a:extLst>
            <a:ext uri="{FF2B5EF4-FFF2-40B4-BE49-F238E27FC236}">
              <a16:creationId xmlns:a16="http://schemas.microsoft.com/office/drawing/2014/main" id="{ABEFD16D-2EB5-48CC-9FFF-E3129041A493}"/>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17" name="直線コネクタ 316">
          <a:extLst>
            <a:ext uri="{FF2B5EF4-FFF2-40B4-BE49-F238E27FC236}">
              <a16:creationId xmlns:a16="http://schemas.microsoft.com/office/drawing/2014/main" id="{3830BD84-72D8-4416-82DD-A18F9000D1E6}"/>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18" name="【福祉施設】&#10;一人当たり面積平均値テキスト">
          <a:extLst>
            <a:ext uri="{FF2B5EF4-FFF2-40B4-BE49-F238E27FC236}">
              <a16:creationId xmlns:a16="http://schemas.microsoft.com/office/drawing/2014/main" id="{9C3C6D7D-EEF3-4497-979C-1B41A257DBC2}"/>
            </a:ext>
          </a:extLst>
        </xdr:cNvPr>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19" name="フローチャート: 判断 318">
          <a:extLst>
            <a:ext uri="{FF2B5EF4-FFF2-40B4-BE49-F238E27FC236}">
              <a16:creationId xmlns:a16="http://schemas.microsoft.com/office/drawing/2014/main" id="{7CF3E349-7108-4B54-A6F2-3138E682B032}"/>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20" name="フローチャート: 判断 319">
          <a:extLst>
            <a:ext uri="{FF2B5EF4-FFF2-40B4-BE49-F238E27FC236}">
              <a16:creationId xmlns:a16="http://schemas.microsoft.com/office/drawing/2014/main" id="{67A569C3-3B3C-45EC-9D49-DADC9C5F219B}"/>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21" name="フローチャート: 判断 320">
          <a:extLst>
            <a:ext uri="{FF2B5EF4-FFF2-40B4-BE49-F238E27FC236}">
              <a16:creationId xmlns:a16="http://schemas.microsoft.com/office/drawing/2014/main" id="{7AF09EB9-36D5-461D-AD83-CE877A15D87B}"/>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22" name="フローチャート: 判断 321">
          <a:extLst>
            <a:ext uri="{FF2B5EF4-FFF2-40B4-BE49-F238E27FC236}">
              <a16:creationId xmlns:a16="http://schemas.microsoft.com/office/drawing/2014/main" id="{B31BD3D1-F480-49B0-8EA0-BB0510E43FE2}"/>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23" name="フローチャート: 判断 322">
          <a:extLst>
            <a:ext uri="{FF2B5EF4-FFF2-40B4-BE49-F238E27FC236}">
              <a16:creationId xmlns:a16="http://schemas.microsoft.com/office/drawing/2014/main" id="{FE06FE91-B7BB-4A7A-BCB7-62B07416FDBA}"/>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A457CCC2-3AD6-4144-AFCA-0FD48FF5C0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ECAC67E0-7F11-42E6-BFE7-744E2D0D58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AA83EF11-325E-4685-BB68-29AF3BD765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F376DE38-8BBD-4EF5-9EC7-D24D01F959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DAB9C37-EA8E-4010-ABA6-F23711ED28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43687</xdr:rowOff>
    </xdr:from>
    <xdr:to>
      <xdr:col>36</xdr:col>
      <xdr:colOff>165100</xdr:colOff>
      <xdr:row>86</xdr:row>
      <xdr:rowOff>145287</xdr:rowOff>
    </xdr:to>
    <xdr:sp macro="" textlink="">
      <xdr:nvSpPr>
        <xdr:cNvPr id="329" name="楕円 328">
          <a:extLst>
            <a:ext uri="{FF2B5EF4-FFF2-40B4-BE49-F238E27FC236}">
              <a16:creationId xmlns:a16="http://schemas.microsoft.com/office/drawing/2014/main" id="{E5D86495-71B0-4C91-AA03-A6DDC1A94B58}"/>
            </a:ext>
          </a:extLst>
        </xdr:cNvPr>
        <xdr:cNvSpPr/>
      </xdr:nvSpPr>
      <xdr:spPr>
        <a:xfrm>
          <a:off x="6921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113047</xdr:rowOff>
    </xdr:from>
    <xdr:ext cx="469744" cy="259045"/>
    <xdr:sp macro="" textlink="">
      <xdr:nvSpPr>
        <xdr:cNvPr id="330" name="n_1aveValue【福祉施設】&#10;一人当たり面積">
          <a:extLst>
            <a:ext uri="{FF2B5EF4-FFF2-40B4-BE49-F238E27FC236}">
              <a16:creationId xmlns:a16="http://schemas.microsoft.com/office/drawing/2014/main" id="{78934479-0F74-4844-A7DA-C1B442303271}"/>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31" name="n_2aveValue【福祉施設】&#10;一人当たり面積">
          <a:extLst>
            <a:ext uri="{FF2B5EF4-FFF2-40B4-BE49-F238E27FC236}">
              <a16:creationId xmlns:a16="http://schemas.microsoft.com/office/drawing/2014/main" id="{386E04D9-6D35-4DB9-9C01-8CA04377899D}"/>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32" name="n_3aveValue【福祉施設】&#10;一人当たり面積">
          <a:extLst>
            <a:ext uri="{FF2B5EF4-FFF2-40B4-BE49-F238E27FC236}">
              <a16:creationId xmlns:a16="http://schemas.microsoft.com/office/drawing/2014/main" id="{E531DE70-41DF-4D16-84E3-58C165711545}"/>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33" name="n_4aveValue【福祉施設】&#10;一人当たり面積">
          <a:extLst>
            <a:ext uri="{FF2B5EF4-FFF2-40B4-BE49-F238E27FC236}">
              <a16:creationId xmlns:a16="http://schemas.microsoft.com/office/drawing/2014/main" id="{0FBCDDB5-C7E4-4B61-9744-BAB0F486358E}"/>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136414</xdr:rowOff>
    </xdr:from>
    <xdr:ext cx="469744" cy="259045"/>
    <xdr:sp macro="" textlink="">
      <xdr:nvSpPr>
        <xdr:cNvPr id="334" name="n_4mainValue【福祉施設】&#10;一人当たり面積">
          <a:extLst>
            <a:ext uri="{FF2B5EF4-FFF2-40B4-BE49-F238E27FC236}">
              <a16:creationId xmlns:a16="http://schemas.microsoft.com/office/drawing/2014/main" id="{627DF389-6590-44C8-B2C0-3E7AA3744C86}"/>
            </a:ext>
          </a:extLst>
        </xdr:cNvPr>
        <xdr:cNvSpPr txBox="1"/>
      </xdr:nvSpPr>
      <xdr:spPr>
        <a:xfrm>
          <a:off x="6737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C9339381-94A7-4EE2-95CE-42442038ABF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a:extLst>
            <a:ext uri="{FF2B5EF4-FFF2-40B4-BE49-F238E27FC236}">
              <a16:creationId xmlns:a16="http://schemas.microsoft.com/office/drawing/2014/main" id="{683EB199-71CE-425F-BA59-C35BBECE00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a:extLst>
            <a:ext uri="{FF2B5EF4-FFF2-40B4-BE49-F238E27FC236}">
              <a16:creationId xmlns:a16="http://schemas.microsoft.com/office/drawing/2014/main" id="{7F0B7C1A-2B3D-4D61-9963-3669923EB1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a:extLst>
            <a:ext uri="{FF2B5EF4-FFF2-40B4-BE49-F238E27FC236}">
              <a16:creationId xmlns:a16="http://schemas.microsoft.com/office/drawing/2014/main" id="{B8319FB3-AAA1-4E01-87FB-48F3189F75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a:extLst>
            <a:ext uri="{FF2B5EF4-FFF2-40B4-BE49-F238E27FC236}">
              <a16:creationId xmlns:a16="http://schemas.microsoft.com/office/drawing/2014/main" id="{89EF2D5A-E0E4-4591-80B3-ED24385F6F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a:extLst>
            <a:ext uri="{FF2B5EF4-FFF2-40B4-BE49-F238E27FC236}">
              <a16:creationId xmlns:a16="http://schemas.microsoft.com/office/drawing/2014/main" id="{DE04EF50-537F-49DC-A8D8-7127862AA4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a:extLst>
            <a:ext uri="{FF2B5EF4-FFF2-40B4-BE49-F238E27FC236}">
              <a16:creationId xmlns:a16="http://schemas.microsoft.com/office/drawing/2014/main" id="{5D093F06-2B15-4EFD-91A6-92113F8B72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id="{D311CEFC-0B18-4DDE-94DD-C599C4566CE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a:extLst>
            <a:ext uri="{FF2B5EF4-FFF2-40B4-BE49-F238E27FC236}">
              <a16:creationId xmlns:a16="http://schemas.microsoft.com/office/drawing/2014/main" id="{25B58449-6583-47EF-BFB6-731EFFF096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a:extLst>
            <a:ext uri="{FF2B5EF4-FFF2-40B4-BE49-F238E27FC236}">
              <a16:creationId xmlns:a16="http://schemas.microsoft.com/office/drawing/2014/main" id="{00EC1A0F-C034-4F42-AF3C-DE67CB96A5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a:extLst>
            <a:ext uri="{FF2B5EF4-FFF2-40B4-BE49-F238E27FC236}">
              <a16:creationId xmlns:a16="http://schemas.microsoft.com/office/drawing/2014/main" id="{38101E10-C48C-41CE-BA8A-3CD7545C07D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a:extLst>
            <a:ext uri="{FF2B5EF4-FFF2-40B4-BE49-F238E27FC236}">
              <a16:creationId xmlns:a16="http://schemas.microsoft.com/office/drawing/2014/main" id="{69B0C81A-0F2B-4F3A-BC1F-C0C48FE7294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a:extLst>
            <a:ext uri="{FF2B5EF4-FFF2-40B4-BE49-F238E27FC236}">
              <a16:creationId xmlns:a16="http://schemas.microsoft.com/office/drawing/2014/main" id="{FE3E96AE-06B0-4504-9D8A-5D3F3E602A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a:extLst>
            <a:ext uri="{FF2B5EF4-FFF2-40B4-BE49-F238E27FC236}">
              <a16:creationId xmlns:a16="http://schemas.microsoft.com/office/drawing/2014/main" id="{5C77E27D-0852-41C9-BDCD-0AAF9D8921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a:extLst>
            <a:ext uri="{FF2B5EF4-FFF2-40B4-BE49-F238E27FC236}">
              <a16:creationId xmlns:a16="http://schemas.microsoft.com/office/drawing/2014/main" id="{2E9D4179-8D73-42B1-B830-0DF6F4FCE19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a:extLst>
            <a:ext uri="{FF2B5EF4-FFF2-40B4-BE49-F238E27FC236}">
              <a16:creationId xmlns:a16="http://schemas.microsoft.com/office/drawing/2014/main" id="{9D07F7A6-4527-4F7A-9D38-9690CEBA63B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1" name="正方形/長方形 350">
          <a:extLst>
            <a:ext uri="{FF2B5EF4-FFF2-40B4-BE49-F238E27FC236}">
              <a16:creationId xmlns:a16="http://schemas.microsoft.com/office/drawing/2014/main" id="{89DB83DA-BC53-4890-B524-743A4A474D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2" name="正方形/長方形 351">
          <a:extLst>
            <a:ext uri="{FF2B5EF4-FFF2-40B4-BE49-F238E27FC236}">
              <a16:creationId xmlns:a16="http://schemas.microsoft.com/office/drawing/2014/main" id="{D94CBFB0-6596-48F4-92CD-ACB47F9CB56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3" name="正方形/長方形 352">
          <a:extLst>
            <a:ext uri="{FF2B5EF4-FFF2-40B4-BE49-F238E27FC236}">
              <a16:creationId xmlns:a16="http://schemas.microsoft.com/office/drawing/2014/main" id="{1167BEFD-352A-4AEE-B621-792125323B2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4" name="正方形/長方形 353">
          <a:extLst>
            <a:ext uri="{FF2B5EF4-FFF2-40B4-BE49-F238E27FC236}">
              <a16:creationId xmlns:a16="http://schemas.microsoft.com/office/drawing/2014/main" id="{02D43757-FC15-4C49-8EE6-986B5ABB9DD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5" name="正方形/長方形 354">
          <a:extLst>
            <a:ext uri="{FF2B5EF4-FFF2-40B4-BE49-F238E27FC236}">
              <a16:creationId xmlns:a16="http://schemas.microsoft.com/office/drawing/2014/main" id="{52435806-A15D-42CA-B231-D1D62F95E7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6" name="正方形/長方形 355">
          <a:extLst>
            <a:ext uri="{FF2B5EF4-FFF2-40B4-BE49-F238E27FC236}">
              <a16:creationId xmlns:a16="http://schemas.microsoft.com/office/drawing/2014/main" id="{E5FBD93F-E0A7-4571-905B-62C02671C5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7" name="正方形/長方形 356">
          <a:extLst>
            <a:ext uri="{FF2B5EF4-FFF2-40B4-BE49-F238E27FC236}">
              <a16:creationId xmlns:a16="http://schemas.microsoft.com/office/drawing/2014/main" id="{E71FAE9C-7D60-4F1F-A069-DA7142EDC8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正方形/長方形 357">
          <a:extLst>
            <a:ext uri="{FF2B5EF4-FFF2-40B4-BE49-F238E27FC236}">
              <a16:creationId xmlns:a16="http://schemas.microsoft.com/office/drawing/2014/main" id="{848626FB-D06B-4187-95D1-92FF000E98C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9" name="テキスト ボックス 358">
          <a:extLst>
            <a:ext uri="{FF2B5EF4-FFF2-40B4-BE49-F238E27FC236}">
              <a16:creationId xmlns:a16="http://schemas.microsoft.com/office/drawing/2014/main" id="{683E027C-3415-480A-BB87-C1D5BB216E5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0" name="直線コネクタ 359">
          <a:extLst>
            <a:ext uri="{FF2B5EF4-FFF2-40B4-BE49-F238E27FC236}">
              <a16:creationId xmlns:a16="http://schemas.microsoft.com/office/drawing/2014/main" id="{03711837-AA25-46EB-A1EE-000ADE43E37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1" name="テキスト ボックス 360">
          <a:extLst>
            <a:ext uri="{FF2B5EF4-FFF2-40B4-BE49-F238E27FC236}">
              <a16:creationId xmlns:a16="http://schemas.microsoft.com/office/drawing/2014/main" id="{3EE264EF-42E8-4169-8836-147E369C716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2" name="直線コネクタ 361">
          <a:extLst>
            <a:ext uri="{FF2B5EF4-FFF2-40B4-BE49-F238E27FC236}">
              <a16:creationId xmlns:a16="http://schemas.microsoft.com/office/drawing/2014/main" id="{35B18337-F8DC-420F-91FA-CC1C3EF926A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3" name="テキスト ボックス 362">
          <a:extLst>
            <a:ext uri="{FF2B5EF4-FFF2-40B4-BE49-F238E27FC236}">
              <a16:creationId xmlns:a16="http://schemas.microsoft.com/office/drawing/2014/main" id="{85DB262B-AF20-4ECF-9EDC-93FA1008C34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4" name="直線コネクタ 363">
          <a:extLst>
            <a:ext uri="{FF2B5EF4-FFF2-40B4-BE49-F238E27FC236}">
              <a16:creationId xmlns:a16="http://schemas.microsoft.com/office/drawing/2014/main" id="{A10005C1-9203-40C2-9154-8DAF4A388E7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5" name="テキスト ボックス 364">
          <a:extLst>
            <a:ext uri="{FF2B5EF4-FFF2-40B4-BE49-F238E27FC236}">
              <a16:creationId xmlns:a16="http://schemas.microsoft.com/office/drawing/2014/main" id="{2E38E9D8-026F-4F21-A225-B3220883B1A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6" name="直線コネクタ 365">
          <a:extLst>
            <a:ext uri="{FF2B5EF4-FFF2-40B4-BE49-F238E27FC236}">
              <a16:creationId xmlns:a16="http://schemas.microsoft.com/office/drawing/2014/main" id="{27E6ADDB-1FB0-4B19-A3BA-AD758163636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7" name="テキスト ボックス 366">
          <a:extLst>
            <a:ext uri="{FF2B5EF4-FFF2-40B4-BE49-F238E27FC236}">
              <a16:creationId xmlns:a16="http://schemas.microsoft.com/office/drawing/2014/main" id="{A0135F73-F931-49A9-81F4-0C15ED245FE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8" name="直線コネクタ 367">
          <a:extLst>
            <a:ext uri="{FF2B5EF4-FFF2-40B4-BE49-F238E27FC236}">
              <a16:creationId xmlns:a16="http://schemas.microsoft.com/office/drawing/2014/main" id="{9D010C68-B717-4946-B327-F33994D9636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9" name="テキスト ボックス 368">
          <a:extLst>
            <a:ext uri="{FF2B5EF4-FFF2-40B4-BE49-F238E27FC236}">
              <a16:creationId xmlns:a16="http://schemas.microsoft.com/office/drawing/2014/main" id="{DC98752B-670A-4B7B-A527-8190239C669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0" name="直線コネクタ 369">
          <a:extLst>
            <a:ext uri="{FF2B5EF4-FFF2-40B4-BE49-F238E27FC236}">
              <a16:creationId xmlns:a16="http://schemas.microsoft.com/office/drawing/2014/main" id="{917A9C53-9DC3-4446-B00B-958D73C6B39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1" name="テキスト ボックス 370">
          <a:extLst>
            <a:ext uri="{FF2B5EF4-FFF2-40B4-BE49-F238E27FC236}">
              <a16:creationId xmlns:a16="http://schemas.microsoft.com/office/drawing/2014/main" id="{FB95D205-0396-4192-AA7B-962F2B1BB51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2" name="直線コネクタ 371">
          <a:extLst>
            <a:ext uri="{FF2B5EF4-FFF2-40B4-BE49-F238E27FC236}">
              <a16:creationId xmlns:a16="http://schemas.microsoft.com/office/drawing/2014/main" id="{4F8BBB9F-8A16-4EE6-95C1-8A10B908CFA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3" name="テキスト ボックス 372">
          <a:extLst>
            <a:ext uri="{FF2B5EF4-FFF2-40B4-BE49-F238E27FC236}">
              <a16:creationId xmlns:a16="http://schemas.microsoft.com/office/drawing/2014/main" id="{C65A6CC9-96B2-4A59-9F74-C0324FE4BFD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a:extLst>
            <a:ext uri="{FF2B5EF4-FFF2-40B4-BE49-F238E27FC236}">
              <a16:creationId xmlns:a16="http://schemas.microsoft.com/office/drawing/2014/main" id="{9A04394B-F1D6-4F41-8DB1-3974862A55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a:extLst>
            <a:ext uri="{FF2B5EF4-FFF2-40B4-BE49-F238E27FC236}">
              <a16:creationId xmlns:a16="http://schemas.microsoft.com/office/drawing/2014/main" id="{FA8FD80A-137C-42BA-B483-EB2F9DD012D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76" name="直線コネクタ 375">
          <a:extLst>
            <a:ext uri="{FF2B5EF4-FFF2-40B4-BE49-F238E27FC236}">
              <a16:creationId xmlns:a16="http://schemas.microsoft.com/office/drawing/2014/main" id="{02ECA698-736A-4A65-B2DE-ACE46169272A}"/>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7" name="【一般廃棄物処理施設】&#10;有形固定資産減価償却率最小値テキスト">
          <a:extLst>
            <a:ext uri="{FF2B5EF4-FFF2-40B4-BE49-F238E27FC236}">
              <a16:creationId xmlns:a16="http://schemas.microsoft.com/office/drawing/2014/main" id="{A5E38AF7-2D99-4AFB-99F6-03E9E16144C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8" name="直線コネクタ 377">
          <a:extLst>
            <a:ext uri="{FF2B5EF4-FFF2-40B4-BE49-F238E27FC236}">
              <a16:creationId xmlns:a16="http://schemas.microsoft.com/office/drawing/2014/main" id="{0F33C4EE-D95C-4509-A243-4D29113A154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79" name="【一般廃棄物処理施設】&#10;有形固定資産減価償却率最大値テキスト">
          <a:extLst>
            <a:ext uri="{FF2B5EF4-FFF2-40B4-BE49-F238E27FC236}">
              <a16:creationId xmlns:a16="http://schemas.microsoft.com/office/drawing/2014/main" id="{FC2A3900-1867-41A3-B5D2-FFB9C6023A59}"/>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80" name="直線コネクタ 379">
          <a:extLst>
            <a:ext uri="{FF2B5EF4-FFF2-40B4-BE49-F238E27FC236}">
              <a16:creationId xmlns:a16="http://schemas.microsoft.com/office/drawing/2014/main" id="{3B2AF73F-0172-4399-A3B2-F3E1413C9134}"/>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381" name="【一般廃棄物処理施設】&#10;有形固定資産減価償却率平均値テキスト">
          <a:extLst>
            <a:ext uri="{FF2B5EF4-FFF2-40B4-BE49-F238E27FC236}">
              <a16:creationId xmlns:a16="http://schemas.microsoft.com/office/drawing/2014/main" id="{F827EB22-DA5C-4C12-91E9-A7462EBE92EC}"/>
            </a:ext>
          </a:extLst>
        </xdr:cNvPr>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82" name="フローチャート: 判断 381">
          <a:extLst>
            <a:ext uri="{FF2B5EF4-FFF2-40B4-BE49-F238E27FC236}">
              <a16:creationId xmlns:a16="http://schemas.microsoft.com/office/drawing/2014/main" id="{78AF878C-B583-4DB2-8477-9B5A4D742619}"/>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83" name="フローチャート: 判断 382">
          <a:extLst>
            <a:ext uri="{FF2B5EF4-FFF2-40B4-BE49-F238E27FC236}">
              <a16:creationId xmlns:a16="http://schemas.microsoft.com/office/drawing/2014/main" id="{6DA4E533-E3BF-4ABC-8E91-33452C22C3BC}"/>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84" name="フローチャート: 判断 383">
          <a:extLst>
            <a:ext uri="{FF2B5EF4-FFF2-40B4-BE49-F238E27FC236}">
              <a16:creationId xmlns:a16="http://schemas.microsoft.com/office/drawing/2014/main" id="{7FC0D5AD-2217-4148-A0FC-123E4A2735B1}"/>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85" name="フローチャート: 判断 384">
          <a:extLst>
            <a:ext uri="{FF2B5EF4-FFF2-40B4-BE49-F238E27FC236}">
              <a16:creationId xmlns:a16="http://schemas.microsoft.com/office/drawing/2014/main" id="{F97FFAE9-EC5C-4865-99C4-83008D9CBF0E}"/>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86" name="フローチャート: 判断 385">
          <a:extLst>
            <a:ext uri="{FF2B5EF4-FFF2-40B4-BE49-F238E27FC236}">
              <a16:creationId xmlns:a16="http://schemas.microsoft.com/office/drawing/2014/main" id="{F0DEBF45-B552-47F5-B8DF-B1B70F84B88D}"/>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17EF1FD6-BE2B-40F0-91E5-F3156F9F98D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95E8913-3C59-479F-AD8D-39EDA2C8B9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8642E334-FA81-4006-9209-9CF3573159C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F0B8F255-1DFE-4B41-B3AE-98876BF357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4A17778A-A8A6-44EB-849A-8C3CB10C5A3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20501</xdr:rowOff>
    </xdr:from>
    <xdr:to>
      <xdr:col>85</xdr:col>
      <xdr:colOff>177800</xdr:colOff>
      <xdr:row>41</xdr:row>
      <xdr:rowOff>122101</xdr:rowOff>
    </xdr:to>
    <xdr:sp macro="" textlink="">
      <xdr:nvSpPr>
        <xdr:cNvPr id="392" name="楕円 391">
          <a:extLst>
            <a:ext uri="{FF2B5EF4-FFF2-40B4-BE49-F238E27FC236}">
              <a16:creationId xmlns:a16="http://schemas.microsoft.com/office/drawing/2014/main" id="{1D33CD65-C103-4959-8EC0-D1DEB8253383}"/>
            </a:ext>
          </a:extLst>
        </xdr:cNvPr>
        <xdr:cNvSpPr/>
      </xdr:nvSpPr>
      <xdr:spPr>
        <a:xfrm>
          <a:off x="16268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170378</xdr:rowOff>
    </xdr:from>
    <xdr:ext cx="405111" cy="259045"/>
    <xdr:sp macro="" textlink="">
      <xdr:nvSpPr>
        <xdr:cNvPr id="393" name="【一般廃棄物処理施設】&#10;有形固定資産減価償却率該当値テキスト">
          <a:extLst>
            <a:ext uri="{FF2B5EF4-FFF2-40B4-BE49-F238E27FC236}">
              <a16:creationId xmlns:a16="http://schemas.microsoft.com/office/drawing/2014/main" id="{910691AF-886D-4107-A816-A27DBEC1CFF4}"/>
            </a:ext>
          </a:extLst>
        </xdr:cNvPr>
        <xdr:cNvSpPr txBox="1"/>
      </xdr:nvSpPr>
      <xdr:spPr>
        <a:xfrm>
          <a:off x="16357600"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138067</xdr:rowOff>
    </xdr:from>
    <xdr:to>
      <xdr:col>81</xdr:col>
      <xdr:colOff>101600</xdr:colOff>
      <xdr:row>41</xdr:row>
      <xdr:rowOff>68217</xdr:rowOff>
    </xdr:to>
    <xdr:sp macro="" textlink="">
      <xdr:nvSpPr>
        <xdr:cNvPr id="394" name="楕円 393">
          <a:extLst>
            <a:ext uri="{FF2B5EF4-FFF2-40B4-BE49-F238E27FC236}">
              <a16:creationId xmlns:a16="http://schemas.microsoft.com/office/drawing/2014/main" id="{6C72E011-F20E-443C-89E2-206AA902DE91}"/>
            </a:ext>
          </a:extLst>
        </xdr:cNvPr>
        <xdr:cNvSpPr/>
      </xdr:nvSpPr>
      <xdr:spPr>
        <a:xfrm>
          <a:off x="15430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17417</xdr:rowOff>
    </xdr:from>
    <xdr:to>
      <xdr:col>85</xdr:col>
      <xdr:colOff>127000</xdr:colOff>
      <xdr:row>41</xdr:row>
      <xdr:rowOff>71301</xdr:rowOff>
    </xdr:to>
    <xdr:cxnSp macro="">
      <xdr:nvCxnSpPr>
        <xdr:cNvPr id="395" name="直線コネクタ 394">
          <a:extLst>
            <a:ext uri="{FF2B5EF4-FFF2-40B4-BE49-F238E27FC236}">
              <a16:creationId xmlns:a16="http://schemas.microsoft.com/office/drawing/2014/main" id="{887BB67D-28B4-41A6-993F-B677C9B53397}"/>
            </a:ext>
          </a:extLst>
        </xdr:cNvPr>
        <xdr:cNvCxnSpPr/>
      </xdr:nvCxnSpPr>
      <xdr:spPr>
        <a:xfrm>
          <a:off x="15481300" y="704686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396" name="楕円 395">
          <a:extLst>
            <a:ext uri="{FF2B5EF4-FFF2-40B4-BE49-F238E27FC236}">
              <a16:creationId xmlns:a16="http://schemas.microsoft.com/office/drawing/2014/main" id="{4113A05A-D8B4-4A94-938E-76A5C3203F9A}"/>
            </a:ext>
          </a:extLst>
        </xdr:cNvPr>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41</xdr:row>
      <xdr:rowOff>17417</xdr:rowOff>
    </xdr:to>
    <xdr:cxnSp macro="">
      <xdr:nvCxnSpPr>
        <xdr:cNvPr id="397" name="直線コネクタ 396">
          <a:extLst>
            <a:ext uri="{FF2B5EF4-FFF2-40B4-BE49-F238E27FC236}">
              <a16:creationId xmlns:a16="http://schemas.microsoft.com/office/drawing/2014/main" id="{BFD6C0E0-08EB-4328-AD13-3DE1A1A7B548}"/>
            </a:ext>
          </a:extLst>
        </xdr:cNvPr>
        <xdr:cNvCxnSpPr/>
      </xdr:nvCxnSpPr>
      <xdr:spPr>
        <a:xfrm>
          <a:off x="14592300" y="687705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115207</xdr:rowOff>
    </xdr:from>
    <xdr:to>
      <xdr:col>67</xdr:col>
      <xdr:colOff>101600</xdr:colOff>
      <xdr:row>39</xdr:row>
      <xdr:rowOff>45357</xdr:rowOff>
    </xdr:to>
    <xdr:sp macro="" textlink="">
      <xdr:nvSpPr>
        <xdr:cNvPr id="398" name="楕円 397">
          <a:extLst>
            <a:ext uri="{FF2B5EF4-FFF2-40B4-BE49-F238E27FC236}">
              <a16:creationId xmlns:a16="http://schemas.microsoft.com/office/drawing/2014/main" id="{8833D033-B86D-477B-8026-A464E0E9697D}"/>
            </a:ext>
          </a:extLst>
        </xdr:cNvPr>
        <xdr:cNvSpPr/>
      </xdr:nvSpPr>
      <xdr:spPr>
        <a:xfrm>
          <a:off x="12763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37391</xdr:rowOff>
    </xdr:from>
    <xdr:ext cx="405111" cy="259045"/>
    <xdr:sp macro="" textlink="">
      <xdr:nvSpPr>
        <xdr:cNvPr id="399" name="n_1aveValue【一般廃棄物処理施設】&#10;有形固定資産減価償却率">
          <a:extLst>
            <a:ext uri="{FF2B5EF4-FFF2-40B4-BE49-F238E27FC236}">
              <a16:creationId xmlns:a16="http://schemas.microsoft.com/office/drawing/2014/main" id="{54701354-00EE-4A73-80C4-79E9F5928B31}"/>
            </a:ext>
          </a:extLst>
        </xdr:cNvPr>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00" name="n_2aveValue【一般廃棄物処理施設】&#10;有形固定資産減価償却率">
          <a:extLst>
            <a:ext uri="{FF2B5EF4-FFF2-40B4-BE49-F238E27FC236}">
              <a16:creationId xmlns:a16="http://schemas.microsoft.com/office/drawing/2014/main" id="{70D17C85-5B36-4BB3-983C-A2644EA8BA31}"/>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01" name="n_3aveValue【一般廃棄物処理施設】&#10;有形固定資産減価償却率">
          <a:extLst>
            <a:ext uri="{FF2B5EF4-FFF2-40B4-BE49-F238E27FC236}">
              <a16:creationId xmlns:a16="http://schemas.microsoft.com/office/drawing/2014/main" id="{133627DA-9A06-4355-B16A-C109FA0318C3}"/>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85470</xdr:rowOff>
    </xdr:from>
    <xdr:ext cx="405111" cy="259045"/>
    <xdr:sp macro="" textlink="">
      <xdr:nvSpPr>
        <xdr:cNvPr id="402" name="n_4aveValue【一般廃棄物処理施設】&#10;有形固定資産減価償却率">
          <a:extLst>
            <a:ext uri="{FF2B5EF4-FFF2-40B4-BE49-F238E27FC236}">
              <a16:creationId xmlns:a16="http://schemas.microsoft.com/office/drawing/2014/main" id="{BC0758CD-DF7B-462B-AB60-B6C70C152146}"/>
            </a:ext>
          </a:extLst>
        </xdr:cNvPr>
        <xdr:cNvSpPr txBox="1"/>
      </xdr:nvSpPr>
      <xdr:spPr>
        <a:xfrm>
          <a:off x="12611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59344</xdr:rowOff>
    </xdr:from>
    <xdr:ext cx="405111" cy="259045"/>
    <xdr:sp macro="" textlink="">
      <xdr:nvSpPr>
        <xdr:cNvPr id="403" name="n_1mainValue【一般廃棄物処理施設】&#10;有形固定資産減価償却率">
          <a:extLst>
            <a:ext uri="{FF2B5EF4-FFF2-40B4-BE49-F238E27FC236}">
              <a16:creationId xmlns:a16="http://schemas.microsoft.com/office/drawing/2014/main" id="{A4983C15-E16F-4974-A8F0-19B9DEE9E398}"/>
            </a:ext>
          </a:extLst>
        </xdr:cNvPr>
        <xdr:cNvSpPr txBox="1"/>
      </xdr:nvSpPr>
      <xdr:spPr>
        <a:xfrm>
          <a:off x="152660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404" name="n_2mainValue【一般廃棄物処理施設】&#10;有形固定資産減価償却率">
          <a:extLst>
            <a:ext uri="{FF2B5EF4-FFF2-40B4-BE49-F238E27FC236}">
              <a16:creationId xmlns:a16="http://schemas.microsoft.com/office/drawing/2014/main" id="{FAECCB91-2CE8-4AC8-A638-006359932EEB}"/>
            </a:ext>
          </a:extLst>
        </xdr:cNvPr>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61884</xdr:rowOff>
    </xdr:from>
    <xdr:ext cx="405111" cy="259045"/>
    <xdr:sp macro="" textlink="">
      <xdr:nvSpPr>
        <xdr:cNvPr id="405" name="n_4mainValue【一般廃棄物処理施設】&#10;有形固定資産減価償却率">
          <a:extLst>
            <a:ext uri="{FF2B5EF4-FFF2-40B4-BE49-F238E27FC236}">
              <a16:creationId xmlns:a16="http://schemas.microsoft.com/office/drawing/2014/main" id="{B2981765-4950-40C9-803E-A3119F906B54}"/>
            </a:ext>
          </a:extLst>
        </xdr:cNvPr>
        <xdr:cNvSpPr txBox="1"/>
      </xdr:nvSpPr>
      <xdr:spPr>
        <a:xfrm>
          <a:off x="126117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523D5A3B-E063-4C91-BD57-11A46CEDDE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id="{F1902562-8D0E-4767-AD84-3CE54B035E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id="{F3CB1F06-596B-4F94-B6DC-C83A51A11A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id="{30286B51-A45B-4B48-A06D-7FBF929CCB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id="{AD003631-153C-4DF7-BECA-EEA3689A25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id="{371E6B80-2AC5-4F10-970A-DEF1AAE38C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id="{A98EE4CF-7555-4ED3-8F98-2654EEA6B1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id="{5B75A6A3-E271-4F0E-A724-C5800BCFE18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a:extLst>
            <a:ext uri="{FF2B5EF4-FFF2-40B4-BE49-F238E27FC236}">
              <a16:creationId xmlns:a16="http://schemas.microsoft.com/office/drawing/2014/main" id="{9544D3BB-C0BC-4E70-B6BA-9B12872D756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a:extLst>
            <a:ext uri="{FF2B5EF4-FFF2-40B4-BE49-F238E27FC236}">
              <a16:creationId xmlns:a16="http://schemas.microsoft.com/office/drawing/2014/main" id="{E37814FA-14B4-40D5-B6F5-003ADC029A3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6" name="直線コネクタ 415">
          <a:extLst>
            <a:ext uri="{FF2B5EF4-FFF2-40B4-BE49-F238E27FC236}">
              <a16:creationId xmlns:a16="http://schemas.microsoft.com/office/drawing/2014/main" id="{95DD2AB9-DE3D-471D-824B-D66959E116E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7" name="テキスト ボックス 416">
          <a:extLst>
            <a:ext uri="{FF2B5EF4-FFF2-40B4-BE49-F238E27FC236}">
              <a16:creationId xmlns:a16="http://schemas.microsoft.com/office/drawing/2014/main" id="{D649D6A3-A9CE-4FFD-BC63-5554346C6AB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8" name="直線コネクタ 417">
          <a:extLst>
            <a:ext uri="{FF2B5EF4-FFF2-40B4-BE49-F238E27FC236}">
              <a16:creationId xmlns:a16="http://schemas.microsoft.com/office/drawing/2014/main" id="{78956D83-9074-4D0A-845F-6F35681F270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9" name="テキスト ボックス 418">
          <a:extLst>
            <a:ext uri="{FF2B5EF4-FFF2-40B4-BE49-F238E27FC236}">
              <a16:creationId xmlns:a16="http://schemas.microsoft.com/office/drawing/2014/main" id="{1D4B4A0C-7DCB-440E-A06F-7406386CB11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0" name="直線コネクタ 419">
          <a:extLst>
            <a:ext uri="{FF2B5EF4-FFF2-40B4-BE49-F238E27FC236}">
              <a16:creationId xmlns:a16="http://schemas.microsoft.com/office/drawing/2014/main" id="{3C98E376-BBFE-4F53-B052-F191802A939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1" name="テキスト ボックス 420">
          <a:extLst>
            <a:ext uri="{FF2B5EF4-FFF2-40B4-BE49-F238E27FC236}">
              <a16:creationId xmlns:a16="http://schemas.microsoft.com/office/drawing/2014/main" id="{7B71FE2A-D924-4B26-A891-4C7D48C4153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2" name="直線コネクタ 421">
          <a:extLst>
            <a:ext uri="{FF2B5EF4-FFF2-40B4-BE49-F238E27FC236}">
              <a16:creationId xmlns:a16="http://schemas.microsoft.com/office/drawing/2014/main" id="{861D071F-388C-40CD-BDA3-EC3AF906FA8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3" name="テキスト ボックス 422">
          <a:extLst>
            <a:ext uri="{FF2B5EF4-FFF2-40B4-BE49-F238E27FC236}">
              <a16:creationId xmlns:a16="http://schemas.microsoft.com/office/drawing/2014/main" id="{D0717E7B-341C-4A43-9C33-13A7CE0195F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a:extLst>
            <a:ext uri="{FF2B5EF4-FFF2-40B4-BE49-F238E27FC236}">
              <a16:creationId xmlns:a16="http://schemas.microsoft.com/office/drawing/2014/main" id="{ABC3263F-88B6-4865-B988-F75A4F8536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5" name="テキスト ボックス 424">
          <a:extLst>
            <a:ext uri="{FF2B5EF4-FFF2-40B4-BE49-F238E27FC236}">
              <a16:creationId xmlns:a16="http://schemas.microsoft.com/office/drawing/2014/main" id="{641A92DD-2721-46AA-B07B-09429F47F39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a:extLst>
            <a:ext uri="{FF2B5EF4-FFF2-40B4-BE49-F238E27FC236}">
              <a16:creationId xmlns:a16="http://schemas.microsoft.com/office/drawing/2014/main" id="{26C55B7F-91AD-4FE6-9CCD-1027F529E0D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27" name="直線コネクタ 426">
          <a:extLst>
            <a:ext uri="{FF2B5EF4-FFF2-40B4-BE49-F238E27FC236}">
              <a16:creationId xmlns:a16="http://schemas.microsoft.com/office/drawing/2014/main" id="{9D5215DA-EB20-4366-88AE-670259FCB37C}"/>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28" name="【一般廃棄物処理施設】&#10;一人当たり有形固定資産（償却資産）額最小値テキスト">
          <a:extLst>
            <a:ext uri="{FF2B5EF4-FFF2-40B4-BE49-F238E27FC236}">
              <a16:creationId xmlns:a16="http://schemas.microsoft.com/office/drawing/2014/main" id="{EF4AFD71-A31C-4FFD-888C-8C98750AD6B1}"/>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29" name="直線コネクタ 428">
          <a:extLst>
            <a:ext uri="{FF2B5EF4-FFF2-40B4-BE49-F238E27FC236}">
              <a16:creationId xmlns:a16="http://schemas.microsoft.com/office/drawing/2014/main" id="{48C92301-CCB9-40B7-BA6B-E09D66ED89E0}"/>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30" name="【一般廃棄物処理施設】&#10;一人当たり有形固定資産（償却資産）額最大値テキスト">
          <a:extLst>
            <a:ext uri="{FF2B5EF4-FFF2-40B4-BE49-F238E27FC236}">
              <a16:creationId xmlns:a16="http://schemas.microsoft.com/office/drawing/2014/main" id="{2E441BAD-7AFF-4A49-8161-CA95B9F1436C}"/>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31" name="直線コネクタ 430">
          <a:extLst>
            <a:ext uri="{FF2B5EF4-FFF2-40B4-BE49-F238E27FC236}">
              <a16:creationId xmlns:a16="http://schemas.microsoft.com/office/drawing/2014/main" id="{F8DFBC25-8795-4BC0-B960-00AB95A217F9}"/>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32" name="【一般廃棄物処理施設】&#10;一人当たり有形固定資産（償却資産）額平均値テキスト">
          <a:extLst>
            <a:ext uri="{FF2B5EF4-FFF2-40B4-BE49-F238E27FC236}">
              <a16:creationId xmlns:a16="http://schemas.microsoft.com/office/drawing/2014/main" id="{5640842F-8CDD-4A88-8E93-31AE89C9F903}"/>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33" name="フローチャート: 判断 432">
          <a:extLst>
            <a:ext uri="{FF2B5EF4-FFF2-40B4-BE49-F238E27FC236}">
              <a16:creationId xmlns:a16="http://schemas.microsoft.com/office/drawing/2014/main" id="{808838F8-2096-4BBF-8DA1-76B783BFBF11}"/>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34" name="フローチャート: 判断 433">
          <a:extLst>
            <a:ext uri="{FF2B5EF4-FFF2-40B4-BE49-F238E27FC236}">
              <a16:creationId xmlns:a16="http://schemas.microsoft.com/office/drawing/2014/main" id="{4B27648F-2540-4302-AAE3-2B1F4F402285}"/>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35" name="フローチャート: 判断 434">
          <a:extLst>
            <a:ext uri="{FF2B5EF4-FFF2-40B4-BE49-F238E27FC236}">
              <a16:creationId xmlns:a16="http://schemas.microsoft.com/office/drawing/2014/main" id="{02EBFAC5-4A9C-4C99-A922-B016B62DB071}"/>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36" name="フローチャート: 判断 435">
          <a:extLst>
            <a:ext uri="{FF2B5EF4-FFF2-40B4-BE49-F238E27FC236}">
              <a16:creationId xmlns:a16="http://schemas.microsoft.com/office/drawing/2014/main" id="{CBA008BD-1FF4-46A5-BFD5-5761480D7FD7}"/>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37" name="フローチャート: 判断 436">
          <a:extLst>
            <a:ext uri="{FF2B5EF4-FFF2-40B4-BE49-F238E27FC236}">
              <a16:creationId xmlns:a16="http://schemas.microsoft.com/office/drawing/2014/main" id="{9288B016-D2D3-4F00-B8C2-21287C23EC63}"/>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96B677DA-D86A-4C5D-AE74-1982C30BB79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550247F0-817A-4D28-AD99-10FC7475F23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3844979D-FF8E-4BE6-B60A-5AD0EF7D292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3A16F642-0523-45DD-AB65-504E634E47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A7E63B63-F905-4A45-ADBF-4239F623E9F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34462</xdr:rowOff>
    </xdr:from>
    <xdr:to>
      <xdr:col>116</xdr:col>
      <xdr:colOff>114300</xdr:colOff>
      <xdr:row>35</xdr:row>
      <xdr:rowOff>136062</xdr:rowOff>
    </xdr:to>
    <xdr:sp macro="" textlink="">
      <xdr:nvSpPr>
        <xdr:cNvPr id="443" name="楕円 442">
          <a:extLst>
            <a:ext uri="{FF2B5EF4-FFF2-40B4-BE49-F238E27FC236}">
              <a16:creationId xmlns:a16="http://schemas.microsoft.com/office/drawing/2014/main" id="{A66E04FE-752E-4744-BC96-5F42A9937B29}"/>
            </a:ext>
          </a:extLst>
        </xdr:cNvPr>
        <xdr:cNvSpPr/>
      </xdr:nvSpPr>
      <xdr:spPr>
        <a:xfrm>
          <a:off x="22110700" y="60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57339</xdr:rowOff>
    </xdr:from>
    <xdr:ext cx="599010" cy="259045"/>
    <xdr:sp macro="" textlink="">
      <xdr:nvSpPr>
        <xdr:cNvPr id="444" name="【一般廃棄物処理施設】&#10;一人当たり有形固定資産（償却資産）額該当値テキスト">
          <a:extLst>
            <a:ext uri="{FF2B5EF4-FFF2-40B4-BE49-F238E27FC236}">
              <a16:creationId xmlns:a16="http://schemas.microsoft.com/office/drawing/2014/main" id="{6AC4D1E6-0E5A-46CC-B0B7-2FF173029072}"/>
            </a:ext>
          </a:extLst>
        </xdr:cNvPr>
        <xdr:cNvSpPr txBox="1"/>
      </xdr:nvSpPr>
      <xdr:spPr>
        <a:xfrm>
          <a:off x="22199600" y="588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57644</xdr:rowOff>
    </xdr:from>
    <xdr:to>
      <xdr:col>112</xdr:col>
      <xdr:colOff>38100</xdr:colOff>
      <xdr:row>35</xdr:row>
      <xdr:rowOff>159244</xdr:rowOff>
    </xdr:to>
    <xdr:sp macro="" textlink="">
      <xdr:nvSpPr>
        <xdr:cNvPr id="445" name="楕円 444">
          <a:extLst>
            <a:ext uri="{FF2B5EF4-FFF2-40B4-BE49-F238E27FC236}">
              <a16:creationId xmlns:a16="http://schemas.microsoft.com/office/drawing/2014/main" id="{A4B887D5-9AAC-4255-8536-C6A7E93A8021}"/>
            </a:ext>
          </a:extLst>
        </xdr:cNvPr>
        <xdr:cNvSpPr/>
      </xdr:nvSpPr>
      <xdr:spPr>
        <a:xfrm>
          <a:off x="21272500" y="6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85262</xdr:rowOff>
    </xdr:from>
    <xdr:to>
      <xdr:col>116</xdr:col>
      <xdr:colOff>63500</xdr:colOff>
      <xdr:row>35</xdr:row>
      <xdr:rowOff>108444</xdr:rowOff>
    </xdr:to>
    <xdr:cxnSp macro="">
      <xdr:nvCxnSpPr>
        <xdr:cNvPr id="446" name="直線コネクタ 445">
          <a:extLst>
            <a:ext uri="{FF2B5EF4-FFF2-40B4-BE49-F238E27FC236}">
              <a16:creationId xmlns:a16="http://schemas.microsoft.com/office/drawing/2014/main" id="{1B32D9BA-C15C-4244-B816-67339260BD4D}"/>
            </a:ext>
          </a:extLst>
        </xdr:cNvPr>
        <xdr:cNvCxnSpPr/>
      </xdr:nvCxnSpPr>
      <xdr:spPr>
        <a:xfrm flipV="1">
          <a:off x="21323300" y="6086012"/>
          <a:ext cx="838200" cy="2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99249</xdr:rowOff>
    </xdr:from>
    <xdr:to>
      <xdr:col>107</xdr:col>
      <xdr:colOff>101600</xdr:colOff>
      <xdr:row>40</xdr:row>
      <xdr:rowOff>29399</xdr:rowOff>
    </xdr:to>
    <xdr:sp macro="" textlink="">
      <xdr:nvSpPr>
        <xdr:cNvPr id="447" name="楕円 446">
          <a:extLst>
            <a:ext uri="{FF2B5EF4-FFF2-40B4-BE49-F238E27FC236}">
              <a16:creationId xmlns:a16="http://schemas.microsoft.com/office/drawing/2014/main" id="{089D2620-5FB9-4F79-8BAE-D34157AE175F}"/>
            </a:ext>
          </a:extLst>
        </xdr:cNvPr>
        <xdr:cNvSpPr/>
      </xdr:nvSpPr>
      <xdr:spPr>
        <a:xfrm>
          <a:off x="20383500" y="678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108444</xdr:rowOff>
    </xdr:from>
    <xdr:to>
      <xdr:col>111</xdr:col>
      <xdr:colOff>177800</xdr:colOff>
      <xdr:row>39</xdr:row>
      <xdr:rowOff>150049</xdr:rowOff>
    </xdr:to>
    <xdr:cxnSp macro="">
      <xdr:nvCxnSpPr>
        <xdr:cNvPr id="448" name="直線コネクタ 447">
          <a:extLst>
            <a:ext uri="{FF2B5EF4-FFF2-40B4-BE49-F238E27FC236}">
              <a16:creationId xmlns:a16="http://schemas.microsoft.com/office/drawing/2014/main" id="{2C4B9F8F-8A63-4090-83D9-D8E081A4B28C}"/>
            </a:ext>
          </a:extLst>
        </xdr:cNvPr>
        <xdr:cNvCxnSpPr/>
      </xdr:nvCxnSpPr>
      <xdr:spPr>
        <a:xfrm flipV="1">
          <a:off x="20434300" y="6109194"/>
          <a:ext cx="889000" cy="7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122425</xdr:rowOff>
    </xdr:from>
    <xdr:to>
      <xdr:col>98</xdr:col>
      <xdr:colOff>38100</xdr:colOff>
      <xdr:row>39</xdr:row>
      <xdr:rowOff>52575</xdr:rowOff>
    </xdr:to>
    <xdr:sp macro="" textlink="">
      <xdr:nvSpPr>
        <xdr:cNvPr id="449" name="楕円 448">
          <a:extLst>
            <a:ext uri="{FF2B5EF4-FFF2-40B4-BE49-F238E27FC236}">
              <a16:creationId xmlns:a16="http://schemas.microsoft.com/office/drawing/2014/main" id="{7107FD05-B617-4554-8923-0722B21CE28A}"/>
            </a:ext>
          </a:extLst>
        </xdr:cNvPr>
        <xdr:cNvSpPr/>
      </xdr:nvSpPr>
      <xdr:spPr>
        <a:xfrm>
          <a:off x="18605500" y="66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57347</xdr:rowOff>
    </xdr:from>
    <xdr:ext cx="599010" cy="259045"/>
    <xdr:sp macro="" textlink="">
      <xdr:nvSpPr>
        <xdr:cNvPr id="450" name="n_1aveValue【一般廃棄物処理施設】&#10;一人当たり有形固定資産（償却資産）額">
          <a:extLst>
            <a:ext uri="{FF2B5EF4-FFF2-40B4-BE49-F238E27FC236}">
              <a16:creationId xmlns:a16="http://schemas.microsoft.com/office/drawing/2014/main" id="{92966012-9E1D-4812-A278-FA0A311F1314}"/>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451" name="n_2aveValue【一般廃棄物処理施設】&#10;一人当たり有形固定資産（償却資産）額">
          <a:extLst>
            <a:ext uri="{FF2B5EF4-FFF2-40B4-BE49-F238E27FC236}">
              <a16:creationId xmlns:a16="http://schemas.microsoft.com/office/drawing/2014/main" id="{1D8D11CF-D432-4EF2-BECA-941FF5FA9F62}"/>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52" name="n_3aveValue【一般廃棄物処理施設】&#10;一人当たり有形固定資産（償却資産）額">
          <a:extLst>
            <a:ext uri="{FF2B5EF4-FFF2-40B4-BE49-F238E27FC236}">
              <a16:creationId xmlns:a16="http://schemas.microsoft.com/office/drawing/2014/main" id="{A87714CA-1528-466D-BDDA-83BF17118FDF}"/>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112170</xdr:rowOff>
    </xdr:from>
    <xdr:ext cx="599010" cy="259045"/>
    <xdr:sp macro="" textlink="">
      <xdr:nvSpPr>
        <xdr:cNvPr id="453" name="n_4aveValue【一般廃棄物処理施設】&#10;一人当たり有形固定資産（償却資産）額">
          <a:extLst>
            <a:ext uri="{FF2B5EF4-FFF2-40B4-BE49-F238E27FC236}">
              <a16:creationId xmlns:a16="http://schemas.microsoft.com/office/drawing/2014/main" id="{80A73E1A-7440-45E2-9348-919261DCC8DE}"/>
            </a:ext>
          </a:extLst>
        </xdr:cNvPr>
        <xdr:cNvSpPr txBox="1"/>
      </xdr:nvSpPr>
      <xdr:spPr>
        <a:xfrm>
          <a:off x="18356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4321</xdr:rowOff>
    </xdr:from>
    <xdr:ext cx="599010" cy="259045"/>
    <xdr:sp macro="" textlink="">
      <xdr:nvSpPr>
        <xdr:cNvPr id="454" name="n_1mainValue【一般廃棄物処理施設】&#10;一人当たり有形固定資産（償却資産）額">
          <a:extLst>
            <a:ext uri="{FF2B5EF4-FFF2-40B4-BE49-F238E27FC236}">
              <a16:creationId xmlns:a16="http://schemas.microsoft.com/office/drawing/2014/main" id="{12491A85-094D-4922-880D-1A36A8340A68}"/>
            </a:ext>
          </a:extLst>
        </xdr:cNvPr>
        <xdr:cNvSpPr txBox="1"/>
      </xdr:nvSpPr>
      <xdr:spPr>
        <a:xfrm>
          <a:off x="21011095" y="58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45926</xdr:rowOff>
    </xdr:from>
    <xdr:ext cx="599010" cy="259045"/>
    <xdr:sp macro="" textlink="">
      <xdr:nvSpPr>
        <xdr:cNvPr id="455" name="n_2mainValue【一般廃棄物処理施設】&#10;一人当たり有形固定資産（償却資産）額">
          <a:extLst>
            <a:ext uri="{FF2B5EF4-FFF2-40B4-BE49-F238E27FC236}">
              <a16:creationId xmlns:a16="http://schemas.microsoft.com/office/drawing/2014/main" id="{9EDC37F8-82E9-4B1C-BA77-3E6506B4980F}"/>
            </a:ext>
          </a:extLst>
        </xdr:cNvPr>
        <xdr:cNvSpPr txBox="1"/>
      </xdr:nvSpPr>
      <xdr:spPr>
        <a:xfrm>
          <a:off x="20134795" y="656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69102</xdr:rowOff>
    </xdr:from>
    <xdr:ext cx="599010" cy="259045"/>
    <xdr:sp macro="" textlink="">
      <xdr:nvSpPr>
        <xdr:cNvPr id="456" name="n_4mainValue【一般廃棄物処理施設】&#10;一人当たり有形固定資産（償却資産）額">
          <a:extLst>
            <a:ext uri="{FF2B5EF4-FFF2-40B4-BE49-F238E27FC236}">
              <a16:creationId xmlns:a16="http://schemas.microsoft.com/office/drawing/2014/main" id="{E5ABCF4F-4F6E-4656-BC8D-72676AE11D80}"/>
            </a:ext>
          </a:extLst>
        </xdr:cNvPr>
        <xdr:cNvSpPr txBox="1"/>
      </xdr:nvSpPr>
      <xdr:spPr>
        <a:xfrm>
          <a:off x="18356795" y="641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a:extLst>
            <a:ext uri="{FF2B5EF4-FFF2-40B4-BE49-F238E27FC236}">
              <a16:creationId xmlns:a16="http://schemas.microsoft.com/office/drawing/2014/main" id="{F1DFF8BB-A86E-488E-8770-8A5690C4214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a:extLst>
            <a:ext uri="{FF2B5EF4-FFF2-40B4-BE49-F238E27FC236}">
              <a16:creationId xmlns:a16="http://schemas.microsoft.com/office/drawing/2014/main" id="{F1862AB3-1BB0-4278-A4EA-F566879224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a:extLst>
            <a:ext uri="{FF2B5EF4-FFF2-40B4-BE49-F238E27FC236}">
              <a16:creationId xmlns:a16="http://schemas.microsoft.com/office/drawing/2014/main" id="{3465284D-1806-42A0-B75A-0E3C79B17F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a:extLst>
            <a:ext uri="{FF2B5EF4-FFF2-40B4-BE49-F238E27FC236}">
              <a16:creationId xmlns:a16="http://schemas.microsoft.com/office/drawing/2014/main" id="{7D994BEE-6A90-4FD8-A8EE-E1B79231A50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a:extLst>
            <a:ext uri="{FF2B5EF4-FFF2-40B4-BE49-F238E27FC236}">
              <a16:creationId xmlns:a16="http://schemas.microsoft.com/office/drawing/2014/main" id="{D39DB99D-4CA4-4F18-931E-255369EBE3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a:extLst>
            <a:ext uri="{FF2B5EF4-FFF2-40B4-BE49-F238E27FC236}">
              <a16:creationId xmlns:a16="http://schemas.microsoft.com/office/drawing/2014/main" id="{CB6634F3-621A-40D2-AEE0-D2CEA133227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a:extLst>
            <a:ext uri="{FF2B5EF4-FFF2-40B4-BE49-F238E27FC236}">
              <a16:creationId xmlns:a16="http://schemas.microsoft.com/office/drawing/2014/main" id="{ED32520C-DF08-48EE-8752-5BA82639C2A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a:extLst>
            <a:ext uri="{FF2B5EF4-FFF2-40B4-BE49-F238E27FC236}">
              <a16:creationId xmlns:a16="http://schemas.microsoft.com/office/drawing/2014/main" id="{C5C92DA9-DA27-42F3-A591-09DA37D7110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a:extLst>
            <a:ext uri="{FF2B5EF4-FFF2-40B4-BE49-F238E27FC236}">
              <a16:creationId xmlns:a16="http://schemas.microsoft.com/office/drawing/2014/main" id="{1A036426-7069-41B4-8726-BCD59D96298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a:extLst>
            <a:ext uri="{FF2B5EF4-FFF2-40B4-BE49-F238E27FC236}">
              <a16:creationId xmlns:a16="http://schemas.microsoft.com/office/drawing/2014/main" id="{51BA3740-22E1-4B35-A6FB-54DF102EBA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7" name="テキスト ボックス 466">
          <a:extLst>
            <a:ext uri="{FF2B5EF4-FFF2-40B4-BE49-F238E27FC236}">
              <a16:creationId xmlns:a16="http://schemas.microsoft.com/office/drawing/2014/main" id="{B4B67553-C1D8-4CD2-BD16-EE55C54A2A8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8" name="直線コネクタ 467">
          <a:extLst>
            <a:ext uri="{FF2B5EF4-FFF2-40B4-BE49-F238E27FC236}">
              <a16:creationId xmlns:a16="http://schemas.microsoft.com/office/drawing/2014/main" id="{B4578B0C-3021-4DC7-8031-D5539C03EDB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9" name="テキスト ボックス 468">
          <a:extLst>
            <a:ext uri="{FF2B5EF4-FFF2-40B4-BE49-F238E27FC236}">
              <a16:creationId xmlns:a16="http://schemas.microsoft.com/office/drawing/2014/main" id="{58759808-3E1A-46E3-85C1-C550B0B1D36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0" name="直線コネクタ 469">
          <a:extLst>
            <a:ext uri="{FF2B5EF4-FFF2-40B4-BE49-F238E27FC236}">
              <a16:creationId xmlns:a16="http://schemas.microsoft.com/office/drawing/2014/main" id="{B9865B90-CA38-4AAF-ADB2-739376F5CF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1" name="テキスト ボックス 470">
          <a:extLst>
            <a:ext uri="{FF2B5EF4-FFF2-40B4-BE49-F238E27FC236}">
              <a16:creationId xmlns:a16="http://schemas.microsoft.com/office/drawing/2014/main" id="{404872C5-AD7C-4C04-AA05-A299870AAF0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2" name="直線コネクタ 471">
          <a:extLst>
            <a:ext uri="{FF2B5EF4-FFF2-40B4-BE49-F238E27FC236}">
              <a16:creationId xmlns:a16="http://schemas.microsoft.com/office/drawing/2014/main" id="{440F1A96-EBA7-4B78-82F3-7EE0CBFEE89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3" name="テキスト ボックス 472">
          <a:extLst>
            <a:ext uri="{FF2B5EF4-FFF2-40B4-BE49-F238E27FC236}">
              <a16:creationId xmlns:a16="http://schemas.microsoft.com/office/drawing/2014/main" id="{2172B22F-1D1D-4B69-859D-9AED7676B83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4" name="直線コネクタ 473">
          <a:extLst>
            <a:ext uri="{FF2B5EF4-FFF2-40B4-BE49-F238E27FC236}">
              <a16:creationId xmlns:a16="http://schemas.microsoft.com/office/drawing/2014/main" id="{751E7E18-F4B6-4370-9501-E7629669389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5" name="テキスト ボックス 474">
          <a:extLst>
            <a:ext uri="{FF2B5EF4-FFF2-40B4-BE49-F238E27FC236}">
              <a16:creationId xmlns:a16="http://schemas.microsoft.com/office/drawing/2014/main" id="{AA3F84C1-AE5F-45EB-A06A-5184ED9ABFD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6" name="直線コネクタ 475">
          <a:extLst>
            <a:ext uri="{FF2B5EF4-FFF2-40B4-BE49-F238E27FC236}">
              <a16:creationId xmlns:a16="http://schemas.microsoft.com/office/drawing/2014/main" id="{185F2356-1271-4B54-A50E-D9E3863D4AF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7" name="テキスト ボックス 476">
          <a:extLst>
            <a:ext uri="{FF2B5EF4-FFF2-40B4-BE49-F238E27FC236}">
              <a16:creationId xmlns:a16="http://schemas.microsoft.com/office/drawing/2014/main" id="{34E625FE-950F-45F4-BFF1-289F6B0B7E7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8" name="直線コネクタ 477">
          <a:extLst>
            <a:ext uri="{FF2B5EF4-FFF2-40B4-BE49-F238E27FC236}">
              <a16:creationId xmlns:a16="http://schemas.microsoft.com/office/drawing/2014/main" id="{2AD28E20-AE17-4930-9F72-25E3271C0BF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9" name="テキスト ボックス 478">
          <a:extLst>
            <a:ext uri="{FF2B5EF4-FFF2-40B4-BE49-F238E27FC236}">
              <a16:creationId xmlns:a16="http://schemas.microsoft.com/office/drawing/2014/main" id="{935B67CE-9213-4FFB-B295-FFFF6A238C2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AE39D803-B40A-452F-B844-E62AE472FAC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保健センター・保健所】&#10;有形固定資産減価償却率グラフ枠">
          <a:extLst>
            <a:ext uri="{FF2B5EF4-FFF2-40B4-BE49-F238E27FC236}">
              <a16:creationId xmlns:a16="http://schemas.microsoft.com/office/drawing/2014/main" id="{2D0D7F40-9BB9-4993-9ED6-F95D1B6C3F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482" name="直線コネクタ 481">
          <a:extLst>
            <a:ext uri="{FF2B5EF4-FFF2-40B4-BE49-F238E27FC236}">
              <a16:creationId xmlns:a16="http://schemas.microsoft.com/office/drawing/2014/main" id="{D9465255-F15B-44E1-BAC8-CA3569ABA1FC}"/>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483" name="【保健センター・保健所】&#10;有形固定資産減価償却率最小値テキスト">
          <a:extLst>
            <a:ext uri="{FF2B5EF4-FFF2-40B4-BE49-F238E27FC236}">
              <a16:creationId xmlns:a16="http://schemas.microsoft.com/office/drawing/2014/main" id="{6A095CA5-6278-4E5C-9C3F-E708958DB869}"/>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84" name="直線コネクタ 483">
          <a:extLst>
            <a:ext uri="{FF2B5EF4-FFF2-40B4-BE49-F238E27FC236}">
              <a16:creationId xmlns:a16="http://schemas.microsoft.com/office/drawing/2014/main" id="{D3D5EE92-2507-419E-87DD-2273236E06CF}"/>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85" name="【保健センター・保健所】&#10;有形固定資産減価償却率最大値テキスト">
          <a:extLst>
            <a:ext uri="{FF2B5EF4-FFF2-40B4-BE49-F238E27FC236}">
              <a16:creationId xmlns:a16="http://schemas.microsoft.com/office/drawing/2014/main" id="{A1E6EDB7-7892-4614-AF3D-C02280D33C45}"/>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86" name="直線コネクタ 485">
          <a:extLst>
            <a:ext uri="{FF2B5EF4-FFF2-40B4-BE49-F238E27FC236}">
              <a16:creationId xmlns:a16="http://schemas.microsoft.com/office/drawing/2014/main" id="{C03D45DA-9BA4-47C9-9688-3088D41BB1E0}"/>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487" name="【保健センター・保健所】&#10;有形固定資産減価償却率平均値テキスト">
          <a:extLst>
            <a:ext uri="{FF2B5EF4-FFF2-40B4-BE49-F238E27FC236}">
              <a16:creationId xmlns:a16="http://schemas.microsoft.com/office/drawing/2014/main" id="{31F4EA74-5578-4339-95E7-E011577F4D82}"/>
            </a:ext>
          </a:extLst>
        </xdr:cNvPr>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88" name="フローチャート: 判断 487">
          <a:extLst>
            <a:ext uri="{FF2B5EF4-FFF2-40B4-BE49-F238E27FC236}">
              <a16:creationId xmlns:a16="http://schemas.microsoft.com/office/drawing/2014/main" id="{1C172125-023C-43E2-B15E-8ACBBDC7F20C}"/>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89" name="フローチャート: 判断 488">
          <a:extLst>
            <a:ext uri="{FF2B5EF4-FFF2-40B4-BE49-F238E27FC236}">
              <a16:creationId xmlns:a16="http://schemas.microsoft.com/office/drawing/2014/main" id="{D2663C0B-BBB1-4084-8F28-708F73E7264D}"/>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90" name="フローチャート: 判断 489">
          <a:extLst>
            <a:ext uri="{FF2B5EF4-FFF2-40B4-BE49-F238E27FC236}">
              <a16:creationId xmlns:a16="http://schemas.microsoft.com/office/drawing/2014/main" id="{2B0B73EE-0172-41E6-B201-EC2B6EB2BDB8}"/>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91" name="フローチャート: 判断 490">
          <a:extLst>
            <a:ext uri="{FF2B5EF4-FFF2-40B4-BE49-F238E27FC236}">
              <a16:creationId xmlns:a16="http://schemas.microsoft.com/office/drawing/2014/main" id="{318F982F-27B7-4AB4-9CA8-435BB04FC6E3}"/>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492" name="フローチャート: 判断 491">
          <a:extLst>
            <a:ext uri="{FF2B5EF4-FFF2-40B4-BE49-F238E27FC236}">
              <a16:creationId xmlns:a16="http://schemas.microsoft.com/office/drawing/2014/main" id="{24EC8129-CD56-4514-9628-0E05180FD0E3}"/>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180B0002-DACE-4696-892B-6CC994BD79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A04C2571-0B1C-40AD-8C7A-73DE9661F6A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1C475B82-C998-49C0-B97E-9136D98DCDD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9F35F001-D3AB-455C-95C0-508B76D13F7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DB2EB712-A4FA-4804-BC1C-3B991ECB8B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78196</xdr:rowOff>
    </xdr:from>
    <xdr:to>
      <xdr:col>85</xdr:col>
      <xdr:colOff>177800</xdr:colOff>
      <xdr:row>56</xdr:row>
      <xdr:rowOff>8346</xdr:rowOff>
    </xdr:to>
    <xdr:sp macro="" textlink="">
      <xdr:nvSpPr>
        <xdr:cNvPr id="498" name="楕円 497">
          <a:extLst>
            <a:ext uri="{FF2B5EF4-FFF2-40B4-BE49-F238E27FC236}">
              <a16:creationId xmlns:a16="http://schemas.microsoft.com/office/drawing/2014/main" id="{FB39F69F-BA1C-47AA-846C-B3D7257D2B33}"/>
            </a:ext>
          </a:extLst>
        </xdr:cNvPr>
        <xdr:cNvSpPr/>
      </xdr:nvSpPr>
      <xdr:spPr>
        <a:xfrm>
          <a:off x="16268700" y="9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31223</xdr:rowOff>
    </xdr:from>
    <xdr:ext cx="340478" cy="259045"/>
    <xdr:sp macro="" textlink="">
      <xdr:nvSpPr>
        <xdr:cNvPr id="499" name="【保健センター・保健所】&#10;有形固定資産減価償却率該当値テキスト">
          <a:extLst>
            <a:ext uri="{FF2B5EF4-FFF2-40B4-BE49-F238E27FC236}">
              <a16:creationId xmlns:a16="http://schemas.microsoft.com/office/drawing/2014/main" id="{2F3D842E-6713-4069-91BD-DE06139DDA95}"/>
            </a:ext>
          </a:extLst>
        </xdr:cNvPr>
        <xdr:cNvSpPr txBox="1"/>
      </xdr:nvSpPr>
      <xdr:spPr>
        <a:xfrm>
          <a:off x="16357600" y="9460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34109</xdr:rowOff>
    </xdr:from>
    <xdr:to>
      <xdr:col>81</xdr:col>
      <xdr:colOff>101600</xdr:colOff>
      <xdr:row>55</xdr:row>
      <xdr:rowOff>135709</xdr:rowOff>
    </xdr:to>
    <xdr:sp macro="" textlink="">
      <xdr:nvSpPr>
        <xdr:cNvPr id="500" name="楕円 499">
          <a:extLst>
            <a:ext uri="{FF2B5EF4-FFF2-40B4-BE49-F238E27FC236}">
              <a16:creationId xmlns:a16="http://schemas.microsoft.com/office/drawing/2014/main" id="{2AA293BC-481C-4526-9EC3-71D47C478C85}"/>
            </a:ext>
          </a:extLst>
        </xdr:cNvPr>
        <xdr:cNvSpPr/>
      </xdr:nvSpPr>
      <xdr:spPr>
        <a:xfrm>
          <a:off x="15430500" y="94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84909</xdr:rowOff>
    </xdr:from>
    <xdr:to>
      <xdr:col>85</xdr:col>
      <xdr:colOff>127000</xdr:colOff>
      <xdr:row>55</xdr:row>
      <xdr:rowOff>128996</xdr:rowOff>
    </xdr:to>
    <xdr:cxnSp macro="">
      <xdr:nvCxnSpPr>
        <xdr:cNvPr id="501" name="直線コネクタ 500">
          <a:extLst>
            <a:ext uri="{FF2B5EF4-FFF2-40B4-BE49-F238E27FC236}">
              <a16:creationId xmlns:a16="http://schemas.microsoft.com/office/drawing/2014/main" id="{80279386-FC5C-4595-96F9-FA61523D281D}"/>
            </a:ext>
          </a:extLst>
        </xdr:cNvPr>
        <xdr:cNvCxnSpPr/>
      </xdr:nvCxnSpPr>
      <xdr:spPr>
        <a:xfrm>
          <a:off x="15481300" y="951465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502" name="n_1aveValue【保健センター・保健所】&#10;有形固定資産減価償却率">
          <a:extLst>
            <a:ext uri="{FF2B5EF4-FFF2-40B4-BE49-F238E27FC236}">
              <a16:creationId xmlns:a16="http://schemas.microsoft.com/office/drawing/2014/main" id="{1FC4DF9A-5242-4419-9533-340866B017B7}"/>
            </a:ext>
          </a:extLst>
        </xdr:cNvPr>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03" name="n_2aveValue【保健センター・保健所】&#10;有形固定資産減価償却率">
          <a:extLst>
            <a:ext uri="{FF2B5EF4-FFF2-40B4-BE49-F238E27FC236}">
              <a16:creationId xmlns:a16="http://schemas.microsoft.com/office/drawing/2014/main" id="{87FD78D1-761D-4916-839A-89F107BFE5A7}"/>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04" name="n_3aveValue【保健センター・保健所】&#10;有形固定資産減価償却率">
          <a:extLst>
            <a:ext uri="{FF2B5EF4-FFF2-40B4-BE49-F238E27FC236}">
              <a16:creationId xmlns:a16="http://schemas.microsoft.com/office/drawing/2014/main" id="{4ACFF4CE-948F-4B71-A998-EFDBBF937649}"/>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05" name="n_4aveValue【保健センター・保健所】&#10;有形固定資産減価償却率">
          <a:extLst>
            <a:ext uri="{FF2B5EF4-FFF2-40B4-BE49-F238E27FC236}">
              <a16:creationId xmlns:a16="http://schemas.microsoft.com/office/drawing/2014/main" id="{861D4799-4078-44E9-9036-C83AB215FE82}"/>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53</xdr:row>
      <xdr:rowOff>152236</xdr:rowOff>
    </xdr:from>
    <xdr:ext cx="340478" cy="259045"/>
    <xdr:sp macro="" textlink="">
      <xdr:nvSpPr>
        <xdr:cNvPr id="506" name="n_1mainValue【保健センター・保健所】&#10;有形固定資産減価償却率">
          <a:extLst>
            <a:ext uri="{FF2B5EF4-FFF2-40B4-BE49-F238E27FC236}">
              <a16:creationId xmlns:a16="http://schemas.microsoft.com/office/drawing/2014/main" id="{0A2E9EDA-121A-4D2E-932A-B5A129204005}"/>
            </a:ext>
          </a:extLst>
        </xdr:cNvPr>
        <xdr:cNvSpPr txBox="1"/>
      </xdr:nvSpPr>
      <xdr:spPr>
        <a:xfrm>
          <a:off x="15298361" y="92390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a:extLst>
            <a:ext uri="{FF2B5EF4-FFF2-40B4-BE49-F238E27FC236}">
              <a16:creationId xmlns:a16="http://schemas.microsoft.com/office/drawing/2014/main" id="{3DA5CAAE-66AA-4E33-BEFF-DD059BC3F31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a:extLst>
            <a:ext uri="{FF2B5EF4-FFF2-40B4-BE49-F238E27FC236}">
              <a16:creationId xmlns:a16="http://schemas.microsoft.com/office/drawing/2014/main" id="{6A823DB4-77FE-4BD1-B115-A08ED6C3ED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a:extLst>
            <a:ext uri="{FF2B5EF4-FFF2-40B4-BE49-F238E27FC236}">
              <a16:creationId xmlns:a16="http://schemas.microsoft.com/office/drawing/2014/main" id="{84ECE6B0-29BC-4B27-8C10-9588261F371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a:extLst>
            <a:ext uri="{FF2B5EF4-FFF2-40B4-BE49-F238E27FC236}">
              <a16:creationId xmlns:a16="http://schemas.microsoft.com/office/drawing/2014/main" id="{A91ADD04-7FED-4EB7-869F-97B55202B0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a:extLst>
            <a:ext uri="{FF2B5EF4-FFF2-40B4-BE49-F238E27FC236}">
              <a16:creationId xmlns:a16="http://schemas.microsoft.com/office/drawing/2014/main" id="{82CF7394-0A71-4D78-BD17-D82849BE41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a:extLst>
            <a:ext uri="{FF2B5EF4-FFF2-40B4-BE49-F238E27FC236}">
              <a16:creationId xmlns:a16="http://schemas.microsoft.com/office/drawing/2014/main" id="{C5D2BF34-7107-4E9F-B26A-37B7904FF5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a:extLst>
            <a:ext uri="{FF2B5EF4-FFF2-40B4-BE49-F238E27FC236}">
              <a16:creationId xmlns:a16="http://schemas.microsoft.com/office/drawing/2014/main" id="{C177C68E-B988-45E0-86ED-C0CD3903C1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a:extLst>
            <a:ext uri="{FF2B5EF4-FFF2-40B4-BE49-F238E27FC236}">
              <a16:creationId xmlns:a16="http://schemas.microsoft.com/office/drawing/2014/main" id="{67F89276-61AD-4252-B7F2-ECA7F9672F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a:extLst>
            <a:ext uri="{FF2B5EF4-FFF2-40B4-BE49-F238E27FC236}">
              <a16:creationId xmlns:a16="http://schemas.microsoft.com/office/drawing/2014/main" id="{3DC5AD35-6540-4A00-8538-F818932EFB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a:extLst>
            <a:ext uri="{FF2B5EF4-FFF2-40B4-BE49-F238E27FC236}">
              <a16:creationId xmlns:a16="http://schemas.microsoft.com/office/drawing/2014/main" id="{1A71C1E6-47F7-4091-83D1-BA5D331C77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7" name="直線コネクタ 516">
          <a:extLst>
            <a:ext uri="{FF2B5EF4-FFF2-40B4-BE49-F238E27FC236}">
              <a16:creationId xmlns:a16="http://schemas.microsoft.com/office/drawing/2014/main" id="{FC6024F7-6D84-457E-96FC-5204B200CD6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8" name="テキスト ボックス 517">
          <a:extLst>
            <a:ext uri="{FF2B5EF4-FFF2-40B4-BE49-F238E27FC236}">
              <a16:creationId xmlns:a16="http://schemas.microsoft.com/office/drawing/2014/main" id="{25D53320-1A7A-46B3-B636-69AA190EBE4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9" name="直線コネクタ 518">
          <a:extLst>
            <a:ext uri="{FF2B5EF4-FFF2-40B4-BE49-F238E27FC236}">
              <a16:creationId xmlns:a16="http://schemas.microsoft.com/office/drawing/2014/main" id="{2D40AAEF-FD62-49A1-96CD-2EEC287E96C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0" name="テキスト ボックス 519">
          <a:extLst>
            <a:ext uri="{FF2B5EF4-FFF2-40B4-BE49-F238E27FC236}">
              <a16:creationId xmlns:a16="http://schemas.microsoft.com/office/drawing/2014/main" id="{B50F05FE-8A20-44F7-9EDE-2B73D30582D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1" name="直線コネクタ 520">
          <a:extLst>
            <a:ext uri="{FF2B5EF4-FFF2-40B4-BE49-F238E27FC236}">
              <a16:creationId xmlns:a16="http://schemas.microsoft.com/office/drawing/2014/main" id="{94CD8DF9-D514-418C-8AC5-8F128F00A5F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2" name="テキスト ボックス 521">
          <a:extLst>
            <a:ext uri="{FF2B5EF4-FFF2-40B4-BE49-F238E27FC236}">
              <a16:creationId xmlns:a16="http://schemas.microsoft.com/office/drawing/2014/main" id="{D9E5AC12-CA6E-4E79-8300-B192BCB5D43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3" name="直線コネクタ 522">
          <a:extLst>
            <a:ext uri="{FF2B5EF4-FFF2-40B4-BE49-F238E27FC236}">
              <a16:creationId xmlns:a16="http://schemas.microsoft.com/office/drawing/2014/main" id="{76794F64-F4D0-4709-B41E-319C24FF4BB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4" name="テキスト ボックス 523">
          <a:extLst>
            <a:ext uri="{FF2B5EF4-FFF2-40B4-BE49-F238E27FC236}">
              <a16:creationId xmlns:a16="http://schemas.microsoft.com/office/drawing/2014/main" id="{1AFD000A-C178-417A-9227-E2D2C95776C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a:extLst>
            <a:ext uri="{FF2B5EF4-FFF2-40B4-BE49-F238E27FC236}">
              <a16:creationId xmlns:a16="http://schemas.microsoft.com/office/drawing/2014/main" id="{B6AA20D6-3B75-4D22-9655-90763875195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6" name="テキスト ボックス 525">
          <a:extLst>
            <a:ext uri="{FF2B5EF4-FFF2-40B4-BE49-F238E27FC236}">
              <a16:creationId xmlns:a16="http://schemas.microsoft.com/office/drawing/2014/main" id="{A2FB3B3A-E3F4-456F-AF1B-FE26F99B4FB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保健センター・保健所】&#10;一人当たり面積グラフ枠">
          <a:extLst>
            <a:ext uri="{FF2B5EF4-FFF2-40B4-BE49-F238E27FC236}">
              <a16:creationId xmlns:a16="http://schemas.microsoft.com/office/drawing/2014/main" id="{F9F8FDC2-A421-4CC1-815A-40A5EF3B55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28" name="直線コネクタ 527">
          <a:extLst>
            <a:ext uri="{FF2B5EF4-FFF2-40B4-BE49-F238E27FC236}">
              <a16:creationId xmlns:a16="http://schemas.microsoft.com/office/drawing/2014/main" id="{D0D10E4F-2848-4C56-BF27-B6063FCEAF7A}"/>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29" name="【保健センター・保健所】&#10;一人当たり面積最小値テキスト">
          <a:extLst>
            <a:ext uri="{FF2B5EF4-FFF2-40B4-BE49-F238E27FC236}">
              <a16:creationId xmlns:a16="http://schemas.microsoft.com/office/drawing/2014/main" id="{C1B4DE05-D96C-4F07-9861-19343A21AB0C}"/>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30" name="直線コネクタ 529">
          <a:extLst>
            <a:ext uri="{FF2B5EF4-FFF2-40B4-BE49-F238E27FC236}">
              <a16:creationId xmlns:a16="http://schemas.microsoft.com/office/drawing/2014/main" id="{EFEBC367-B8AB-4FDC-A13E-A5C288AB2222}"/>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31" name="【保健センター・保健所】&#10;一人当たり面積最大値テキスト">
          <a:extLst>
            <a:ext uri="{FF2B5EF4-FFF2-40B4-BE49-F238E27FC236}">
              <a16:creationId xmlns:a16="http://schemas.microsoft.com/office/drawing/2014/main" id="{E9FB4363-D681-4711-B318-0ED6E1E3B586}"/>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32" name="直線コネクタ 531">
          <a:extLst>
            <a:ext uri="{FF2B5EF4-FFF2-40B4-BE49-F238E27FC236}">
              <a16:creationId xmlns:a16="http://schemas.microsoft.com/office/drawing/2014/main" id="{B8A7870A-6D07-484E-BE2E-41F24F7A241C}"/>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533" name="【保健センター・保健所】&#10;一人当たり面積平均値テキスト">
          <a:extLst>
            <a:ext uri="{FF2B5EF4-FFF2-40B4-BE49-F238E27FC236}">
              <a16:creationId xmlns:a16="http://schemas.microsoft.com/office/drawing/2014/main" id="{BBE2FCCF-C822-447E-A79A-42727E199910}"/>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34" name="フローチャート: 判断 533">
          <a:extLst>
            <a:ext uri="{FF2B5EF4-FFF2-40B4-BE49-F238E27FC236}">
              <a16:creationId xmlns:a16="http://schemas.microsoft.com/office/drawing/2014/main" id="{D8DFEA77-7C30-4331-A33B-571B8B2DF88A}"/>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35" name="フローチャート: 判断 534">
          <a:extLst>
            <a:ext uri="{FF2B5EF4-FFF2-40B4-BE49-F238E27FC236}">
              <a16:creationId xmlns:a16="http://schemas.microsoft.com/office/drawing/2014/main" id="{5C85304C-83F0-4552-B30A-FC80C93226B7}"/>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36" name="フローチャート: 判断 535">
          <a:extLst>
            <a:ext uri="{FF2B5EF4-FFF2-40B4-BE49-F238E27FC236}">
              <a16:creationId xmlns:a16="http://schemas.microsoft.com/office/drawing/2014/main" id="{AB78796E-0682-4A1D-8FC5-79A0D55964E2}"/>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37" name="フローチャート: 判断 536">
          <a:extLst>
            <a:ext uri="{FF2B5EF4-FFF2-40B4-BE49-F238E27FC236}">
              <a16:creationId xmlns:a16="http://schemas.microsoft.com/office/drawing/2014/main" id="{C303B028-2C1D-4A30-8B2B-1E1EB538113B}"/>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538" name="フローチャート: 判断 537">
          <a:extLst>
            <a:ext uri="{FF2B5EF4-FFF2-40B4-BE49-F238E27FC236}">
              <a16:creationId xmlns:a16="http://schemas.microsoft.com/office/drawing/2014/main" id="{636A9125-B9D2-46F6-8035-D7D6F84FC490}"/>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98DC368-0C58-4B2B-9A60-BFC7679BDF1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611F8C7C-DFBC-4A2C-AEB1-35599FCDFB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7340B4B-FFCB-4890-85E4-A4DDF3BA540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B26EFDB-103A-420A-BD8F-33DA29D552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37730F5-767B-4D31-93C5-096BE09914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67614</xdr:rowOff>
    </xdr:from>
    <xdr:to>
      <xdr:col>116</xdr:col>
      <xdr:colOff>114300</xdr:colOff>
      <xdr:row>63</xdr:row>
      <xdr:rowOff>169214</xdr:rowOff>
    </xdr:to>
    <xdr:sp macro="" textlink="">
      <xdr:nvSpPr>
        <xdr:cNvPr id="544" name="楕円 543">
          <a:extLst>
            <a:ext uri="{FF2B5EF4-FFF2-40B4-BE49-F238E27FC236}">
              <a16:creationId xmlns:a16="http://schemas.microsoft.com/office/drawing/2014/main" id="{AF3BA70C-509D-469F-A194-B056E45FE7CD}"/>
            </a:ext>
          </a:extLst>
        </xdr:cNvPr>
        <xdr:cNvSpPr/>
      </xdr:nvSpPr>
      <xdr:spPr>
        <a:xfrm>
          <a:off x="22110700" y="10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153991</xdr:rowOff>
    </xdr:from>
    <xdr:ext cx="469744" cy="259045"/>
    <xdr:sp macro="" textlink="">
      <xdr:nvSpPr>
        <xdr:cNvPr id="545" name="【保健センター・保健所】&#10;一人当たり面積該当値テキスト">
          <a:extLst>
            <a:ext uri="{FF2B5EF4-FFF2-40B4-BE49-F238E27FC236}">
              <a16:creationId xmlns:a16="http://schemas.microsoft.com/office/drawing/2014/main" id="{4D123CC6-17B7-4D73-AF29-9A8599609892}"/>
            </a:ext>
          </a:extLst>
        </xdr:cNvPr>
        <xdr:cNvSpPr txBox="1"/>
      </xdr:nvSpPr>
      <xdr:spPr>
        <a:xfrm>
          <a:off x="22199600" y="1078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68529</xdr:rowOff>
    </xdr:from>
    <xdr:to>
      <xdr:col>112</xdr:col>
      <xdr:colOff>38100</xdr:colOff>
      <xdr:row>63</xdr:row>
      <xdr:rowOff>170129</xdr:rowOff>
    </xdr:to>
    <xdr:sp macro="" textlink="">
      <xdr:nvSpPr>
        <xdr:cNvPr id="546" name="楕円 545">
          <a:extLst>
            <a:ext uri="{FF2B5EF4-FFF2-40B4-BE49-F238E27FC236}">
              <a16:creationId xmlns:a16="http://schemas.microsoft.com/office/drawing/2014/main" id="{014B9CAD-39A9-4674-A559-04B5BCF743BD}"/>
            </a:ext>
          </a:extLst>
        </xdr:cNvPr>
        <xdr:cNvSpPr/>
      </xdr:nvSpPr>
      <xdr:spPr>
        <a:xfrm>
          <a:off x="21272500" y="108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118414</xdr:rowOff>
    </xdr:from>
    <xdr:to>
      <xdr:col>116</xdr:col>
      <xdr:colOff>63500</xdr:colOff>
      <xdr:row>63</xdr:row>
      <xdr:rowOff>119329</xdr:rowOff>
    </xdr:to>
    <xdr:cxnSp macro="">
      <xdr:nvCxnSpPr>
        <xdr:cNvPr id="547" name="直線コネクタ 546">
          <a:extLst>
            <a:ext uri="{FF2B5EF4-FFF2-40B4-BE49-F238E27FC236}">
              <a16:creationId xmlns:a16="http://schemas.microsoft.com/office/drawing/2014/main" id="{0B39EC65-0670-4461-8038-E54145CFC235}"/>
            </a:ext>
          </a:extLst>
        </xdr:cNvPr>
        <xdr:cNvCxnSpPr/>
      </xdr:nvCxnSpPr>
      <xdr:spPr>
        <a:xfrm flipV="1">
          <a:off x="21323300" y="1091976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548" name="n_1aveValue【保健センター・保健所】&#10;一人当たり面積">
          <a:extLst>
            <a:ext uri="{FF2B5EF4-FFF2-40B4-BE49-F238E27FC236}">
              <a16:creationId xmlns:a16="http://schemas.microsoft.com/office/drawing/2014/main" id="{F0578F5F-B123-47B1-A3AE-657952268F5E}"/>
            </a:ext>
          </a:extLst>
        </xdr:cNvPr>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549" name="n_2aveValue【保健センター・保健所】&#10;一人当たり面積">
          <a:extLst>
            <a:ext uri="{FF2B5EF4-FFF2-40B4-BE49-F238E27FC236}">
              <a16:creationId xmlns:a16="http://schemas.microsoft.com/office/drawing/2014/main" id="{BA979B1C-41BF-4EC2-BDC9-C8B53AB3BC3C}"/>
            </a:ext>
          </a:extLst>
        </xdr:cNvPr>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50" name="n_3aveValue【保健センター・保健所】&#10;一人当たり面積">
          <a:extLst>
            <a:ext uri="{FF2B5EF4-FFF2-40B4-BE49-F238E27FC236}">
              <a16:creationId xmlns:a16="http://schemas.microsoft.com/office/drawing/2014/main" id="{45B1DFAA-8286-4746-ABF9-A86E7B5C8AEB}"/>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551" name="n_4aveValue【保健センター・保健所】&#10;一人当たり面積">
          <a:extLst>
            <a:ext uri="{FF2B5EF4-FFF2-40B4-BE49-F238E27FC236}">
              <a16:creationId xmlns:a16="http://schemas.microsoft.com/office/drawing/2014/main" id="{BF1078A2-E5FE-46F7-BF57-0A75CBD9C2AB}"/>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161256</xdr:rowOff>
    </xdr:from>
    <xdr:ext cx="469744" cy="259045"/>
    <xdr:sp macro="" textlink="">
      <xdr:nvSpPr>
        <xdr:cNvPr id="552" name="n_1mainValue【保健センター・保健所】&#10;一人当たり面積">
          <a:extLst>
            <a:ext uri="{FF2B5EF4-FFF2-40B4-BE49-F238E27FC236}">
              <a16:creationId xmlns:a16="http://schemas.microsoft.com/office/drawing/2014/main" id="{EEE05EDD-9ABE-4A08-A0D1-6C040711BB77}"/>
            </a:ext>
          </a:extLst>
        </xdr:cNvPr>
        <xdr:cNvSpPr txBox="1"/>
      </xdr:nvSpPr>
      <xdr:spPr>
        <a:xfrm>
          <a:off x="21075727" y="109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a:extLst>
            <a:ext uri="{FF2B5EF4-FFF2-40B4-BE49-F238E27FC236}">
              <a16:creationId xmlns:a16="http://schemas.microsoft.com/office/drawing/2014/main" id="{5A603E12-6A0B-4479-8A0D-4D5CE8A815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a:extLst>
            <a:ext uri="{FF2B5EF4-FFF2-40B4-BE49-F238E27FC236}">
              <a16:creationId xmlns:a16="http://schemas.microsoft.com/office/drawing/2014/main" id="{AAD54677-02C6-4C2D-9BF7-FD85CDF748C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a:extLst>
            <a:ext uri="{FF2B5EF4-FFF2-40B4-BE49-F238E27FC236}">
              <a16:creationId xmlns:a16="http://schemas.microsoft.com/office/drawing/2014/main" id="{9435DB5A-F50F-459D-A88D-7EC6B891AF5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a:extLst>
            <a:ext uri="{FF2B5EF4-FFF2-40B4-BE49-F238E27FC236}">
              <a16:creationId xmlns:a16="http://schemas.microsoft.com/office/drawing/2014/main" id="{04868134-84F5-42D3-8946-6169B59468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a:extLst>
            <a:ext uri="{FF2B5EF4-FFF2-40B4-BE49-F238E27FC236}">
              <a16:creationId xmlns:a16="http://schemas.microsoft.com/office/drawing/2014/main" id="{07259664-532B-4B7C-9D20-2D5C1D6CC4C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a:extLst>
            <a:ext uri="{FF2B5EF4-FFF2-40B4-BE49-F238E27FC236}">
              <a16:creationId xmlns:a16="http://schemas.microsoft.com/office/drawing/2014/main" id="{55690EEA-3CD0-44EA-94DB-4104714897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a:extLst>
            <a:ext uri="{FF2B5EF4-FFF2-40B4-BE49-F238E27FC236}">
              <a16:creationId xmlns:a16="http://schemas.microsoft.com/office/drawing/2014/main" id="{D1BA52EF-775E-4EC0-906B-D110F440646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a:extLst>
            <a:ext uri="{FF2B5EF4-FFF2-40B4-BE49-F238E27FC236}">
              <a16:creationId xmlns:a16="http://schemas.microsoft.com/office/drawing/2014/main" id="{8AE6D52B-7272-4318-A64E-ACBC0132AD2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a:extLst>
            <a:ext uri="{FF2B5EF4-FFF2-40B4-BE49-F238E27FC236}">
              <a16:creationId xmlns:a16="http://schemas.microsoft.com/office/drawing/2014/main" id="{CCFEA347-A66B-4ECB-BA49-33F0053CD35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a:extLst>
            <a:ext uri="{FF2B5EF4-FFF2-40B4-BE49-F238E27FC236}">
              <a16:creationId xmlns:a16="http://schemas.microsoft.com/office/drawing/2014/main" id="{CBE893A4-29E9-48DD-BA88-762D3A4B6DA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3" name="テキスト ボックス 562">
          <a:extLst>
            <a:ext uri="{FF2B5EF4-FFF2-40B4-BE49-F238E27FC236}">
              <a16:creationId xmlns:a16="http://schemas.microsoft.com/office/drawing/2014/main" id="{249B59BF-F9DC-4D62-AB1D-5638DB61BD6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a:extLst>
            <a:ext uri="{FF2B5EF4-FFF2-40B4-BE49-F238E27FC236}">
              <a16:creationId xmlns:a16="http://schemas.microsoft.com/office/drawing/2014/main" id="{8AA046CF-8F86-4A8E-8B1E-6DEA925DCB1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5" name="テキスト ボックス 564">
          <a:extLst>
            <a:ext uri="{FF2B5EF4-FFF2-40B4-BE49-F238E27FC236}">
              <a16:creationId xmlns:a16="http://schemas.microsoft.com/office/drawing/2014/main" id="{7090642E-B9EB-4741-B9F7-1DFF1BA4923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a:extLst>
            <a:ext uri="{FF2B5EF4-FFF2-40B4-BE49-F238E27FC236}">
              <a16:creationId xmlns:a16="http://schemas.microsoft.com/office/drawing/2014/main" id="{63535293-65A7-45FD-99CB-9CB94DB56C8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a:extLst>
            <a:ext uri="{FF2B5EF4-FFF2-40B4-BE49-F238E27FC236}">
              <a16:creationId xmlns:a16="http://schemas.microsoft.com/office/drawing/2014/main" id="{5CC127A1-52E0-4B72-A3F3-B2580E2CF9E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a:extLst>
            <a:ext uri="{FF2B5EF4-FFF2-40B4-BE49-F238E27FC236}">
              <a16:creationId xmlns:a16="http://schemas.microsoft.com/office/drawing/2014/main" id="{58B6F2A0-DCC9-4B21-A2D5-C241D577138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a:extLst>
            <a:ext uri="{FF2B5EF4-FFF2-40B4-BE49-F238E27FC236}">
              <a16:creationId xmlns:a16="http://schemas.microsoft.com/office/drawing/2014/main" id="{7CE7D12A-14AF-4E45-AD44-09E20A64CAA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a:extLst>
            <a:ext uri="{FF2B5EF4-FFF2-40B4-BE49-F238E27FC236}">
              <a16:creationId xmlns:a16="http://schemas.microsoft.com/office/drawing/2014/main" id="{B32C7604-2C71-4CE2-B46D-D10B6919DAB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a:extLst>
            <a:ext uri="{FF2B5EF4-FFF2-40B4-BE49-F238E27FC236}">
              <a16:creationId xmlns:a16="http://schemas.microsoft.com/office/drawing/2014/main" id="{67F59ECA-8DE6-40D5-B65B-5828C085C86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a:extLst>
            <a:ext uri="{FF2B5EF4-FFF2-40B4-BE49-F238E27FC236}">
              <a16:creationId xmlns:a16="http://schemas.microsoft.com/office/drawing/2014/main" id="{21F9204C-1CD6-42F0-8E0B-57D76CCD2AB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a:extLst>
            <a:ext uri="{FF2B5EF4-FFF2-40B4-BE49-F238E27FC236}">
              <a16:creationId xmlns:a16="http://schemas.microsoft.com/office/drawing/2014/main" id="{6CBFF544-AC9A-402D-8E91-B069F75D83D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a:extLst>
            <a:ext uri="{FF2B5EF4-FFF2-40B4-BE49-F238E27FC236}">
              <a16:creationId xmlns:a16="http://schemas.microsoft.com/office/drawing/2014/main" id="{E1220467-BC60-46AC-A7A0-02374CE90DD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5" name="テキスト ボックス 574">
          <a:extLst>
            <a:ext uri="{FF2B5EF4-FFF2-40B4-BE49-F238E27FC236}">
              <a16:creationId xmlns:a16="http://schemas.microsoft.com/office/drawing/2014/main" id="{42E6846E-A5EB-4F7A-8E45-FC684AF8C1E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a:extLst>
            <a:ext uri="{FF2B5EF4-FFF2-40B4-BE49-F238E27FC236}">
              <a16:creationId xmlns:a16="http://schemas.microsoft.com/office/drawing/2014/main" id="{B5CD1D98-DAF9-4307-9CC0-144B61F154D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消防施設】&#10;有形固定資産減価償却率グラフ枠">
          <a:extLst>
            <a:ext uri="{FF2B5EF4-FFF2-40B4-BE49-F238E27FC236}">
              <a16:creationId xmlns:a16="http://schemas.microsoft.com/office/drawing/2014/main" id="{0DD43A10-DF74-41F8-9C97-38730AE4486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78" name="直線コネクタ 577">
          <a:extLst>
            <a:ext uri="{FF2B5EF4-FFF2-40B4-BE49-F238E27FC236}">
              <a16:creationId xmlns:a16="http://schemas.microsoft.com/office/drawing/2014/main" id="{6EAAC850-89FE-432D-A562-7642F4CB0239}"/>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79" name="【消防施設】&#10;有形固定資産減価償却率最小値テキスト">
          <a:extLst>
            <a:ext uri="{FF2B5EF4-FFF2-40B4-BE49-F238E27FC236}">
              <a16:creationId xmlns:a16="http://schemas.microsoft.com/office/drawing/2014/main" id="{A60332AB-23ED-4608-9758-F6828DBD12E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0" name="直線コネクタ 579">
          <a:extLst>
            <a:ext uri="{FF2B5EF4-FFF2-40B4-BE49-F238E27FC236}">
              <a16:creationId xmlns:a16="http://schemas.microsoft.com/office/drawing/2014/main" id="{4C3A8196-CED7-4263-B6A9-34FFE3BFA18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81" name="【消防施設】&#10;有形固定資産減価償却率最大値テキスト">
          <a:extLst>
            <a:ext uri="{FF2B5EF4-FFF2-40B4-BE49-F238E27FC236}">
              <a16:creationId xmlns:a16="http://schemas.microsoft.com/office/drawing/2014/main" id="{F7D7FAF9-0FF3-4ABF-A1A4-564F3804BAC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82" name="直線コネクタ 581">
          <a:extLst>
            <a:ext uri="{FF2B5EF4-FFF2-40B4-BE49-F238E27FC236}">
              <a16:creationId xmlns:a16="http://schemas.microsoft.com/office/drawing/2014/main" id="{5583800D-6E26-4E3E-B36E-768999561B73}"/>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583" name="【消防施設】&#10;有形固定資産減価償却率平均値テキスト">
          <a:extLst>
            <a:ext uri="{FF2B5EF4-FFF2-40B4-BE49-F238E27FC236}">
              <a16:creationId xmlns:a16="http://schemas.microsoft.com/office/drawing/2014/main" id="{37AB9972-D9F9-4EBD-87DA-48998ABB2CD2}"/>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84" name="フローチャート: 判断 583">
          <a:extLst>
            <a:ext uri="{FF2B5EF4-FFF2-40B4-BE49-F238E27FC236}">
              <a16:creationId xmlns:a16="http://schemas.microsoft.com/office/drawing/2014/main" id="{B5417CFD-66A2-4A66-9868-D54F1C1B0D99}"/>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85" name="フローチャート: 判断 584">
          <a:extLst>
            <a:ext uri="{FF2B5EF4-FFF2-40B4-BE49-F238E27FC236}">
              <a16:creationId xmlns:a16="http://schemas.microsoft.com/office/drawing/2014/main" id="{416D9836-1A6A-40C9-B792-C8720EB6E6A6}"/>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86" name="フローチャート: 判断 585">
          <a:extLst>
            <a:ext uri="{FF2B5EF4-FFF2-40B4-BE49-F238E27FC236}">
              <a16:creationId xmlns:a16="http://schemas.microsoft.com/office/drawing/2014/main" id="{F8B41E28-33E4-4980-AC99-C7C0D1A9F3D4}"/>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87" name="フローチャート: 判断 586">
          <a:extLst>
            <a:ext uri="{FF2B5EF4-FFF2-40B4-BE49-F238E27FC236}">
              <a16:creationId xmlns:a16="http://schemas.microsoft.com/office/drawing/2014/main" id="{6637A4DF-9C8D-4C8E-BE12-030603632FCB}"/>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88" name="フローチャート: 判断 587">
          <a:extLst>
            <a:ext uri="{FF2B5EF4-FFF2-40B4-BE49-F238E27FC236}">
              <a16:creationId xmlns:a16="http://schemas.microsoft.com/office/drawing/2014/main" id="{4A3F2BE0-49A5-4BEC-BE97-FBEF432D3AA7}"/>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79C7EEE6-21C3-43F6-88D4-B98899547E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A5592726-D63F-4B39-B07A-37D049BD72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26DEE7EC-79D6-497C-B6EB-B9F0E6BD034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FD0A94B6-C6FD-4565-9B8A-90AF1FB98AE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29705D8F-9C49-4A80-B6DF-E962D1B54E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594" name="楕円 593">
          <a:extLst>
            <a:ext uri="{FF2B5EF4-FFF2-40B4-BE49-F238E27FC236}">
              <a16:creationId xmlns:a16="http://schemas.microsoft.com/office/drawing/2014/main" id="{E769C958-6297-407C-B8AF-E197A5A0E8EE}"/>
            </a:ext>
          </a:extLst>
        </xdr:cNvPr>
        <xdr:cNvSpPr/>
      </xdr:nvSpPr>
      <xdr:spPr>
        <a:xfrm>
          <a:off x="16268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62065</xdr:rowOff>
    </xdr:from>
    <xdr:ext cx="405111" cy="259045"/>
    <xdr:sp macro="" textlink="">
      <xdr:nvSpPr>
        <xdr:cNvPr id="595" name="【消防施設】&#10;有形固定資産減価償却率該当値テキスト">
          <a:extLst>
            <a:ext uri="{FF2B5EF4-FFF2-40B4-BE49-F238E27FC236}">
              <a16:creationId xmlns:a16="http://schemas.microsoft.com/office/drawing/2014/main" id="{C5BB1137-490D-4233-B1E4-D8D35F6EF182}"/>
            </a:ext>
          </a:extLst>
        </xdr:cNvPr>
        <xdr:cNvSpPr txBox="1"/>
      </xdr:nvSpPr>
      <xdr:spPr>
        <a:xfrm>
          <a:off x="16357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162016</xdr:rowOff>
    </xdr:from>
    <xdr:to>
      <xdr:col>81</xdr:col>
      <xdr:colOff>101600</xdr:colOff>
      <xdr:row>83</xdr:row>
      <xdr:rowOff>92166</xdr:rowOff>
    </xdr:to>
    <xdr:sp macro="" textlink="">
      <xdr:nvSpPr>
        <xdr:cNvPr id="596" name="楕円 595">
          <a:extLst>
            <a:ext uri="{FF2B5EF4-FFF2-40B4-BE49-F238E27FC236}">
              <a16:creationId xmlns:a16="http://schemas.microsoft.com/office/drawing/2014/main" id="{D35F87F1-12B6-48EF-A774-E65F6221BFCF}"/>
            </a:ext>
          </a:extLst>
        </xdr:cNvPr>
        <xdr:cNvSpPr/>
      </xdr:nvSpPr>
      <xdr:spPr>
        <a:xfrm>
          <a:off x="15430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41366</xdr:rowOff>
    </xdr:from>
    <xdr:to>
      <xdr:col>85</xdr:col>
      <xdr:colOff>127000</xdr:colOff>
      <xdr:row>83</xdr:row>
      <xdr:rowOff>134438</xdr:rowOff>
    </xdr:to>
    <xdr:cxnSp macro="">
      <xdr:nvCxnSpPr>
        <xdr:cNvPr id="597" name="直線コネクタ 596">
          <a:extLst>
            <a:ext uri="{FF2B5EF4-FFF2-40B4-BE49-F238E27FC236}">
              <a16:creationId xmlns:a16="http://schemas.microsoft.com/office/drawing/2014/main" id="{8FC74602-DA87-422B-ADAB-25BBC2C9C05D}"/>
            </a:ext>
          </a:extLst>
        </xdr:cNvPr>
        <xdr:cNvCxnSpPr/>
      </xdr:nvCxnSpPr>
      <xdr:spPr>
        <a:xfrm>
          <a:off x="15481300" y="14271716"/>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41184</xdr:rowOff>
    </xdr:from>
    <xdr:to>
      <xdr:col>76</xdr:col>
      <xdr:colOff>165100</xdr:colOff>
      <xdr:row>81</xdr:row>
      <xdr:rowOff>142784</xdr:rowOff>
    </xdr:to>
    <xdr:sp macro="" textlink="">
      <xdr:nvSpPr>
        <xdr:cNvPr id="598" name="楕円 597">
          <a:extLst>
            <a:ext uri="{FF2B5EF4-FFF2-40B4-BE49-F238E27FC236}">
              <a16:creationId xmlns:a16="http://schemas.microsoft.com/office/drawing/2014/main" id="{32DB01F1-08D7-4EAC-B461-0DE1BA202649}"/>
            </a:ext>
          </a:extLst>
        </xdr:cNvPr>
        <xdr:cNvSpPr/>
      </xdr:nvSpPr>
      <xdr:spPr>
        <a:xfrm>
          <a:off x="14541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83</xdr:row>
      <xdr:rowOff>41366</xdr:rowOff>
    </xdr:to>
    <xdr:cxnSp macro="">
      <xdr:nvCxnSpPr>
        <xdr:cNvPr id="599" name="直線コネクタ 598">
          <a:extLst>
            <a:ext uri="{FF2B5EF4-FFF2-40B4-BE49-F238E27FC236}">
              <a16:creationId xmlns:a16="http://schemas.microsoft.com/office/drawing/2014/main" id="{B4D375E7-6921-4A1D-B082-C7D9E291C6A2}"/>
            </a:ext>
          </a:extLst>
        </xdr:cNvPr>
        <xdr:cNvCxnSpPr/>
      </xdr:nvCxnSpPr>
      <xdr:spPr>
        <a:xfrm>
          <a:off x="14592300" y="13979434"/>
          <a:ext cx="8890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600" name="n_1aveValue【消防施設】&#10;有形固定資産減価償却率">
          <a:extLst>
            <a:ext uri="{FF2B5EF4-FFF2-40B4-BE49-F238E27FC236}">
              <a16:creationId xmlns:a16="http://schemas.microsoft.com/office/drawing/2014/main" id="{2D6271C4-6D80-4919-BD87-98B06A9D0C1F}"/>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601" name="n_2aveValue【消防施設】&#10;有形固定資産減価償却率">
          <a:extLst>
            <a:ext uri="{FF2B5EF4-FFF2-40B4-BE49-F238E27FC236}">
              <a16:creationId xmlns:a16="http://schemas.microsoft.com/office/drawing/2014/main" id="{FF00F309-BD92-45E8-BD9B-B9A64BD4E7F1}"/>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02" name="n_3aveValue【消防施設】&#10;有形固定資産減価償却率">
          <a:extLst>
            <a:ext uri="{FF2B5EF4-FFF2-40B4-BE49-F238E27FC236}">
              <a16:creationId xmlns:a16="http://schemas.microsoft.com/office/drawing/2014/main" id="{B0D79855-4485-46DF-82C7-DA6181BCEED5}"/>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03" name="n_4aveValue【消防施設】&#10;有形固定資産減価償却率">
          <a:extLst>
            <a:ext uri="{FF2B5EF4-FFF2-40B4-BE49-F238E27FC236}">
              <a16:creationId xmlns:a16="http://schemas.microsoft.com/office/drawing/2014/main" id="{D44D2D5E-BF6E-435B-80CC-0166C3BB61DB}"/>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83293</xdr:rowOff>
    </xdr:from>
    <xdr:ext cx="405111" cy="259045"/>
    <xdr:sp macro="" textlink="">
      <xdr:nvSpPr>
        <xdr:cNvPr id="604" name="n_1mainValue【消防施設】&#10;有形固定資産減価償却率">
          <a:extLst>
            <a:ext uri="{FF2B5EF4-FFF2-40B4-BE49-F238E27FC236}">
              <a16:creationId xmlns:a16="http://schemas.microsoft.com/office/drawing/2014/main" id="{7D4CDAD3-7BE2-48F3-97E8-D87F2BB4AB6D}"/>
            </a:ext>
          </a:extLst>
        </xdr:cNvPr>
        <xdr:cNvSpPr txBox="1"/>
      </xdr:nvSpPr>
      <xdr:spPr>
        <a:xfrm>
          <a:off x="152660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159311</xdr:rowOff>
    </xdr:from>
    <xdr:ext cx="405111" cy="259045"/>
    <xdr:sp macro="" textlink="">
      <xdr:nvSpPr>
        <xdr:cNvPr id="605" name="n_2mainValue【消防施設】&#10;有形固定資産減価償却率">
          <a:extLst>
            <a:ext uri="{FF2B5EF4-FFF2-40B4-BE49-F238E27FC236}">
              <a16:creationId xmlns:a16="http://schemas.microsoft.com/office/drawing/2014/main" id="{16A9E042-B06B-45C7-9898-A78C705DD374}"/>
            </a:ext>
          </a:extLst>
        </xdr:cNvPr>
        <xdr:cNvSpPr txBox="1"/>
      </xdr:nvSpPr>
      <xdr:spPr>
        <a:xfrm>
          <a:off x="14389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4352ABBE-1C41-4BF6-87B7-505F579E8C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B8FFBB9D-BC09-4BED-B60B-2F65A655C3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DC1712F6-F4AA-4B1A-B8EE-F8B60A513A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EFC4F216-F5C3-494D-A055-78AFE32B4D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FF58D04F-5F5C-407A-BDE4-3747835FB2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E4AE2821-14EE-4A4C-A4B1-0E61C1B4D60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9F87C89C-EFE7-40D6-8255-D73C6EFC88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C98E66B1-7775-4B63-81B2-88A0B627E64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a:extLst>
            <a:ext uri="{FF2B5EF4-FFF2-40B4-BE49-F238E27FC236}">
              <a16:creationId xmlns:a16="http://schemas.microsoft.com/office/drawing/2014/main" id="{6FA515F8-5AA5-45FC-96C7-A655AD6BF39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a:extLst>
            <a:ext uri="{FF2B5EF4-FFF2-40B4-BE49-F238E27FC236}">
              <a16:creationId xmlns:a16="http://schemas.microsoft.com/office/drawing/2014/main" id="{7131DBBA-F6EA-4365-971F-C728C2D5D36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a:extLst>
            <a:ext uri="{FF2B5EF4-FFF2-40B4-BE49-F238E27FC236}">
              <a16:creationId xmlns:a16="http://schemas.microsoft.com/office/drawing/2014/main" id="{6015BB14-003F-4470-9C64-ED50665DD91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a:extLst>
            <a:ext uri="{FF2B5EF4-FFF2-40B4-BE49-F238E27FC236}">
              <a16:creationId xmlns:a16="http://schemas.microsoft.com/office/drawing/2014/main" id="{A1B7FACA-E37A-4CD8-8AA5-69EA3D3A708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a:extLst>
            <a:ext uri="{FF2B5EF4-FFF2-40B4-BE49-F238E27FC236}">
              <a16:creationId xmlns:a16="http://schemas.microsoft.com/office/drawing/2014/main" id="{6EB3D7F5-11B1-479C-ACC7-B857E9ED2A9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a:extLst>
            <a:ext uri="{FF2B5EF4-FFF2-40B4-BE49-F238E27FC236}">
              <a16:creationId xmlns:a16="http://schemas.microsoft.com/office/drawing/2014/main" id="{25C09CFC-C4E6-464A-9D6F-CFFC56C0C6B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a:extLst>
            <a:ext uri="{FF2B5EF4-FFF2-40B4-BE49-F238E27FC236}">
              <a16:creationId xmlns:a16="http://schemas.microsoft.com/office/drawing/2014/main" id="{0706321B-C2EF-4E78-8174-1C9FFF86337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a:extLst>
            <a:ext uri="{FF2B5EF4-FFF2-40B4-BE49-F238E27FC236}">
              <a16:creationId xmlns:a16="http://schemas.microsoft.com/office/drawing/2014/main" id="{C5BBA6F3-5F3C-41F1-8C70-9F205EB2463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a:extLst>
            <a:ext uri="{FF2B5EF4-FFF2-40B4-BE49-F238E27FC236}">
              <a16:creationId xmlns:a16="http://schemas.microsoft.com/office/drawing/2014/main" id="{D06D32E5-E332-43F2-8509-D4029637A85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a:extLst>
            <a:ext uri="{FF2B5EF4-FFF2-40B4-BE49-F238E27FC236}">
              <a16:creationId xmlns:a16="http://schemas.microsoft.com/office/drawing/2014/main" id="{6E8EC67A-8BAA-4196-8C26-B0D2DB1E128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a:extLst>
            <a:ext uri="{FF2B5EF4-FFF2-40B4-BE49-F238E27FC236}">
              <a16:creationId xmlns:a16="http://schemas.microsoft.com/office/drawing/2014/main" id="{2BF4E297-1F5C-49E2-B7C9-557F62666B1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a:extLst>
            <a:ext uri="{FF2B5EF4-FFF2-40B4-BE49-F238E27FC236}">
              <a16:creationId xmlns:a16="http://schemas.microsoft.com/office/drawing/2014/main" id="{F89D386C-BB0F-474F-8C9E-886C2998A4C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a:extLst>
            <a:ext uri="{FF2B5EF4-FFF2-40B4-BE49-F238E27FC236}">
              <a16:creationId xmlns:a16="http://schemas.microsoft.com/office/drawing/2014/main" id="{BDE6128D-42C1-48A3-B0C2-1AC86FCE1BD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a:extLst>
            <a:ext uri="{FF2B5EF4-FFF2-40B4-BE49-F238E27FC236}">
              <a16:creationId xmlns:a16="http://schemas.microsoft.com/office/drawing/2014/main" id="{6EC784A9-B826-43C1-A4E5-3D2D70E9EA9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a:extLst>
            <a:ext uri="{FF2B5EF4-FFF2-40B4-BE49-F238E27FC236}">
              <a16:creationId xmlns:a16="http://schemas.microsoft.com/office/drawing/2014/main" id="{4B74402D-D5D1-4AB5-AEC2-CFE86F691E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id="{ED65013B-C40F-4946-B729-DDF73E9F5C7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a:extLst>
            <a:ext uri="{FF2B5EF4-FFF2-40B4-BE49-F238E27FC236}">
              <a16:creationId xmlns:a16="http://schemas.microsoft.com/office/drawing/2014/main" id="{B713E68B-5C2D-466B-8306-13E7EACE9D7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31" name="直線コネクタ 630">
          <a:extLst>
            <a:ext uri="{FF2B5EF4-FFF2-40B4-BE49-F238E27FC236}">
              <a16:creationId xmlns:a16="http://schemas.microsoft.com/office/drawing/2014/main" id="{93B9C05F-D7DF-4AF2-9A8E-4AFF24AE183A}"/>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32" name="【消防施設】&#10;一人当たり面積最小値テキスト">
          <a:extLst>
            <a:ext uri="{FF2B5EF4-FFF2-40B4-BE49-F238E27FC236}">
              <a16:creationId xmlns:a16="http://schemas.microsoft.com/office/drawing/2014/main" id="{F113BB81-0732-4451-BBB9-D4A619FA8323}"/>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33" name="直線コネクタ 632">
          <a:extLst>
            <a:ext uri="{FF2B5EF4-FFF2-40B4-BE49-F238E27FC236}">
              <a16:creationId xmlns:a16="http://schemas.microsoft.com/office/drawing/2014/main" id="{EE731533-4346-4C32-BA9C-998DFCF121AA}"/>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34" name="【消防施設】&#10;一人当たり面積最大値テキスト">
          <a:extLst>
            <a:ext uri="{FF2B5EF4-FFF2-40B4-BE49-F238E27FC236}">
              <a16:creationId xmlns:a16="http://schemas.microsoft.com/office/drawing/2014/main" id="{C64A403B-71B5-409D-BA01-510BBA131BBD}"/>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35" name="直線コネクタ 634">
          <a:extLst>
            <a:ext uri="{FF2B5EF4-FFF2-40B4-BE49-F238E27FC236}">
              <a16:creationId xmlns:a16="http://schemas.microsoft.com/office/drawing/2014/main" id="{3D7DB358-42F8-4C33-BDBD-6AD79B792985}"/>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36" name="【消防施設】&#10;一人当たり面積平均値テキスト">
          <a:extLst>
            <a:ext uri="{FF2B5EF4-FFF2-40B4-BE49-F238E27FC236}">
              <a16:creationId xmlns:a16="http://schemas.microsoft.com/office/drawing/2014/main" id="{16F62BF9-80DD-41C1-8BE6-3A6C29FAFBFA}"/>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37" name="フローチャート: 判断 636">
          <a:extLst>
            <a:ext uri="{FF2B5EF4-FFF2-40B4-BE49-F238E27FC236}">
              <a16:creationId xmlns:a16="http://schemas.microsoft.com/office/drawing/2014/main" id="{73C28534-48CD-43AC-B06D-F4C7A4B1BD15}"/>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38" name="フローチャート: 判断 637">
          <a:extLst>
            <a:ext uri="{FF2B5EF4-FFF2-40B4-BE49-F238E27FC236}">
              <a16:creationId xmlns:a16="http://schemas.microsoft.com/office/drawing/2014/main" id="{7B1EA673-13F9-4C5A-B354-47AB09613323}"/>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39" name="フローチャート: 判断 638">
          <a:extLst>
            <a:ext uri="{FF2B5EF4-FFF2-40B4-BE49-F238E27FC236}">
              <a16:creationId xmlns:a16="http://schemas.microsoft.com/office/drawing/2014/main" id="{CAF36BB8-1885-4495-84D2-902CD7830C3B}"/>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40" name="フローチャート: 判断 639">
          <a:extLst>
            <a:ext uri="{FF2B5EF4-FFF2-40B4-BE49-F238E27FC236}">
              <a16:creationId xmlns:a16="http://schemas.microsoft.com/office/drawing/2014/main" id="{7C25D31B-6F82-4A53-A1FE-9E1EB65F3740}"/>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41" name="フローチャート: 判断 640">
          <a:extLst>
            <a:ext uri="{FF2B5EF4-FFF2-40B4-BE49-F238E27FC236}">
              <a16:creationId xmlns:a16="http://schemas.microsoft.com/office/drawing/2014/main" id="{E6B0F8A2-1D18-436B-9F5E-32B7973D18D9}"/>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8BA71C9C-0248-419D-BECB-EBF9F9DE25B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9368425F-9FF8-44A5-AD99-6D1B077BB0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DB96686-B224-4CE7-851A-15E331340D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7BC9C139-1D13-4E0E-89CC-98B24172B0C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22328DE1-DC91-43C5-B039-915AF946E09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47" name="楕円 646">
          <a:extLst>
            <a:ext uri="{FF2B5EF4-FFF2-40B4-BE49-F238E27FC236}">
              <a16:creationId xmlns:a16="http://schemas.microsoft.com/office/drawing/2014/main" id="{49D67B35-9EE0-481E-B681-BF58E6ADE6C4}"/>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648" name="【消防施設】&#10;一人当たり面積該当値テキスト">
          <a:extLst>
            <a:ext uri="{FF2B5EF4-FFF2-40B4-BE49-F238E27FC236}">
              <a16:creationId xmlns:a16="http://schemas.microsoft.com/office/drawing/2014/main" id="{EF84DDF5-670E-410F-BF72-E73F685CB1ED}"/>
            </a:ext>
          </a:extLst>
        </xdr:cNvPr>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24856</xdr:rowOff>
    </xdr:from>
    <xdr:to>
      <xdr:col>112</xdr:col>
      <xdr:colOff>38100</xdr:colOff>
      <xdr:row>85</xdr:row>
      <xdr:rowOff>126456</xdr:rowOff>
    </xdr:to>
    <xdr:sp macro="" textlink="">
      <xdr:nvSpPr>
        <xdr:cNvPr id="649" name="楕円 648">
          <a:extLst>
            <a:ext uri="{FF2B5EF4-FFF2-40B4-BE49-F238E27FC236}">
              <a16:creationId xmlns:a16="http://schemas.microsoft.com/office/drawing/2014/main" id="{A106C034-0B99-4039-85AB-1593F4D67F57}"/>
            </a:ext>
          </a:extLst>
        </xdr:cNvPr>
        <xdr:cNvSpPr/>
      </xdr:nvSpPr>
      <xdr:spPr>
        <a:xfrm>
          <a:off x="21272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75656</xdr:rowOff>
    </xdr:to>
    <xdr:cxnSp macro="">
      <xdr:nvCxnSpPr>
        <xdr:cNvPr id="650" name="直線コネクタ 649">
          <a:extLst>
            <a:ext uri="{FF2B5EF4-FFF2-40B4-BE49-F238E27FC236}">
              <a16:creationId xmlns:a16="http://schemas.microsoft.com/office/drawing/2014/main" id="{F09A2B0C-5A07-451F-B93F-46EA032833D2}"/>
            </a:ext>
          </a:extLst>
        </xdr:cNvPr>
        <xdr:cNvCxnSpPr/>
      </xdr:nvCxnSpPr>
      <xdr:spPr>
        <a:xfrm flipV="1">
          <a:off x="21323300" y="1464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31387</xdr:rowOff>
    </xdr:from>
    <xdr:to>
      <xdr:col>107</xdr:col>
      <xdr:colOff>101600</xdr:colOff>
      <xdr:row>85</xdr:row>
      <xdr:rowOff>132987</xdr:rowOff>
    </xdr:to>
    <xdr:sp macro="" textlink="">
      <xdr:nvSpPr>
        <xdr:cNvPr id="651" name="楕円 650">
          <a:extLst>
            <a:ext uri="{FF2B5EF4-FFF2-40B4-BE49-F238E27FC236}">
              <a16:creationId xmlns:a16="http://schemas.microsoft.com/office/drawing/2014/main" id="{404898F3-2E8E-408E-8ADA-2146963FAD01}"/>
            </a:ext>
          </a:extLst>
        </xdr:cNvPr>
        <xdr:cNvSpPr/>
      </xdr:nvSpPr>
      <xdr:spPr>
        <a:xfrm>
          <a:off x="20383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75656</xdr:rowOff>
    </xdr:from>
    <xdr:to>
      <xdr:col>111</xdr:col>
      <xdr:colOff>177800</xdr:colOff>
      <xdr:row>85</xdr:row>
      <xdr:rowOff>82187</xdr:rowOff>
    </xdr:to>
    <xdr:cxnSp macro="">
      <xdr:nvCxnSpPr>
        <xdr:cNvPr id="652" name="直線コネクタ 651">
          <a:extLst>
            <a:ext uri="{FF2B5EF4-FFF2-40B4-BE49-F238E27FC236}">
              <a16:creationId xmlns:a16="http://schemas.microsoft.com/office/drawing/2014/main" id="{E2976C8E-CFA7-480A-B893-46337B064833}"/>
            </a:ext>
          </a:extLst>
        </xdr:cNvPr>
        <xdr:cNvCxnSpPr/>
      </xdr:nvCxnSpPr>
      <xdr:spPr>
        <a:xfrm flipV="1">
          <a:off x="20434300" y="14648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653" name="n_1aveValue【消防施設】&#10;一人当たり面積">
          <a:extLst>
            <a:ext uri="{FF2B5EF4-FFF2-40B4-BE49-F238E27FC236}">
              <a16:creationId xmlns:a16="http://schemas.microsoft.com/office/drawing/2014/main" id="{69ABA2F6-3D9C-4618-923D-F0A559DE0319}"/>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54" name="n_2aveValue【消防施設】&#10;一人当たり面積">
          <a:extLst>
            <a:ext uri="{FF2B5EF4-FFF2-40B4-BE49-F238E27FC236}">
              <a16:creationId xmlns:a16="http://schemas.microsoft.com/office/drawing/2014/main" id="{584AAE1A-FF76-4049-B029-CDC3D0AE56BA}"/>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655" name="n_3aveValue【消防施設】&#10;一人当たり面積">
          <a:extLst>
            <a:ext uri="{FF2B5EF4-FFF2-40B4-BE49-F238E27FC236}">
              <a16:creationId xmlns:a16="http://schemas.microsoft.com/office/drawing/2014/main" id="{8E328D65-0C45-4B0B-8FE8-94F7D1212870}"/>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56" name="n_4aveValue【消防施設】&#10;一人当たり面積">
          <a:extLst>
            <a:ext uri="{FF2B5EF4-FFF2-40B4-BE49-F238E27FC236}">
              <a16:creationId xmlns:a16="http://schemas.microsoft.com/office/drawing/2014/main" id="{7D8D9B8A-B731-4F66-8166-586801517AA8}"/>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117583</xdr:rowOff>
    </xdr:from>
    <xdr:ext cx="469744" cy="259045"/>
    <xdr:sp macro="" textlink="">
      <xdr:nvSpPr>
        <xdr:cNvPr id="657" name="n_1mainValue【消防施設】&#10;一人当たり面積">
          <a:extLst>
            <a:ext uri="{FF2B5EF4-FFF2-40B4-BE49-F238E27FC236}">
              <a16:creationId xmlns:a16="http://schemas.microsoft.com/office/drawing/2014/main" id="{0900C733-4954-4922-AAB0-824341CEBE20}"/>
            </a:ext>
          </a:extLst>
        </xdr:cNvPr>
        <xdr:cNvSpPr txBox="1"/>
      </xdr:nvSpPr>
      <xdr:spPr>
        <a:xfrm>
          <a:off x="210757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124114</xdr:rowOff>
    </xdr:from>
    <xdr:ext cx="469744" cy="259045"/>
    <xdr:sp macro="" textlink="">
      <xdr:nvSpPr>
        <xdr:cNvPr id="658" name="n_2mainValue【消防施設】&#10;一人当たり面積">
          <a:extLst>
            <a:ext uri="{FF2B5EF4-FFF2-40B4-BE49-F238E27FC236}">
              <a16:creationId xmlns:a16="http://schemas.microsoft.com/office/drawing/2014/main" id="{9FCF4B92-A4DE-4A82-8EC6-F7EABDE21A80}"/>
            </a:ext>
          </a:extLst>
        </xdr:cNvPr>
        <xdr:cNvSpPr txBox="1"/>
      </xdr:nvSpPr>
      <xdr:spPr>
        <a:xfrm>
          <a:off x="20199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a:extLst>
            <a:ext uri="{FF2B5EF4-FFF2-40B4-BE49-F238E27FC236}">
              <a16:creationId xmlns:a16="http://schemas.microsoft.com/office/drawing/2014/main" id="{5B432CE4-327D-4EB5-9D75-0D33256092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a:extLst>
            <a:ext uri="{FF2B5EF4-FFF2-40B4-BE49-F238E27FC236}">
              <a16:creationId xmlns:a16="http://schemas.microsoft.com/office/drawing/2014/main" id="{E6479807-5B78-4A0B-9A5D-64D0BC35490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a:extLst>
            <a:ext uri="{FF2B5EF4-FFF2-40B4-BE49-F238E27FC236}">
              <a16:creationId xmlns:a16="http://schemas.microsoft.com/office/drawing/2014/main" id="{E1C3FBE7-2A9D-480E-AFA3-8F5065F4D8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a:extLst>
            <a:ext uri="{FF2B5EF4-FFF2-40B4-BE49-F238E27FC236}">
              <a16:creationId xmlns:a16="http://schemas.microsoft.com/office/drawing/2014/main" id="{96BBC0B6-4BD8-4276-B619-603A08834A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a:extLst>
            <a:ext uri="{FF2B5EF4-FFF2-40B4-BE49-F238E27FC236}">
              <a16:creationId xmlns:a16="http://schemas.microsoft.com/office/drawing/2014/main" id="{E28FDA15-F05C-4953-8C73-71061DDB296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a:extLst>
            <a:ext uri="{FF2B5EF4-FFF2-40B4-BE49-F238E27FC236}">
              <a16:creationId xmlns:a16="http://schemas.microsoft.com/office/drawing/2014/main" id="{3D083068-2CAD-4E3C-AAB8-924A5EFDD3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a:extLst>
            <a:ext uri="{FF2B5EF4-FFF2-40B4-BE49-F238E27FC236}">
              <a16:creationId xmlns:a16="http://schemas.microsoft.com/office/drawing/2014/main" id="{26F2D2ED-E2F0-4342-A8A9-FC65E66318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a:extLst>
            <a:ext uri="{FF2B5EF4-FFF2-40B4-BE49-F238E27FC236}">
              <a16:creationId xmlns:a16="http://schemas.microsoft.com/office/drawing/2014/main" id="{4FB1C7AC-666D-4D9C-A8CB-6B530EB80D6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a:extLst>
            <a:ext uri="{FF2B5EF4-FFF2-40B4-BE49-F238E27FC236}">
              <a16:creationId xmlns:a16="http://schemas.microsoft.com/office/drawing/2014/main" id="{081C0CC8-14D1-478F-8937-9985411999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a:extLst>
            <a:ext uri="{FF2B5EF4-FFF2-40B4-BE49-F238E27FC236}">
              <a16:creationId xmlns:a16="http://schemas.microsoft.com/office/drawing/2014/main" id="{26203B1A-7098-4F08-90DF-2929FFE72B0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9" name="テキスト ボックス 668">
          <a:extLst>
            <a:ext uri="{FF2B5EF4-FFF2-40B4-BE49-F238E27FC236}">
              <a16:creationId xmlns:a16="http://schemas.microsoft.com/office/drawing/2014/main" id="{FD885DED-FADC-4016-89E5-99F425CEB4F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0" name="直線コネクタ 669">
          <a:extLst>
            <a:ext uri="{FF2B5EF4-FFF2-40B4-BE49-F238E27FC236}">
              <a16:creationId xmlns:a16="http://schemas.microsoft.com/office/drawing/2014/main" id="{7A9E5372-41D4-474E-A442-2F1E7A33753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1" name="テキスト ボックス 670">
          <a:extLst>
            <a:ext uri="{FF2B5EF4-FFF2-40B4-BE49-F238E27FC236}">
              <a16:creationId xmlns:a16="http://schemas.microsoft.com/office/drawing/2014/main" id="{8545BB8D-A30F-4BB2-AC65-75A54EBD37F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2" name="直線コネクタ 671">
          <a:extLst>
            <a:ext uri="{FF2B5EF4-FFF2-40B4-BE49-F238E27FC236}">
              <a16:creationId xmlns:a16="http://schemas.microsoft.com/office/drawing/2014/main" id="{2B5A5A71-DF2D-4659-BE3D-EFD0D9C7B69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3" name="テキスト ボックス 672">
          <a:extLst>
            <a:ext uri="{FF2B5EF4-FFF2-40B4-BE49-F238E27FC236}">
              <a16:creationId xmlns:a16="http://schemas.microsoft.com/office/drawing/2014/main" id="{BAAC6936-1356-4CB1-9A1C-FF88F8DCBCD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4" name="直線コネクタ 673">
          <a:extLst>
            <a:ext uri="{FF2B5EF4-FFF2-40B4-BE49-F238E27FC236}">
              <a16:creationId xmlns:a16="http://schemas.microsoft.com/office/drawing/2014/main" id="{12236DF8-58CA-4117-BD5C-E3E44B7A5D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5" name="テキスト ボックス 674">
          <a:extLst>
            <a:ext uri="{FF2B5EF4-FFF2-40B4-BE49-F238E27FC236}">
              <a16:creationId xmlns:a16="http://schemas.microsoft.com/office/drawing/2014/main" id="{F3C86C22-9E68-429F-83E3-139D083E90D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6" name="直線コネクタ 675">
          <a:extLst>
            <a:ext uri="{FF2B5EF4-FFF2-40B4-BE49-F238E27FC236}">
              <a16:creationId xmlns:a16="http://schemas.microsoft.com/office/drawing/2014/main" id="{80F7635D-18B2-4A37-B513-FCF9141BB5F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7" name="テキスト ボックス 676">
          <a:extLst>
            <a:ext uri="{FF2B5EF4-FFF2-40B4-BE49-F238E27FC236}">
              <a16:creationId xmlns:a16="http://schemas.microsoft.com/office/drawing/2014/main" id="{AE7885B3-1CE8-4D0D-8953-53439D4A39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8" name="直線コネクタ 677">
          <a:extLst>
            <a:ext uri="{FF2B5EF4-FFF2-40B4-BE49-F238E27FC236}">
              <a16:creationId xmlns:a16="http://schemas.microsoft.com/office/drawing/2014/main" id="{F5787C72-3CAC-476C-8A38-02B165E650C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9" name="テキスト ボックス 678">
          <a:extLst>
            <a:ext uri="{FF2B5EF4-FFF2-40B4-BE49-F238E27FC236}">
              <a16:creationId xmlns:a16="http://schemas.microsoft.com/office/drawing/2014/main" id="{8E1FA659-456A-43F7-9984-7A417FCC8CA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0" name="直線コネクタ 679">
          <a:extLst>
            <a:ext uri="{FF2B5EF4-FFF2-40B4-BE49-F238E27FC236}">
              <a16:creationId xmlns:a16="http://schemas.microsoft.com/office/drawing/2014/main" id="{4C26D1C3-E02B-4D5A-BEFD-F5CAF24CE83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1" name="テキスト ボックス 680">
          <a:extLst>
            <a:ext uri="{FF2B5EF4-FFF2-40B4-BE49-F238E27FC236}">
              <a16:creationId xmlns:a16="http://schemas.microsoft.com/office/drawing/2014/main" id="{B4066250-A080-49E0-B2F2-21B1CF570B4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2" name="直線コネクタ 681">
          <a:extLst>
            <a:ext uri="{FF2B5EF4-FFF2-40B4-BE49-F238E27FC236}">
              <a16:creationId xmlns:a16="http://schemas.microsoft.com/office/drawing/2014/main" id="{5C08250F-E56F-4E1D-9A7D-7F5FAFF128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a:extLst>
            <a:ext uri="{FF2B5EF4-FFF2-40B4-BE49-F238E27FC236}">
              <a16:creationId xmlns:a16="http://schemas.microsoft.com/office/drawing/2014/main" id="{2B2C4328-06B1-44FA-BE60-79AC5F07B8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85998</xdr:rowOff>
    </xdr:from>
    <xdr:to>
      <xdr:col>85</xdr:col>
      <xdr:colOff>126364</xdr:colOff>
      <xdr:row>109</xdr:row>
      <xdr:rowOff>14151</xdr:rowOff>
    </xdr:to>
    <xdr:cxnSp macro="">
      <xdr:nvCxnSpPr>
        <xdr:cNvPr id="684" name="直線コネクタ 683">
          <a:extLst>
            <a:ext uri="{FF2B5EF4-FFF2-40B4-BE49-F238E27FC236}">
              <a16:creationId xmlns:a16="http://schemas.microsoft.com/office/drawing/2014/main" id="{4C00976D-B02F-4522-874F-6B1C3BF05868}"/>
            </a:ext>
          </a:extLst>
        </xdr:cNvPr>
        <xdr:cNvCxnSpPr/>
      </xdr:nvCxnSpPr>
      <xdr:spPr>
        <a:xfrm flipV="1">
          <a:off x="16318864" y="17402448"/>
          <a:ext cx="0" cy="129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685" name="【庁舎】&#10;有形固定資産減価償却率最小値テキスト">
          <a:extLst>
            <a:ext uri="{FF2B5EF4-FFF2-40B4-BE49-F238E27FC236}">
              <a16:creationId xmlns:a16="http://schemas.microsoft.com/office/drawing/2014/main" id="{CD1A6D93-74B0-45AA-9B9F-11ED688FEBD6}"/>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686" name="直線コネクタ 685">
          <a:extLst>
            <a:ext uri="{FF2B5EF4-FFF2-40B4-BE49-F238E27FC236}">
              <a16:creationId xmlns:a16="http://schemas.microsoft.com/office/drawing/2014/main" id="{447EBA93-8D1B-4384-8CA0-19031CF59F04}"/>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32675</xdr:rowOff>
    </xdr:from>
    <xdr:ext cx="405111" cy="259045"/>
    <xdr:sp macro="" textlink="">
      <xdr:nvSpPr>
        <xdr:cNvPr id="687" name="【庁舎】&#10;有形固定資産減価償却率最大値テキスト">
          <a:extLst>
            <a:ext uri="{FF2B5EF4-FFF2-40B4-BE49-F238E27FC236}">
              <a16:creationId xmlns:a16="http://schemas.microsoft.com/office/drawing/2014/main" id="{62F629D6-43D1-4E3B-A5F0-D34FCFD00D32}"/>
            </a:ext>
          </a:extLst>
        </xdr:cNvPr>
        <xdr:cNvSpPr txBox="1"/>
      </xdr:nvSpPr>
      <xdr:spPr>
        <a:xfrm>
          <a:off x="16357600" y="1717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85998</xdr:rowOff>
    </xdr:from>
    <xdr:to>
      <xdr:col>86</xdr:col>
      <xdr:colOff>25400</xdr:colOff>
      <xdr:row>101</xdr:row>
      <xdr:rowOff>85998</xdr:rowOff>
    </xdr:to>
    <xdr:cxnSp macro="">
      <xdr:nvCxnSpPr>
        <xdr:cNvPr id="688" name="直線コネクタ 687">
          <a:extLst>
            <a:ext uri="{FF2B5EF4-FFF2-40B4-BE49-F238E27FC236}">
              <a16:creationId xmlns:a16="http://schemas.microsoft.com/office/drawing/2014/main" id="{B8BE3FCD-D489-4514-9909-5277CAFB2B93}"/>
            </a:ext>
          </a:extLst>
        </xdr:cNvPr>
        <xdr:cNvCxnSpPr/>
      </xdr:nvCxnSpPr>
      <xdr:spPr>
        <a:xfrm>
          <a:off x="16230600" y="1740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126291</xdr:rowOff>
    </xdr:from>
    <xdr:ext cx="405111" cy="259045"/>
    <xdr:sp macro="" textlink="">
      <xdr:nvSpPr>
        <xdr:cNvPr id="689" name="【庁舎】&#10;有形固定資産減価償却率平均値テキスト">
          <a:extLst>
            <a:ext uri="{FF2B5EF4-FFF2-40B4-BE49-F238E27FC236}">
              <a16:creationId xmlns:a16="http://schemas.microsoft.com/office/drawing/2014/main" id="{305BAA01-3C18-4810-AF31-68273809696C}"/>
            </a:ext>
          </a:extLst>
        </xdr:cNvPr>
        <xdr:cNvSpPr txBox="1"/>
      </xdr:nvSpPr>
      <xdr:spPr>
        <a:xfrm>
          <a:off x="16357600" y="1795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147864</xdr:rowOff>
    </xdr:from>
    <xdr:to>
      <xdr:col>85</xdr:col>
      <xdr:colOff>177800</xdr:colOff>
      <xdr:row>105</xdr:row>
      <xdr:rowOff>78014</xdr:rowOff>
    </xdr:to>
    <xdr:sp macro="" textlink="">
      <xdr:nvSpPr>
        <xdr:cNvPr id="690" name="フローチャート: 判断 689">
          <a:extLst>
            <a:ext uri="{FF2B5EF4-FFF2-40B4-BE49-F238E27FC236}">
              <a16:creationId xmlns:a16="http://schemas.microsoft.com/office/drawing/2014/main" id="{DC2FBCCA-F89A-4A9B-9984-1257C7AC90F7}"/>
            </a:ext>
          </a:extLst>
        </xdr:cNvPr>
        <xdr:cNvSpPr/>
      </xdr:nvSpPr>
      <xdr:spPr>
        <a:xfrm>
          <a:off x="162687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97245</xdr:rowOff>
    </xdr:from>
    <xdr:to>
      <xdr:col>81</xdr:col>
      <xdr:colOff>101600</xdr:colOff>
      <xdr:row>105</xdr:row>
      <xdr:rowOff>27395</xdr:rowOff>
    </xdr:to>
    <xdr:sp macro="" textlink="">
      <xdr:nvSpPr>
        <xdr:cNvPr id="691" name="フローチャート: 判断 690">
          <a:extLst>
            <a:ext uri="{FF2B5EF4-FFF2-40B4-BE49-F238E27FC236}">
              <a16:creationId xmlns:a16="http://schemas.microsoft.com/office/drawing/2014/main" id="{4FBCB0FB-4116-47C4-BE7E-2046ADAD57C8}"/>
            </a:ext>
          </a:extLst>
        </xdr:cNvPr>
        <xdr:cNvSpPr/>
      </xdr:nvSpPr>
      <xdr:spPr>
        <a:xfrm>
          <a:off x="15430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92" name="フローチャート: 判断 691">
          <a:extLst>
            <a:ext uri="{FF2B5EF4-FFF2-40B4-BE49-F238E27FC236}">
              <a16:creationId xmlns:a16="http://schemas.microsoft.com/office/drawing/2014/main" id="{124F3718-44C9-4FD8-BCE3-AAB1BF208574}"/>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693" name="フローチャート: 判断 692">
          <a:extLst>
            <a:ext uri="{FF2B5EF4-FFF2-40B4-BE49-F238E27FC236}">
              <a16:creationId xmlns:a16="http://schemas.microsoft.com/office/drawing/2014/main" id="{74711804-75D5-410F-A82E-0B833D024E99}"/>
            </a:ext>
          </a:extLst>
        </xdr:cNvPr>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694" name="フローチャート: 判断 693">
          <a:extLst>
            <a:ext uri="{FF2B5EF4-FFF2-40B4-BE49-F238E27FC236}">
              <a16:creationId xmlns:a16="http://schemas.microsoft.com/office/drawing/2014/main" id="{FC00FC65-6DFA-449B-8618-8F7D0AF43CDF}"/>
            </a:ext>
          </a:extLst>
        </xdr:cNvPr>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8D47343A-3204-4A50-BAA9-E41CAB9E432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50A573B5-C91F-471C-81F0-5440DAACB2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D4999D7D-5103-4A4E-BD6C-6CE3B2E7A0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5D5C69A7-1109-4021-86B1-B8AFD10D90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797FE38-BD0F-4CBF-9E70-480FED3466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700" name="楕円 699">
          <a:extLst>
            <a:ext uri="{FF2B5EF4-FFF2-40B4-BE49-F238E27FC236}">
              <a16:creationId xmlns:a16="http://schemas.microsoft.com/office/drawing/2014/main" id="{4A1E568A-8FBD-42D7-9FFB-D268DDF26B37}"/>
            </a:ext>
          </a:extLst>
        </xdr:cNvPr>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159675</xdr:rowOff>
    </xdr:from>
    <xdr:ext cx="405111" cy="259045"/>
    <xdr:sp macro="" textlink="">
      <xdr:nvSpPr>
        <xdr:cNvPr id="701" name="【庁舎】&#10;有形固定資産減価償却率該当値テキスト">
          <a:extLst>
            <a:ext uri="{FF2B5EF4-FFF2-40B4-BE49-F238E27FC236}">
              <a16:creationId xmlns:a16="http://schemas.microsoft.com/office/drawing/2014/main" id="{775421B6-360D-495E-A15E-DFC22F0BED96}"/>
            </a:ext>
          </a:extLst>
        </xdr:cNvPr>
        <xdr:cNvSpPr txBox="1"/>
      </xdr:nvSpPr>
      <xdr:spPr>
        <a:xfrm>
          <a:off x="16357600" y="1730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xdr:rowOff>
    </xdr:from>
    <xdr:to>
      <xdr:col>81</xdr:col>
      <xdr:colOff>101600</xdr:colOff>
      <xdr:row>101</xdr:row>
      <xdr:rowOff>102507</xdr:rowOff>
    </xdr:to>
    <xdr:sp macro="" textlink="">
      <xdr:nvSpPr>
        <xdr:cNvPr id="702" name="楕円 701">
          <a:extLst>
            <a:ext uri="{FF2B5EF4-FFF2-40B4-BE49-F238E27FC236}">
              <a16:creationId xmlns:a16="http://schemas.microsoft.com/office/drawing/2014/main" id="{1338605D-A77C-430F-AFE7-B81AE2B1F5D7}"/>
            </a:ext>
          </a:extLst>
        </xdr:cNvPr>
        <xdr:cNvSpPr/>
      </xdr:nvSpPr>
      <xdr:spPr>
        <a:xfrm>
          <a:off x="15430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51707</xdr:rowOff>
    </xdr:from>
    <xdr:to>
      <xdr:col>85</xdr:col>
      <xdr:colOff>127000</xdr:colOff>
      <xdr:row>101</xdr:row>
      <xdr:rowOff>99061</xdr:rowOff>
    </xdr:to>
    <xdr:cxnSp macro="">
      <xdr:nvCxnSpPr>
        <xdr:cNvPr id="703" name="直線コネクタ 702">
          <a:extLst>
            <a:ext uri="{FF2B5EF4-FFF2-40B4-BE49-F238E27FC236}">
              <a16:creationId xmlns:a16="http://schemas.microsoft.com/office/drawing/2014/main" id="{0D3F014E-0D92-4F24-AC09-412023F01F53}"/>
            </a:ext>
          </a:extLst>
        </xdr:cNvPr>
        <xdr:cNvCxnSpPr/>
      </xdr:nvCxnSpPr>
      <xdr:spPr>
        <a:xfrm>
          <a:off x="15481300" y="17368157"/>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115207</xdr:rowOff>
    </xdr:from>
    <xdr:to>
      <xdr:col>76</xdr:col>
      <xdr:colOff>165100</xdr:colOff>
      <xdr:row>101</xdr:row>
      <xdr:rowOff>45357</xdr:rowOff>
    </xdr:to>
    <xdr:sp macro="" textlink="">
      <xdr:nvSpPr>
        <xdr:cNvPr id="704" name="楕円 703">
          <a:extLst>
            <a:ext uri="{FF2B5EF4-FFF2-40B4-BE49-F238E27FC236}">
              <a16:creationId xmlns:a16="http://schemas.microsoft.com/office/drawing/2014/main" id="{8567B494-8D49-4AB6-8D09-5625891E4575}"/>
            </a:ext>
          </a:extLst>
        </xdr:cNvPr>
        <xdr:cNvSpPr/>
      </xdr:nvSpPr>
      <xdr:spPr>
        <a:xfrm>
          <a:off x="14541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166007</xdr:rowOff>
    </xdr:from>
    <xdr:to>
      <xdr:col>81</xdr:col>
      <xdr:colOff>50800</xdr:colOff>
      <xdr:row>101</xdr:row>
      <xdr:rowOff>51707</xdr:rowOff>
    </xdr:to>
    <xdr:cxnSp macro="">
      <xdr:nvCxnSpPr>
        <xdr:cNvPr id="705" name="直線コネクタ 704">
          <a:extLst>
            <a:ext uri="{FF2B5EF4-FFF2-40B4-BE49-F238E27FC236}">
              <a16:creationId xmlns:a16="http://schemas.microsoft.com/office/drawing/2014/main" id="{2323FE00-DF97-4146-AC4C-537C94F35ADF}"/>
            </a:ext>
          </a:extLst>
        </xdr:cNvPr>
        <xdr:cNvCxnSpPr/>
      </xdr:nvCxnSpPr>
      <xdr:spPr>
        <a:xfrm>
          <a:off x="14592300" y="173110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120106</xdr:rowOff>
    </xdr:from>
    <xdr:to>
      <xdr:col>67</xdr:col>
      <xdr:colOff>101600</xdr:colOff>
      <xdr:row>101</xdr:row>
      <xdr:rowOff>50256</xdr:rowOff>
    </xdr:to>
    <xdr:sp macro="" textlink="">
      <xdr:nvSpPr>
        <xdr:cNvPr id="706" name="楕円 705">
          <a:extLst>
            <a:ext uri="{FF2B5EF4-FFF2-40B4-BE49-F238E27FC236}">
              <a16:creationId xmlns:a16="http://schemas.microsoft.com/office/drawing/2014/main" id="{2B250041-239E-4ABA-98AA-4BD9CCAF378B}"/>
            </a:ext>
          </a:extLst>
        </xdr:cNvPr>
        <xdr:cNvSpPr/>
      </xdr:nvSpPr>
      <xdr:spPr>
        <a:xfrm>
          <a:off x="12763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18522</xdr:rowOff>
    </xdr:from>
    <xdr:ext cx="405111" cy="259045"/>
    <xdr:sp macro="" textlink="">
      <xdr:nvSpPr>
        <xdr:cNvPr id="707" name="n_1aveValue【庁舎】&#10;有形固定資産減価償却率">
          <a:extLst>
            <a:ext uri="{FF2B5EF4-FFF2-40B4-BE49-F238E27FC236}">
              <a16:creationId xmlns:a16="http://schemas.microsoft.com/office/drawing/2014/main" id="{7AC306B2-BABE-4621-8264-0552E0BA07CA}"/>
            </a:ext>
          </a:extLst>
        </xdr:cNvPr>
        <xdr:cNvSpPr txBox="1"/>
      </xdr:nvSpPr>
      <xdr:spPr>
        <a:xfrm>
          <a:off x="15266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08" name="n_2aveValue【庁舎】&#10;有形固定資産減価償却率">
          <a:extLst>
            <a:ext uri="{FF2B5EF4-FFF2-40B4-BE49-F238E27FC236}">
              <a16:creationId xmlns:a16="http://schemas.microsoft.com/office/drawing/2014/main" id="{D9432982-EC3D-47AB-A9AC-83A304491982}"/>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709" name="n_3aveValue【庁舎】&#10;有形固定資産減価償却率">
          <a:extLst>
            <a:ext uri="{FF2B5EF4-FFF2-40B4-BE49-F238E27FC236}">
              <a16:creationId xmlns:a16="http://schemas.microsoft.com/office/drawing/2014/main" id="{5C1A82E1-53A9-4A11-B81E-8BA3420CC00A}"/>
            </a:ext>
          </a:extLst>
        </xdr:cNvPr>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25054</xdr:rowOff>
    </xdr:from>
    <xdr:ext cx="405111" cy="259045"/>
    <xdr:sp macro="" textlink="">
      <xdr:nvSpPr>
        <xdr:cNvPr id="710" name="n_4aveValue【庁舎】&#10;有形固定資産減価償却率">
          <a:extLst>
            <a:ext uri="{FF2B5EF4-FFF2-40B4-BE49-F238E27FC236}">
              <a16:creationId xmlns:a16="http://schemas.microsoft.com/office/drawing/2014/main" id="{77CA5138-EFC8-47E5-8B50-B6BA68EF2C74}"/>
            </a:ext>
          </a:extLst>
        </xdr:cNvPr>
        <xdr:cNvSpPr txBox="1"/>
      </xdr:nvSpPr>
      <xdr:spPr>
        <a:xfrm>
          <a:off x="12611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119034</xdr:rowOff>
    </xdr:from>
    <xdr:ext cx="405111" cy="259045"/>
    <xdr:sp macro="" textlink="">
      <xdr:nvSpPr>
        <xdr:cNvPr id="711" name="n_1mainValue【庁舎】&#10;有形固定資産減価償却率">
          <a:extLst>
            <a:ext uri="{FF2B5EF4-FFF2-40B4-BE49-F238E27FC236}">
              <a16:creationId xmlns:a16="http://schemas.microsoft.com/office/drawing/2014/main" id="{AF1520BE-3E46-4660-A606-1669CEC156CF}"/>
            </a:ext>
          </a:extLst>
        </xdr:cNvPr>
        <xdr:cNvSpPr txBox="1"/>
      </xdr:nvSpPr>
      <xdr:spPr>
        <a:xfrm>
          <a:off x="152660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61884</xdr:rowOff>
    </xdr:from>
    <xdr:ext cx="405111" cy="259045"/>
    <xdr:sp macro="" textlink="">
      <xdr:nvSpPr>
        <xdr:cNvPr id="712" name="n_2mainValue【庁舎】&#10;有形固定資産減価償却率">
          <a:extLst>
            <a:ext uri="{FF2B5EF4-FFF2-40B4-BE49-F238E27FC236}">
              <a16:creationId xmlns:a16="http://schemas.microsoft.com/office/drawing/2014/main" id="{B1F8A8AF-F424-47B5-A5A2-ECCE29431952}"/>
            </a:ext>
          </a:extLst>
        </xdr:cNvPr>
        <xdr:cNvSpPr txBox="1"/>
      </xdr:nvSpPr>
      <xdr:spPr>
        <a:xfrm>
          <a:off x="143897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66783</xdr:rowOff>
    </xdr:from>
    <xdr:ext cx="405111" cy="259045"/>
    <xdr:sp macro="" textlink="">
      <xdr:nvSpPr>
        <xdr:cNvPr id="713" name="n_4mainValue【庁舎】&#10;有形固定資産減価償却率">
          <a:extLst>
            <a:ext uri="{FF2B5EF4-FFF2-40B4-BE49-F238E27FC236}">
              <a16:creationId xmlns:a16="http://schemas.microsoft.com/office/drawing/2014/main" id="{C0C24CAB-AC48-41FD-92A7-82D85EBC8BD0}"/>
            </a:ext>
          </a:extLst>
        </xdr:cNvPr>
        <xdr:cNvSpPr txBox="1"/>
      </xdr:nvSpPr>
      <xdr:spPr>
        <a:xfrm>
          <a:off x="126117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4" name="正方形/長方形 713">
          <a:extLst>
            <a:ext uri="{FF2B5EF4-FFF2-40B4-BE49-F238E27FC236}">
              <a16:creationId xmlns:a16="http://schemas.microsoft.com/office/drawing/2014/main" id="{CFACE2B2-506A-43FA-BB3F-FA46E26A82E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5" name="正方形/長方形 714">
          <a:extLst>
            <a:ext uri="{FF2B5EF4-FFF2-40B4-BE49-F238E27FC236}">
              <a16:creationId xmlns:a16="http://schemas.microsoft.com/office/drawing/2014/main" id="{53B946FB-88B7-4233-B1E4-118E4C6790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6" name="正方形/長方形 715">
          <a:extLst>
            <a:ext uri="{FF2B5EF4-FFF2-40B4-BE49-F238E27FC236}">
              <a16:creationId xmlns:a16="http://schemas.microsoft.com/office/drawing/2014/main" id="{ACFC92AB-0026-4218-B865-E9426F9EDA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7" name="正方形/長方形 716">
          <a:extLst>
            <a:ext uri="{FF2B5EF4-FFF2-40B4-BE49-F238E27FC236}">
              <a16:creationId xmlns:a16="http://schemas.microsoft.com/office/drawing/2014/main" id="{A908E4BD-4A7B-4525-B665-736B2339F6B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8" name="正方形/長方形 717">
          <a:extLst>
            <a:ext uri="{FF2B5EF4-FFF2-40B4-BE49-F238E27FC236}">
              <a16:creationId xmlns:a16="http://schemas.microsoft.com/office/drawing/2014/main" id="{93EECD77-EDDB-4E00-886B-6CFDC3CF68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9" name="正方形/長方形 718">
          <a:extLst>
            <a:ext uri="{FF2B5EF4-FFF2-40B4-BE49-F238E27FC236}">
              <a16:creationId xmlns:a16="http://schemas.microsoft.com/office/drawing/2014/main" id="{2388318F-4834-40E7-AE0D-22EB8C9E1A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0" name="正方形/長方形 719">
          <a:extLst>
            <a:ext uri="{FF2B5EF4-FFF2-40B4-BE49-F238E27FC236}">
              <a16:creationId xmlns:a16="http://schemas.microsoft.com/office/drawing/2014/main" id="{FC8FD270-489A-4B2B-A84E-31B8B57B6C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1" name="正方形/長方形 720">
          <a:extLst>
            <a:ext uri="{FF2B5EF4-FFF2-40B4-BE49-F238E27FC236}">
              <a16:creationId xmlns:a16="http://schemas.microsoft.com/office/drawing/2014/main" id="{4D1621B2-923B-4D35-A03C-23B3251EA34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2" name="テキスト ボックス 721">
          <a:extLst>
            <a:ext uri="{FF2B5EF4-FFF2-40B4-BE49-F238E27FC236}">
              <a16:creationId xmlns:a16="http://schemas.microsoft.com/office/drawing/2014/main" id="{BE3C10FC-4058-47B0-BFA7-5F20C48A1DD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3" name="直線コネクタ 722">
          <a:extLst>
            <a:ext uri="{FF2B5EF4-FFF2-40B4-BE49-F238E27FC236}">
              <a16:creationId xmlns:a16="http://schemas.microsoft.com/office/drawing/2014/main" id="{C928A131-0D26-47CF-B04F-1F4375F2FC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4" name="直線コネクタ 723">
          <a:extLst>
            <a:ext uri="{FF2B5EF4-FFF2-40B4-BE49-F238E27FC236}">
              <a16:creationId xmlns:a16="http://schemas.microsoft.com/office/drawing/2014/main" id="{29055366-2266-4357-B5D2-514BE3A16B5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5" name="テキスト ボックス 724">
          <a:extLst>
            <a:ext uri="{FF2B5EF4-FFF2-40B4-BE49-F238E27FC236}">
              <a16:creationId xmlns:a16="http://schemas.microsoft.com/office/drawing/2014/main" id="{02D8C066-5373-4288-8834-0FD020AD706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6" name="直線コネクタ 725">
          <a:extLst>
            <a:ext uri="{FF2B5EF4-FFF2-40B4-BE49-F238E27FC236}">
              <a16:creationId xmlns:a16="http://schemas.microsoft.com/office/drawing/2014/main" id="{0C36FDFC-A5CB-432E-AE28-5287018402C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7" name="テキスト ボックス 726">
          <a:extLst>
            <a:ext uri="{FF2B5EF4-FFF2-40B4-BE49-F238E27FC236}">
              <a16:creationId xmlns:a16="http://schemas.microsoft.com/office/drawing/2014/main" id="{74A0160F-3E3A-4DDA-8DAC-2B7357E7CEA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8" name="直線コネクタ 727">
          <a:extLst>
            <a:ext uri="{FF2B5EF4-FFF2-40B4-BE49-F238E27FC236}">
              <a16:creationId xmlns:a16="http://schemas.microsoft.com/office/drawing/2014/main" id="{E5832702-E397-4B69-9B56-DE1B9DB45C6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9" name="テキスト ボックス 728">
          <a:extLst>
            <a:ext uri="{FF2B5EF4-FFF2-40B4-BE49-F238E27FC236}">
              <a16:creationId xmlns:a16="http://schemas.microsoft.com/office/drawing/2014/main" id="{1F523B16-D15E-4EE8-92A7-7365A4B863A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0" name="直線コネクタ 729">
          <a:extLst>
            <a:ext uri="{FF2B5EF4-FFF2-40B4-BE49-F238E27FC236}">
              <a16:creationId xmlns:a16="http://schemas.microsoft.com/office/drawing/2014/main" id="{03DB87E9-95DF-4467-A41B-3A57C23374C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1" name="テキスト ボックス 730">
          <a:extLst>
            <a:ext uri="{FF2B5EF4-FFF2-40B4-BE49-F238E27FC236}">
              <a16:creationId xmlns:a16="http://schemas.microsoft.com/office/drawing/2014/main" id="{48F1FE9C-7A4B-45C4-BFBB-70DB57E35E8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2" name="直線コネクタ 731">
          <a:extLst>
            <a:ext uri="{FF2B5EF4-FFF2-40B4-BE49-F238E27FC236}">
              <a16:creationId xmlns:a16="http://schemas.microsoft.com/office/drawing/2014/main" id="{BC30A48D-26C1-4DD9-B755-BF451A29EDE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3" name="テキスト ボックス 732">
          <a:extLst>
            <a:ext uri="{FF2B5EF4-FFF2-40B4-BE49-F238E27FC236}">
              <a16:creationId xmlns:a16="http://schemas.microsoft.com/office/drawing/2014/main" id="{A89C1E1B-45F9-4215-983D-B98C1EF1D01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a:extLst>
            <a:ext uri="{FF2B5EF4-FFF2-40B4-BE49-F238E27FC236}">
              <a16:creationId xmlns:a16="http://schemas.microsoft.com/office/drawing/2014/main" id="{7A2680B6-B154-4F51-BAF6-012E3FE775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5" name="テキスト ボックス 734">
          <a:extLst>
            <a:ext uri="{FF2B5EF4-FFF2-40B4-BE49-F238E27FC236}">
              <a16:creationId xmlns:a16="http://schemas.microsoft.com/office/drawing/2014/main" id="{9C03743E-A1BB-40BB-AE2F-91C8E5A697D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庁舎】&#10;一人当たり面積グラフ枠">
          <a:extLst>
            <a:ext uri="{FF2B5EF4-FFF2-40B4-BE49-F238E27FC236}">
              <a16:creationId xmlns:a16="http://schemas.microsoft.com/office/drawing/2014/main" id="{D96AE403-0E27-44F1-A3DF-5E6A60114CE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37" name="直線コネクタ 736">
          <a:extLst>
            <a:ext uri="{FF2B5EF4-FFF2-40B4-BE49-F238E27FC236}">
              <a16:creationId xmlns:a16="http://schemas.microsoft.com/office/drawing/2014/main" id="{5F6CC5D6-184E-4049-9CDA-CB786039245E}"/>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38" name="【庁舎】&#10;一人当たり面積最小値テキスト">
          <a:extLst>
            <a:ext uri="{FF2B5EF4-FFF2-40B4-BE49-F238E27FC236}">
              <a16:creationId xmlns:a16="http://schemas.microsoft.com/office/drawing/2014/main" id="{53FBEA9B-34F8-4CB7-9F4C-1C28F53B2183}"/>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39" name="直線コネクタ 738">
          <a:extLst>
            <a:ext uri="{FF2B5EF4-FFF2-40B4-BE49-F238E27FC236}">
              <a16:creationId xmlns:a16="http://schemas.microsoft.com/office/drawing/2014/main" id="{768D2734-C8D6-4C1B-A54C-BE0338B09D74}"/>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40" name="【庁舎】&#10;一人当たり面積最大値テキスト">
          <a:extLst>
            <a:ext uri="{FF2B5EF4-FFF2-40B4-BE49-F238E27FC236}">
              <a16:creationId xmlns:a16="http://schemas.microsoft.com/office/drawing/2014/main" id="{139C0DAD-DD29-4D91-A955-9FE5F91B5FF5}"/>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41" name="直線コネクタ 740">
          <a:extLst>
            <a:ext uri="{FF2B5EF4-FFF2-40B4-BE49-F238E27FC236}">
              <a16:creationId xmlns:a16="http://schemas.microsoft.com/office/drawing/2014/main" id="{1F5E3094-2B25-40F8-BFEC-64F452E01E98}"/>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42" name="【庁舎】&#10;一人当たり面積平均値テキスト">
          <a:extLst>
            <a:ext uri="{FF2B5EF4-FFF2-40B4-BE49-F238E27FC236}">
              <a16:creationId xmlns:a16="http://schemas.microsoft.com/office/drawing/2014/main" id="{AFF885D1-2BD8-4655-9AD3-180EA0D85222}"/>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43" name="フローチャート: 判断 742">
          <a:extLst>
            <a:ext uri="{FF2B5EF4-FFF2-40B4-BE49-F238E27FC236}">
              <a16:creationId xmlns:a16="http://schemas.microsoft.com/office/drawing/2014/main" id="{9031A1D0-0909-4C64-A54B-C41CE6F3F6D8}"/>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44" name="フローチャート: 判断 743">
          <a:extLst>
            <a:ext uri="{FF2B5EF4-FFF2-40B4-BE49-F238E27FC236}">
              <a16:creationId xmlns:a16="http://schemas.microsoft.com/office/drawing/2014/main" id="{F7C2D30C-BBD0-47A4-9892-0EFFEF59FA2B}"/>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45" name="フローチャート: 判断 744">
          <a:extLst>
            <a:ext uri="{FF2B5EF4-FFF2-40B4-BE49-F238E27FC236}">
              <a16:creationId xmlns:a16="http://schemas.microsoft.com/office/drawing/2014/main" id="{951F8E88-F06C-477E-B3A6-87420D808884}"/>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46" name="フローチャート: 判断 745">
          <a:extLst>
            <a:ext uri="{FF2B5EF4-FFF2-40B4-BE49-F238E27FC236}">
              <a16:creationId xmlns:a16="http://schemas.microsoft.com/office/drawing/2014/main" id="{EFC4D96D-A7C7-4F19-A0BD-B7F2313CAB24}"/>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47" name="フローチャート: 判断 746">
          <a:extLst>
            <a:ext uri="{FF2B5EF4-FFF2-40B4-BE49-F238E27FC236}">
              <a16:creationId xmlns:a16="http://schemas.microsoft.com/office/drawing/2014/main" id="{60783A4D-6503-46CF-A787-BC0469907B67}"/>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B4934B25-6694-427F-BDC4-7B015281E23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8F39DD33-7520-46BC-B3A6-82A8061792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ED680274-923F-49EB-BD96-9C8F63DAFD4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3B3C1673-7A85-4FB2-90EA-32EF989AFBB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3A14E34C-475F-4A45-B1A1-F82A12AECA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134620</xdr:rowOff>
    </xdr:from>
    <xdr:to>
      <xdr:col>116</xdr:col>
      <xdr:colOff>114300</xdr:colOff>
      <xdr:row>106</xdr:row>
      <xdr:rowOff>64770</xdr:rowOff>
    </xdr:to>
    <xdr:sp macro="" textlink="">
      <xdr:nvSpPr>
        <xdr:cNvPr id="753" name="楕円 752">
          <a:extLst>
            <a:ext uri="{FF2B5EF4-FFF2-40B4-BE49-F238E27FC236}">
              <a16:creationId xmlns:a16="http://schemas.microsoft.com/office/drawing/2014/main" id="{9145AEB8-1001-413C-96CC-9D9270561881}"/>
            </a:ext>
          </a:extLst>
        </xdr:cNvPr>
        <xdr:cNvSpPr/>
      </xdr:nvSpPr>
      <xdr:spPr>
        <a:xfrm>
          <a:off x="221107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113047</xdr:rowOff>
    </xdr:from>
    <xdr:ext cx="469744" cy="259045"/>
    <xdr:sp macro="" textlink="">
      <xdr:nvSpPr>
        <xdr:cNvPr id="754" name="【庁舎】&#10;一人当たり面積該当値テキスト">
          <a:extLst>
            <a:ext uri="{FF2B5EF4-FFF2-40B4-BE49-F238E27FC236}">
              <a16:creationId xmlns:a16="http://schemas.microsoft.com/office/drawing/2014/main" id="{958D9E9C-EDD1-4B14-A9ED-1E32107491AE}"/>
            </a:ext>
          </a:extLst>
        </xdr:cNvPr>
        <xdr:cNvSpPr txBox="1"/>
      </xdr:nvSpPr>
      <xdr:spPr>
        <a:xfrm>
          <a:off x="22199600"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755" name="楕円 754">
          <a:extLst>
            <a:ext uri="{FF2B5EF4-FFF2-40B4-BE49-F238E27FC236}">
              <a16:creationId xmlns:a16="http://schemas.microsoft.com/office/drawing/2014/main" id="{36B4AE79-35B3-4A5E-8FFB-956E60EF42A3}"/>
            </a:ext>
          </a:extLst>
        </xdr:cNvPr>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13970</xdr:rowOff>
    </xdr:from>
    <xdr:to>
      <xdr:col>116</xdr:col>
      <xdr:colOff>63500</xdr:colOff>
      <xdr:row>106</xdr:row>
      <xdr:rowOff>22861</xdr:rowOff>
    </xdr:to>
    <xdr:cxnSp macro="">
      <xdr:nvCxnSpPr>
        <xdr:cNvPr id="756" name="直線コネクタ 755">
          <a:extLst>
            <a:ext uri="{FF2B5EF4-FFF2-40B4-BE49-F238E27FC236}">
              <a16:creationId xmlns:a16="http://schemas.microsoft.com/office/drawing/2014/main" id="{0D6F31C9-82A3-48B8-A123-D0E696997263}"/>
            </a:ext>
          </a:extLst>
        </xdr:cNvPr>
        <xdr:cNvCxnSpPr/>
      </xdr:nvCxnSpPr>
      <xdr:spPr>
        <a:xfrm flipV="1">
          <a:off x="21323300" y="1818767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153670</xdr:rowOff>
    </xdr:from>
    <xdr:to>
      <xdr:col>107</xdr:col>
      <xdr:colOff>101600</xdr:colOff>
      <xdr:row>106</xdr:row>
      <xdr:rowOff>83820</xdr:rowOff>
    </xdr:to>
    <xdr:sp macro="" textlink="">
      <xdr:nvSpPr>
        <xdr:cNvPr id="757" name="楕円 756">
          <a:extLst>
            <a:ext uri="{FF2B5EF4-FFF2-40B4-BE49-F238E27FC236}">
              <a16:creationId xmlns:a16="http://schemas.microsoft.com/office/drawing/2014/main" id="{DFCAB06B-1122-450E-9CB5-06EE75E2C490}"/>
            </a:ext>
          </a:extLst>
        </xdr:cNvPr>
        <xdr:cNvSpPr/>
      </xdr:nvSpPr>
      <xdr:spPr>
        <a:xfrm>
          <a:off x="20383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33020</xdr:rowOff>
    </xdr:to>
    <xdr:cxnSp macro="">
      <xdr:nvCxnSpPr>
        <xdr:cNvPr id="758" name="直線コネクタ 757">
          <a:extLst>
            <a:ext uri="{FF2B5EF4-FFF2-40B4-BE49-F238E27FC236}">
              <a16:creationId xmlns:a16="http://schemas.microsoft.com/office/drawing/2014/main" id="{A33C8021-2EB3-4D77-9CCE-AACAFB78EAEF}"/>
            </a:ext>
          </a:extLst>
        </xdr:cNvPr>
        <xdr:cNvCxnSpPr/>
      </xdr:nvCxnSpPr>
      <xdr:spPr>
        <a:xfrm flipV="1">
          <a:off x="20434300" y="1819656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167639</xdr:rowOff>
    </xdr:from>
    <xdr:to>
      <xdr:col>98</xdr:col>
      <xdr:colOff>38100</xdr:colOff>
      <xdr:row>106</xdr:row>
      <xdr:rowOff>97789</xdr:rowOff>
    </xdr:to>
    <xdr:sp macro="" textlink="">
      <xdr:nvSpPr>
        <xdr:cNvPr id="759" name="楕円 758">
          <a:extLst>
            <a:ext uri="{FF2B5EF4-FFF2-40B4-BE49-F238E27FC236}">
              <a16:creationId xmlns:a16="http://schemas.microsoft.com/office/drawing/2014/main" id="{5183F73A-4DCD-4966-A8BF-23753F0B8D6D}"/>
            </a:ext>
          </a:extLst>
        </xdr:cNvPr>
        <xdr:cNvSpPr/>
      </xdr:nvSpPr>
      <xdr:spPr>
        <a:xfrm>
          <a:off x="18605500" y="181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67327</xdr:rowOff>
    </xdr:from>
    <xdr:ext cx="469744" cy="259045"/>
    <xdr:sp macro="" textlink="">
      <xdr:nvSpPr>
        <xdr:cNvPr id="760" name="n_1aveValue【庁舎】&#10;一人当たり面積">
          <a:extLst>
            <a:ext uri="{FF2B5EF4-FFF2-40B4-BE49-F238E27FC236}">
              <a16:creationId xmlns:a16="http://schemas.microsoft.com/office/drawing/2014/main" id="{B2E3EFAF-6D75-4655-B048-615113C7DA09}"/>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61" name="n_2aveValue【庁舎】&#10;一人当たり面積">
          <a:extLst>
            <a:ext uri="{FF2B5EF4-FFF2-40B4-BE49-F238E27FC236}">
              <a16:creationId xmlns:a16="http://schemas.microsoft.com/office/drawing/2014/main" id="{987430E7-1CE0-4FAF-8199-D56511BAD920}"/>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62" name="n_3aveValue【庁舎】&#10;一人当たり面積">
          <a:extLst>
            <a:ext uri="{FF2B5EF4-FFF2-40B4-BE49-F238E27FC236}">
              <a16:creationId xmlns:a16="http://schemas.microsoft.com/office/drawing/2014/main" id="{1F32B587-7A8A-40D8-871D-A44CEB857ADC}"/>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63" name="n_4aveValue【庁舎】&#10;一人当たり面積">
          <a:extLst>
            <a:ext uri="{FF2B5EF4-FFF2-40B4-BE49-F238E27FC236}">
              <a16:creationId xmlns:a16="http://schemas.microsoft.com/office/drawing/2014/main" id="{129E1049-C609-41BE-A510-33325943A6DE}"/>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64788</xdr:rowOff>
    </xdr:from>
    <xdr:ext cx="469744" cy="259045"/>
    <xdr:sp macro="" textlink="">
      <xdr:nvSpPr>
        <xdr:cNvPr id="764" name="n_1mainValue【庁舎】&#10;一人当たり面積">
          <a:extLst>
            <a:ext uri="{FF2B5EF4-FFF2-40B4-BE49-F238E27FC236}">
              <a16:creationId xmlns:a16="http://schemas.microsoft.com/office/drawing/2014/main" id="{2DAFA53C-2DB0-4D0C-A733-753EB971AE98}"/>
            </a:ext>
          </a:extLst>
        </xdr:cNvPr>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74947</xdr:rowOff>
    </xdr:from>
    <xdr:ext cx="469744" cy="259045"/>
    <xdr:sp macro="" textlink="">
      <xdr:nvSpPr>
        <xdr:cNvPr id="765" name="n_2mainValue【庁舎】&#10;一人当たり面積">
          <a:extLst>
            <a:ext uri="{FF2B5EF4-FFF2-40B4-BE49-F238E27FC236}">
              <a16:creationId xmlns:a16="http://schemas.microsoft.com/office/drawing/2014/main" id="{A04E9686-6A02-48ED-9D69-46CF461D6AD9}"/>
            </a:ext>
          </a:extLst>
        </xdr:cNvPr>
        <xdr:cNvSpPr txBox="1"/>
      </xdr:nvSpPr>
      <xdr:spPr>
        <a:xfrm>
          <a:off x="20199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88916</xdr:rowOff>
    </xdr:from>
    <xdr:ext cx="469744" cy="259045"/>
    <xdr:sp macro="" textlink="">
      <xdr:nvSpPr>
        <xdr:cNvPr id="766" name="n_4mainValue【庁舎】&#10;一人当たり面積">
          <a:extLst>
            <a:ext uri="{FF2B5EF4-FFF2-40B4-BE49-F238E27FC236}">
              <a16:creationId xmlns:a16="http://schemas.microsoft.com/office/drawing/2014/main" id="{F26C5171-C847-467A-ADE9-FC0B606469D4}"/>
            </a:ext>
          </a:extLst>
        </xdr:cNvPr>
        <xdr:cNvSpPr txBox="1"/>
      </xdr:nvSpPr>
      <xdr:spPr>
        <a:xfrm>
          <a:off x="18421427" y="182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a:extLst>
            <a:ext uri="{FF2B5EF4-FFF2-40B4-BE49-F238E27FC236}">
              <a16:creationId xmlns:a16="http://schemas.microsoft.com/office/drawing/2014/main" id="{ED5F5D40-57A5-468E-89F3-058DE0B8F1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a:extLst>
            <a:ext uri="{FF2B5EF4-FFF2-40B4-BE49-F238E27FC236}">
              <a16:creationId xmlns:a16="http://schemas.microsoft.com/office/drawing/2014/main" id="{09E14794-9A18-4EE5-93C3-A6D871E8CB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a:extLst>
            <a:ext uri="{FF2B5EF4-FFF2-40B4-BE49-F238E27FC236}">
              <a16:creationId xmlns:a16="http://schemas.microsoft.com/office/drawing/2014/main" id="{9CD28583-66DB-47C5-9A36-695BBEC26A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について、平成２年施設竣工からの経年変化により有形固定資産減価償却率は高く、一人当たり有形固定資産（償却資産）額は突出して高い数値となっている。さらに、施設の老朽化は著しく、施設の更新は喫緊の課題となっている。これに対し、近隣１市３町（下田市・西伊豆町・松崎町・南伊豆町）にて広域の施設を、令和９年度竣工予定で建設することが決定したため、令和９年度以降は有形固定資産減価償却率と一人当たり有形固定資産（償却資産）額共に数値は大きく改善されると想定できる。</a:t>
          </a:r>
        </a:p>
        <a:p>
          <a:r>
            <a:rPr kumimoji="1" lang="ja-JP" altLang="en-US" sz="1300">
              <a:latin typeface="ＭＳ Ｐゴシック" panose="020B0600070205080204" pitchFamily="50" charset="-128"/>
              <a:ea typeface="ＭＳ Ｐゴシック" panose="020B0600070205080204" pitchFamily="50" charset="-128"/>
            </a:rPr>
            <a:t>　保健センター・庁舎について、保健センターは平成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年４月竣工、庁舎は平成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月竣工と、供用開始から日が浅いため、有形固定資産減価償却率は低い数値である。庁舎は、次の更新に備え基金への積立を行っている。</a:t>
          </a:r>
        </a:p>
        <a:p>
          <a:r>
            <a:rPr kumimoji="1" lang="ja-JP" altLang="en-US" sz="1300">
              <a:latin typeface="ＭＳ Ｐゴシック" panose="020B0600070205080204" pitchFamily="50" charset="-128"/>
              <a:ea typeface="ＭＳ Ｐゴシック" panose="020B0600070205080204" pitchFamily="50" charset="-128"/>
            </a:rPr>
            <a:t>　消防施設について、有形固定資産減価償却率が近年上昇しているが、新しい施設の建設がないため、経年変化によるものである。今後の方針は、現状維持である。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8,134
109.94
5,030,697
4,919,959
103,427
3,042,568
5,083,020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当町は、近年人口減少が加速的に進んでいる（年間</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人のペースで減少）こと、高齢化率が</a:t>
          </a:r>
          <a:r>
            <a:rPr kumimoji="1" lang="en-US" altLang="ja-JP" sz="1300">
              <a:latin typeface="ＭＳ Ｐゴシック" panose="020B0600070205080204" pitchFamily="50" charset="-128"/>
              <a:ea typeface="ＭＳ Ｐゴシック" panose="020B0600070205080204" pitchFamily="50" charset="-128"/>
            </a:rPr>
            <a:t>43.9</a:t>
          </a:r>
          <a:r>
            <a:rPr kumimoji="1" lang="ja-JP" altLang="en-US" sz="1300">
              <a:latin typeface="ＭＳ Ｐゴシック" panose="020B0600070205080204" pitchFamily="50" charset="-128"/>
              <a:ea typeface="ＭＳ Ｐゴシック" panose="020B0600070205080204" pitchFamily="50" charset="-128"/>
            </a:rPr>
            <a:t>％（令和元年度現在で県内</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市町中４番目）と高く、一方、生産年齢人口（</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歳以上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歳以下）の割合が</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％（同県内</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番目）と低いため課税対象者数が少ないこと及び主要産業の観光業が、近年の景気低迷や観光客の伊豆離れの影響を受けていることなどにより、町税は年々減少し、結果、財政力指数も低値で推移している。今後は、徴収率強化に加え、交流人口の増加に繋がる政策（都市交流、未利用資源の魅力化等）を実施し、町民所得の向上に繋げ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補助金ガイドラインを策定し、事業精査を行ったことによる補助金・団体負担金の見直しや、カーシェアリングの導入に伴う庁用車のリース料の削減など、行政改革の効果もあって、近年は</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台で安定している。ただし、数値としては、まだまだ高値であることから、今後は、公共下水道事業及び３漁業集落排水事業の法適化に合わせて経営改善を進め、一般会計からの繰出金額の抑制を図ったり、団体補助金の更なる見直しなどを行うこと等により、一層の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80645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9848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80645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984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80645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6978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91229</xdr:rowOff>
    </xdr:from>
    <xdr:to>
      <xdr:col>11</xdr:col>
      <xdr:colOff>31750</xdr:colOff>
      <xdr:row>61</xdr:row>
      <xdr:rowOff>111337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496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29845</xdr:rowOff>
    </xdr:from>
    <xdr:to>
      <xdr:col>15</xdr:col>
      <xdr:colOff>133350</xdr:colOff>
      <xdr:row>62</xdr:row>
      <xdr:rowOff>131445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141622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40429</xdr:rowOff>
    </xdr:from>
    <xdr:to>
      <xdr:col>7</xdr:col>
      <xdr:colOff>31750</xdr:colOff>
      <xdr:row>61</xdr:row>
      <xdr:rowOff>142029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152206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後の「定員管理の状況」欄でも記述したが、職員数の削減が進んでいないこと及び臨時職員を会計年度任用職員に移行したこと等により、数値が増加している。今後は、今年度策定される定員管理計画に基づき、職員数の適正化を図っていくとともに、こども園の１園化などによる施設の統合を進め、会計年度任用職員についても削減を図る。</a:t>
          </a:r>
        </a:p>
        <a:p>
          <a:r>
            <a:rPr kumimoji="1" lang="ja-JP" altLang="en-US" sz="1300">
              <a:latin typeface="ＭＳ Ｐゴシック" panose="020B0600070205080204" pitchFamily="50" charset="-128"/>
              <a:ea typeface="ＭＳ Ｐゴシック" panose="020B0600070205080204" pitchFamily="50" charset="-128"/>
            </a:rPr>
            <a:t>　物件費については、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清掃センター業務、給食業務、図書館業務等を外部委託として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おり、これが数値を高くしている。現状の内容に満足せず、委託項目、事業量など内容を随時見直し、経費の削減を図りたい。</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11043</xdr:rowOff>
    </xdr:from>
    <xdr:to>
      <xdr:col>23</xdr:col>
      <xdr:colOff>133350</xdr:colOff>
      <xdr:row>83</xdr:row>
      <xdr:rowOff>27801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41393"/>
          <a:ext cx="8382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156208</xdr:rowOff>
    </xdr:from>
    <xdr:to>
      <xdr:col>19</xdr:col>
      <xdr:colOff>133350</xdr:colOff>
      <xdr:row>83</xdr:row>
      <xdr:rowOff>11043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15108"/>
          <a:ext cx="889000" cy="2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136573</xdr:rowOff>
    </xdr:from>
    <xdr:to>
      <xdr:col>15</xdr:col>
      <xdr:colOff>82550</xdr:colOff>
      <xdr:row>82</xdr:row>
      <xdr:rowOff>156208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95473"/>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136573</xdr:rowOff>
    </xdr:from>
    <xdr:to>
      <xdr:col>11</xdr:col>
      <xdr:colOff>31750</xdr:colOff>
      <xdr:row>82</xdr:row>
      <xdr:rowOff>164187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95473"/>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148451</xdr:rowOff>
    </xdr:from>
    <xdr:to>
      <xdr:col>23</xdr:col>
      <xdr:colOff>184150</xdr:colOff>
      <xdr:row>83</xdr:row>
      <xdr:rowOff>78601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0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164978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5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131693</xdr:rowOff>
    </xdr:from>
    <xdr:to>
      <xdr:col>19</xdr:col>
      <xdr:colOff>184150</xdr:colOff>
      <xdr:row>83</xdr:row>
      <xdr:rowOff>61843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72020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59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105408</xdr:rowOff>
    </xdr:from>
    <xdr:to>
      <xdr:col>15</xdr:col>
      <xdr:colOff>133350</xdr:colOff>
      <xdr:row>83</xdr:row>
      <xdr:rowOff>35558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45735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85773</xdr:rowOff>
    </xdr:from>
    <xdr:to>
      <xdr:col>11</xdr:col>
      <xdr:colOff>82550</xdr:colOff>
      <xdr:row>83</xdr:row>
      <xdr:rowOff>15923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26100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1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113387</xdr:rowOff>
    </xdr:from>
    <xdr:to>
      <xdr:col>7</xdr:col>
      <xdr:colOff>31750</xdr:colOff>
      <xdr:row>83</xdr:row>
      <xdr:rowOff>43537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53714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4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当町の数値が類似団体の平均値を上回っている要因としては、人材確保の観点から国の基準より高卒・短大卒の初任給を引き上げていること及び高齢層職員（</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について昇給抑制措置（国基準では昇給停止）としていることが挙げられる。高齢層職員の昇給制度については、今後定年延長が実施されることもあり、数値上昇の大きな要因となっていくであろうことから、制度の見直しを検討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147562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8807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147562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233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86</xdr:row>
      <xdr:rowOff>78618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003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55638</xdr:rowOff>
    </xdr:from>
    <xdr:to>
      <xdr:col>68</xdr:col>
      <xdr:colOff>152400</xdr:colOff>
      <xdr:row>86</xdr:row>
      <xdr:rowOff>124582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003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減少しているが、それに比例して業務量が減少したというわけではなく、加えて時間外勤務労働の是正等の観点から、労働環境の改善に努めているため、職員数の削減が難しく、数値が高くなってしまう。今後は、民間委託を含めた業務の見直し及び定員管理計画に基づいた適正な人員配置に努め、数値の抑制を図りたい。</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89493</xdr:rowOff>
    </xdr:from>
    <xdr:to>
      <xdr:col>81</xdr:col>
      <xdr:colOff>44450</xdr:colOff>
      <xdr:row>62</xdr:row>
      <xdr:rowOff>120862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19393"/>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89493</xdr:rowOff>
    </xdr:from>
    <xdr:to>
      <xdr:col>77</xdr:col>
      <xdr:colOff>44450</xdr:colOff>
      <xdr:row>62</xdr:row>
      <xdr:rowOff>91906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71939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25950</xdr:rowOff>
    </xdr:from>
    <xdr:to>
      <xdr:col>72</xdr:col>
      <xdr:colOff>203200</xdr:colOff>
      <xdr:row>62</xdr:row>
      <xdr:rowOff>91906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55850"/>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62</xdr:row>
      <xdr:rowOff>25950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77830"/>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70062</xdr:rowOff>
    </xdr:from>
    <xdr:to>
      <xdr:col>81</xdr:col>
      <xdr:colOff>95250</xdr:colOff>
      <xdr:row>63</xdr:row>
      <xdr:rowOff>212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42139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7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38693</xdr:rowOff>
    </xdr:from>
    <xdr:to>
      <xdr:col>77</xdr:col>
      <xdr:colOff>95250</xdr:colOff>
      <xdr:row>62</xdr:row>
      <xdr:rowOff>140293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125070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5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41106</xdr:rowOff>
    </xdr:from>
    <xdr:to>
      <xdr:col>73</xdr:col>
      <xdr:colOff>44450</xdr:colOff>
      <xdr:row>62</xdr:row>
      <xdr:rowOff>142706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127483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5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146600</xdr:rowOff>
    </xdr:from>
    <xdr:to>
      <xdr:col>68</xdr:col>
      <xdr:colOff>203200</xdr:colOff>
      <xdr:row>62</xdr:row>
      <xdr:rowOff>76750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8907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年度以降に着手した大型事業の財源として借り入れた起債の償還が始まり、令和５年度には、公債費が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億円程度とピークを迎えることから、今後、数値が悪化することは避けられない。一層の行政改革に努め、償還額の確保が予算編成の足枷とならないよう、財政健全化に努めたい。</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113454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00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113454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919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121496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919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14394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0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に着手した大型事業（町営温泉施設改修、光ファイバ網整備、健康福祉センター建設、石廊崎ｵｰｼｬﾝﾊﾟｰｸ整備等）により、起債残高が大きく増加したこと及び事業の財源として、ふるさと応援基金などの各種基金を取り崩したことによる基金残高の減少により、類似団体平均値に比べて数値が高くなっている。今後は、大型事業が減少するため、元金償還額以上の借入をしないという考えを基本に、地方債残高の減少に努め、合わせて経費削減による不用額の積極的な積立を行い、数値の改善を図りたい。</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17729</xdr:rowOff>
    </xdr:from>
    <xdr:to>
      <xdr:col>81</xdr:col>
      <xdr:colOff>44450</xdr:colOff>
      <xdr:row>16</xdr:row>
      <xdr:rowOff>92050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760929"/>
          <a:ext cx="8382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17729</xdr:rowOff>
    </xdr:from>
    <xdr:to>
      <xdr:col>77</xdr:col>
      <xdr:colOff>44450</xdr:colOff>
      <xdr:row>16</xdr:row>
      <xdr:rowOff>77572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60929"/>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54407</xdr:rowOff>
    </xdr:from>
    <xdr:to>
      <xdr:col>72</xdr:col>
      <xdr:colOff>203200</xdr:colOff>
      <xdr:row>16</xdr:row>
      <xdr:rowOff>77572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9760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54407</xdr:rowOff>
    </xdr:from>
    <xdr:to>
      <xdr:col>68</xdr:col>
      <xdr:colOff>152400</xdr:colOff>
      <xdr:row>17</xdr:row>
      <xdr:rowOff>166726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97607"/>
          <a:ext cx="8890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41250</xdr:rowOff>
    </xdr:from>
    <xdr:to>
      <xdr:col>81</xdr:col>
      <xdr:colOff>95250</xdr:colOff>
      <xdr:row>16</xdr:row>
      <xdr:rowOff>142850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13327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138379</xdr:rowOff>
    </xdr:from>
    <xdr:to>
      <xdr:col>77</xdr:col>
      <xdr:colOff>95250</xdr:colOff>
      <xdr:row>16</xdr:row>
      <xdr:rowOff>68529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53306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96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26772</xdr:rowOff>
    </xdr:from>
    <xdr:to>
      <xdr:col>73</xdr:col>
      <xdr:colOff>44450</xdr:colOff>
      <xdr:row>16</xdr:row>
      <xdr:rowOff>128372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113149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5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3607</xdr:rowOff>
    </xdr:from>
    <xdr:to>
      <xdr:col>68</xdr:col>
      <xdr:colOff>203200</xdr:colOff>
      <xdr:row>16</xdr:row>
      <xdr:rowOff>105207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89984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115926</xdr:rowOff>
    </xdr:from>
    <xdr:to>
      <xdr:col>64</xdr:col>
      <xdr:colOff>152400</xdr:colOff>
      <xdr:row>18</xdr:row>
      <xdr:rowOff>46076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30853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8,134
109.94
5,030,697
4,919,959
103,427
3,042,568
5,083,020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類似団体の平均値を下回ってはいるものの、その差は、年々縮まってきている。正規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職員数の削減が進んでいないこと及び臨時職員を会計年度任用職員に移行したこと等により、数値が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いるためで、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今後は、今年度策定される定員管理計画に基づき、職員数の適正化を図っていくとともに、こども園の１園化などによる施設の統合を進め、会計年度任用職員についても削減を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行い、数値の改善を図っていく。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992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職員（賃金を物件費として仕分け）が会計年度任用職員（報酬として支給するため人件費として仕分け）に移行したため、数値が大幅に改善された。しかし、清掃センター業務、給食業務、図書館業務等を外部委託しているため、類似団体平均値と比べると、依然高い状況にある。これら経常経費の増加は、財政の硬直化に繋がる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委託項目、事業量など</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内容</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を随時見直し、経費の削減を図りたい。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41275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8244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41275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9387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41275</xdr:rowOff>
    </xdr:from>
    <xdr:to>
      <xdr:col>69</xdr:col>
      <xdr:colOff>92075</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784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161925</xdr:rowOff>
    </xdr:from>
    <xdr:to>
      <xdr:col>78</xdr:col>
      <xdr:colOff>120650</xdr:colOff>
      <xdr:row>17</xdr:row>
      <xdr:rowOff>92075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76852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99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161925</xdr:rowOff>
    </xdr:from>
    <xdr:to>
      <xdr:col>65</xdr:col>
      <xdr:colOff>53975</xdr:colOff>
      <xdr:row>16</xdr:row>
      <xdr:rowOff>92075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76852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単費による扶助費については、多額の費用を要するものがほとんどないため、扶助費の割合にばらつきは見られず、ほぼ一定で推移している。とはいえ、当町は高齢化率が高く、今後も上昇すると見込まれることから、扶助費総額の増加が懸念される。現行の扶助費の内容、対象者について現状を分析し、効果、必要性について検討する時期に来てい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42635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42635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9978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から公共下水道事業特別会計への繰出金（公債費等繰出）について、繰出金（建設費繰出）と同様、臨時的経費として経年処理していたが、公債費等繰出については、経常的な経費であると考えられることから、今回より変更をした。結果、数値が大幅に悪化した。公債費の償還は、本来下水道使用料で賄われるべきものであることから、今後は、より一層の加入者促進や使用料金の改定等を行い、経営改善に努めていきたい。</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xdr:rowOff>
    </xdr:from>
    <xdr:to>
      <xdr:col>82</xdr:col>
      <xdr:colOff>107950</xdr:colOff>
      <xdr:row>57</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60932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xdr:rowOff>
    </xdr:from>
    <xdr:to>
      <xdr:col>78</xdr:col>
      <xdr:colOff>69850</xdr:colOff>
      <xdr:row>56</xdr:row>
      <xdr:rowOff>140716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6093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140716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64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56</xdr:row>
      <xdr:rowOff>154432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664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128778</xdr:rowOff>
    </xdr:from>
    <xdr:to>
      <xdr:col>78</xdr:col>
      <xdr:colOff>120650</xdr:colOff>
      <xdr:row>56</xdr:row>
      <xdr:rowOff>58928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69105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3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89916</xdr:rowOff>
    </xdr:from>
    <xdr:to>
      <xdr:col>74</xdr:col>
      <xdr:colOff>31750</xdr:colOff>
      <xdr:row>57</xdr:row>
      <xdr:rowOff>20066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103632</xdr:rowOff>
    </xdr:from>
    <xdr:to>
      <xdr:col>65</xdr:col>
      <xdr:colOff>53975</xdr:colOff>
      <xdr:row>57</xdr:row>
      <xdr:rowOff>33782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43959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病院、消防、し尿処理、斎場事業を一部事務組合で行っており、その負担金が多額であるため、類似団体の平均値に比べ数値が高くなっている。現在、ごみ処理事業についても、広域化の可能性について近隣市町と検討しているため、結果次第では更なる数値上昇もありえる。今後は、町単独の補助金・負担金の見直しを継続しつつ、組合負担金についても経費の節減に繋がるよう、組合会議等の場で折に触れ積極的な意見出しを行っていきたい。</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5095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38</xdr:row>
      <xdr:rowOff>40132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4546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129286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129286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436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平成４年度に借り入れた義務教育施設整備事業債（南伊豆東中学校用地造成事業：利率</a:t>
          </a:r>
          <a:r>
            <a:rPr kumimoji="1" lang="en-US" altLang="ja-JP" sz="1300" baseline="0">
              <a:latin typeface="ＭＳ Ｐゴシック" panose="020B0600070205080204" pitchFamily="50" charset="-128"/>
              <a:ea typeface="ＭＳ Ｐゴシック" panose="020B0600070205080204" pitchFamily="50" charset="-128"/>
            </a:rPr>
            <a:t>4.40%</a:t>
          </a:r>
          <a:r>
            <a:rPr kumimoji="1" lang="ja-JP" altLang="en-US" sz="1300" baseline="0">
              <a:latin typeface="ＭＳ Ｐゴシック" panose="020B0600070205080204" pitchFamily="50" charset="-128"/>
              <a:ea typeface="ＭＳ Ｐゴシック" panose="020B0600070205080204" pitchFamily="50" charset="-128"/>
            </a:rPr>
            <a:t>）他</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件の償還が終了したため、前年度に比べ数値が改善した。しかし、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年度以降に着手した大型事業の財源として借り入れた起債の償還が始まり、令和５年度には、公債費が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億円程度とピークを迎えることから、今後、数値が悪化することは避けられない。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発行額＜償還額となるよう、事業の計画的な執行に努める。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29628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75</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2985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75</xdr:row>
      <xdr:rowOff>161289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01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04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106680</xdr:rowOff>
    </xdr:from>
    <xdr:to>
      <xdr:col>11</xdr:col>
      <xdr:colOff>60325</xdr:colOff>
      <xdr:row>76</xdr:row>
      <xdr:rowOff>36830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47007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主要な経常一般財源である臨時財政対策債が昨年度に比べ </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減少したため、数値が悪化した。人口減少等により、今後は地方交付税の減額が予想されるため、経常一般財源の確保は更に厳しくなると思われる。ふるさと寄附金を始めとする自主財源の確保に努めるとともに、更なる経常経費の抑制を図りたい。</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92711</xdr:rowOff>
    </xdr:from>
    <xdr:to>
      <xdr:col>82</xdr:col>
      <xdr:colOff>107950</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465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78</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442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111761</xdr:rowOff>
    </xdr:from>
    <xdr:to>
      <xdr:col>73</xdr:col>
      <xdr:colOff>180975</xdr:colOff>
      <xdr:row>78</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134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77</xdr:row>
      <xdr:rowOff>111761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60961</xdr:rowOff>
    </xdr:from>
    <xdr:to>
      <xdr:col>69</xdr:col>
      <xdr:colOff>142875</xdr:colOff>
      <xdr:row>77</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122532</xdr:rowOff>
    </xdr:from>
    <xdr:to>
      <xdr:col>29</xdr:col>
      <xdr:colOff>127000</xdr:colOff>
      <xdr:row>19</xdr:row>
      <xdr:rowOff>2197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56257"/>
          <a:ext cx="647700" cy="5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2197</xdr:rowOff>
    </xdr:from>
    <xdr:to>
      <xdr:col>26</xdr:col>
      <xdr:colOff>50800</xdr:colOff>
      <xdr:row>19</xdr:row>
      <xdr:rowOff>32061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07372"/>
          <a:ext cx="698500" cy="29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32061</xdr:rowOff>
    </xdr:from>
    <xdr:to>
      <xdr:col>22</xdr:col>
      <xdr:colOff>114300</xdr:colOff>
      <xdr:row>19</xdr:row>
      <xdr:rowOff>46508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7236"/>
          <a:ext cx="698500" cy="14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46508</xdr:rowOff>
    </xdr:from>
    <xdr:to>
      <xdr:col>18</xdr:col>
      <xdr:colOff>177800</xdr:colOff>
      <xdr:row>19</xdr:row>
      <xdr:rowOff>61258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51683"/>
          <a:ext cx="698500" cy="1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71732</xdr:rowOff>
    </xdr:from>
    <xdr:to>
      <xdr:col>29</xdr:col>
      <xdr:colOff>177800</xdr:colOff>
      <xdr:row>19</xdr:row>
      <xdr:rowOff>1882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0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43809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7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122847</xdr:rowOff>
    </xdr:from>
    <xdr:to>
      <xdr:col>26</xdr:col>
      <xdr:colOff>101600</xdr:colOff>
      <xdr:row>19</xdr:row>
      <xdr:rowOff>52997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5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37774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42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152711</xdr:rowOff>
    </xdr:from>
    <xdr:to>
      <xdr:col>22</xdr:col>
      <xdr:colOff>165100</xdr:colOff>
      <xdr:row>19</xdr:row>
      <xdr:rowOff>82861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6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67638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167158</xdr:rowOff>
    </xdr:from>
    <xdr:to>
      <xdr:col>19</xdr:col>
      <xdr:colOff>38100</xdr:colOff>
      <xdr:row>19</xdr:row>
      <xdr:rowOff>97308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0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82085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8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10458</xdr:rowOff>
    </xdr:from>
    <xdr:to>
      <xdr:col>15</xdr:col>
      <xdr:colOff>101600</xdr:colOff>
      <xdr:row>19</xdr:row>
      <xdr:rowOff>112058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1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96835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64119</xdr:rowOff>
    </xdr:from>
    <xdr:to>
      <xdr:col>29</xdr:col>
      <xdr:colOff>127000</xdr:colOff>
      <xdr:row>37</xdr:row>
      <xdr:rowOff>93004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88819"/>
          <a:ext cx="647700" cy="2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64119</xdr:rowOff>
    </xdr:from>
    <xdr:to>
      <xdr:col>26</xdr:col>
      <xdr:colOff>50800</xdr:colOff>
      <xdr:row>37</xdr:row>
      <xdr:rowOff>78586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88819"/>
          <a:ext cx="698500" cy="1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78586</xdr:rowOff>
    </xdr:from>
    <xdr:to>
      <xdr:col>22</xdr:col>
      <xdr:colOff>114300</xdr:colOff>
      <xdr:row>37</xdr:row>
      <xdr:rowOff>98409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3286"/>
          <a:ext cx="698500" cy="19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87240</xdr:rowOff>
    </xdr:from>
    <xdr:to>
      <xdr:col>18</xdr:col>
      <xdr:colOff>177800</xdr:colOff>
      <xdr:row>37</xdr:row>
      <xdr:rowOff>98409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11940"/>
          <a:ext cx="698500" cy="1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42204</xdr:rowOff>
    </xdr:from>
    <xdr:to>
      <xdr:col>29</xdr:col>
      <xdr:colOff>177800</xdr:colOff>
      <xdr:row>37</xdr:row>
      <xdr:rowOff>143804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6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14281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13319</xdr:rowOff>
    </xdr:from>
    <xdr:to>
      <xdr:col>26</xdr:col>
      <xdr:colOff>101600</xdr:colOff>
      <xdr:row>37</xdr:row>
      <xdr:rowOff>114919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3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99696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27786</xdr:rowOff>
    </xdr:from>
    <xdr:to>
      <xdr:col>22</xdr:col>
      <xdr:colOff>165100</xdr:colOff>
      <xdr:row>37</xdr:row>
      <xdr:rowOff>129386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114163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47609</xdr:rowOff>
    </xdr:from>
    <xdr:to>
      <xdr:col>19</xdr:col>
      <xdr:colOff>38100</xdr:colOff>
      <xdr:row>37</xdr:row>
      <xdr:rowOff>149209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7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133986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36440</xdr:rowOff>
    </xdr:from>
    <xdr:to>
      <xdr:col>15</xdr:col>
      <xdr:colOff>101600</xdr:colOff>
      <xdr:row>37</xdr:row>
      <xdr:rowOff>138040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61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122817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8,134
109.94
5,030,697
4,919,959
103,427
3,042,568
5,083,020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161689</xdr:rowOff>
    </xdr:from>
    <xdr:to>
      <xdr:col>24</xdr:col>
      <xdr:colOff>63500</xdr:colOff>
      <xdr:row>37</xdr:row>
      <xdr:rowOff>27087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3889"/>
          <a:ext cx="838200" cy="3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27087</xdr:rowOff>
    </xdr:from>
    <xdr:to>
      <xdr:col>19</xdr:col>
      <xdr:colOff>177800</xdr:colOff>
      <xdr:row>37</xdr:row>
      <xdr:rowOff>82746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0737"/>
          <a:ext cx="889000" cy="5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82746</xdr:rowOff>
    </xdr:from>
    <xdr:to>
      <xdr:col>15</xdr:col>
      <xdr:colOff>50800</xdr:colOff>
      <xdr:row>37</xdr:row>
      <xdr:rowOff>123088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26396"/>
          <a:ext cx="889000" cy="4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98650</xdr:rowOff>
    </xdr:from>
    <xdr:to>
      <xdr:col>10</xdr:col>
      <xdr:colOff>114300</xdr:colOff>
      <xdr:row>37</xdr:row>
      <xdr:rowOff>123088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42300"/>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110889</xdr:rowOff>
    </xdr:from>
    <xdr:to>
      <xdr:col>24</xdr:col>
      <xdr:colOff>114300</xdr:colOff>
      <xdr:row>37</xdr:row>
      <xdr:rowOff>41039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89316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147737</xdr:rowOff>
    </xdr:from>
    <xdr:to>
      <xdr:col>20</xdr:col>
      <xdr:colOff>38100</xdr:colOff>
      <xdr:row>37</xdr:row>
      <xdr:rowOff>77887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69014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31946</xdr:rowOff>
    </xdr:from>
    <xdr:to>
      <xdr:col>15</xdr:col>
      <xdr:colOff>101600</xdr:colOff>
      <xdr:row>37</xdr:row>
      <xdr:rowOff>133546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124673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6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72288</xdr:rowOff>
    </xdr:from>
    <xdr:to>
      <xdr:col>10</xdr:col>
      <xdr:colOff>165100</xdr:colOff>
      <xdr:row>38</xdr:row>
      <xdr:rowOff>2439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5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165016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47850</xdr:rowOff>
    </xdr:from>
    <xdr:to>
      <xdr:col>6</xdr:col>
      <xdr:colOff>38100</xdr:colOff>
      <xdr:row>37</xdr:row>
      <xdr:rowOff>149450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140577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126277</xdr:rowOff>
    </xdr:from>
    <xdr:to>
      <xdr:col>24</xdr:col>
      <xdr:colOff>63500</xdr:colOff>
      <xdr:row>55</xdr:row>
      <xdr:rowOff>133011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56027"/>
          <a:ext cx="8382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133011</xdr:rowOff>
    </xdr:from>
    <xdr:to>
      <xdr:col>19</xdr:col>
      <xdr:colOff>177800</xdr:colOff>
      <xdr:row>55</xdr:row>
      <xdr:rowOff>144611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62761"/>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144611</xdr:rowOff>
    </xdr:from>
    <xdr:to>
      <xdr:col>15</xdr:col>
      <xdr:colOff>50800</xdr:colOff>
      <xdr:row>55</xdr:row>
      <xdr:rowOff>153498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74361"/>
          <a:ext cx="8890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138255</xdr:rowOff>
    </xdr:from>
    <xdr:to>
      <xdr:col>10</xdr:col>
      <xdr:colOff>114300</xdr:colOff>
      <xdr:row>55</xdr:row>
      <xdr:rowOff>153498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568005"/>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75477</xdr:rowOff>
    </xdr:from>
    <xdr:to>
      <xdr:col>24</xdr:col>
      <xdr:colOff>114300</xdr:colOff>
      <xdr:row>56</xdr:row>
      <xdr:rowOff>5627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53904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8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82211</xdr:rowOff>
    </xdr:from>
    <xdr:to>
      <xdr:col>20</xdr:col>
      <xdr:colOff>38100</xdr:colOff>
      <xdr:row>56</xdr:row>
      <xdr:rowOff>12361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3488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93811</xdr:rowOff>
    </xdr:from>
    <xdr:to>
      <xdr:col>15</xdr:col>
      <xdr:colOff>101600</xdr:colOff>
      <xdr:row>56</xdr:row>
      <xdr:rowOff>23961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15088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102698</xdr:rowOff>
    </xdr:from>
    <xdr:to>
      <xdr:col>10</xdr:col>
      <xdr:colOff>165100</xdr:colOff>
      <xdr:row>56</xdr:row>
      <xdr:rowOff>32848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23975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87455</xdr:rowOff>
    </xdr:from>
    <xdr:to>
      <xdr:col>6</xdr:col>
      <xdr:colOff>38100</xdr:colOff>
      <xdr:row>56</xdr:row>
      <xdr:rowOff>17605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34132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29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108762</xdr:rowOff>
    </xdr:from>
    <xdr:to>
      <xdr:col>24</xdr:col>
      <xdr:colOff>63500</xdr:colOff>
      <xdr:row>78</xdr:row>
      <xdr:rowOff>136958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81862"/>
          <a:ext cx="8382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108762</xdr:rowOff>
    </xdr:from>
    <xdr:to>
      <xdr:col>19</xdr:col>
      <xdr:colOff>177800</xdr:colOff>
      <xdr:row>78</xdr:row>
      <xdr:rowOff>115430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8186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112573</xdr:rowOff>
    </xdr:from>
    <xdr:to>
      <xdr:col>15</xdr:col>
      <xdr:colOff>50800</xdr:colOff>
      <xdr:row>78</xdr:row>
      <xdr:rowOff>115430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567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88798</xdr:rowOff>
    </xdr:from>
    <xdr:to>
      <xdr:col>10</xdr:col>
      <xdr:colOff>114300</xdr:colOff>
      <xdr:row>78</xdr:row>
      <xdr:rowOff>112573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290448"/>
          <a:ext cx="889000" cy="19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86158</xdr:rowOff>
    </xdr:from>
    <xdr:to>
      <xdr:col>24</xdr:col>
      <xdr:colOff>114300</xdr:colOff>
      <xdr:row>79</xdr:row>
      <xdr:rowOff>16308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57962</xdr:rowOff>
    </xdr:from>
    <xdr:to>
      <xdr:col>20</xdr:col>
      <xdr:colOff>38100</xdr:colOff>
      <xdr:row>78</xdr:row>
      <xdr:rowOff>159562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150689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2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64630</xdr:rowOff>
    </xdr:from>
    <xdr:to>
      <xdr:col>15</xdr:col>
      <xdr:colOff>101600</xdr:colOff>
      <xdr:row>78</xdr:row>
      <xdr:rowOff>166230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157357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3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61773</xdr:rowOff>
    </xdr:from>
    <xdr:to>
      <xdr:col>10</xdr:col>
      <xdr:colOff>165100</xdr:colOff>
      <xdr:row>78</xdr:row>
      <xdr:rowOff>163373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154500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37998</xdr:rowOff>
    </xdr:from>
    <xdr:to>
      <xdr:col>6</xdr:col>
      <xdr:colOff>38100</xdr:colOff>
      <xdr:row>77</xdr:row>
      <xdr:rowOff>139598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130725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3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4711</xdr:rowOff>
    </xdr:from>
    <xdr:to>
      <xdr:col>24</xdr:col>
      <xdr:colOff>63500</xdr:colOff>
      <xdr:row>98</xdr:row>
      <xdr:rowOff>9855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806811"/>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134976</xdr:rowOff>
    </xdr:from>
    <xdr:to>
      <xdr:col>19</xdr:col>
      <xdr:colOff>177800</xdr:colOff>
      <xdr:row>98</xdr:row>
      <xdr:rowOff>4711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65626"/>
          <a:ext cx="8890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88531</xdr:rowOff>
    </xdr:from>
    <xdr:to>
      <xdr:col>15</xdr:col>
      <xdr:colOff>50800</xdr:colOff>
      <xdr:row>97</xdr:row>
      <xdr:rowOff>134976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19181"/>
          <a:ext cx="889000" cy="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88531</xdr:rowOff>
    </xdr:from>
    <xdr:to>
      <xdr:col>10</xdr:col>
      <xdr:colOff>114300</xdr:colOff>
      <xdr:row>97</xdr:row>
      <xdr:rowOff>160973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19181"/>
          <a:ext cx="889000" cy="7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130505</xdr:rowOff>
    </xdr:from>
    <xdr:to>
      <xdr:col>24</xdr:col>
      <xdr:colOff>114300</xdr:colOff>
      <xdr:row>98</xdr:row>
      <xdr:rowOff>60655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108932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125361</xdr:rowOff>
    </xdr:from>
    <xdr:to>
      <xdr:col>20</xdr:col>
      <xdr:colOff>38100</xdr:colOff>
      <xdr:row>98</xdr:row>
      <xdr:rowOff>55511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46638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84176</xdr:rowOff>
    </xdr:from>
    <xdr:to>
      <xdr:col>15</xdr:col>
      <xdr:colOff>101600</xdr:colOff>
      <xdr:row>98</xdr:row>
      <xdr:rowOff>14326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37731</xdr:rowOff>
    </xdr:from>
    <xdr:to>
      <xdr:col>10</xdr:col>
      <xdr:colOff>165100</xdr:colOff>
      <xdr:row>97</xdr:row>
      <xdr:rowOff>139331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130458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110173</xdr:rowOff>
    </xdr:from>
    <xdr:to>
      <xdr:col>6</xdr:col>
      <xdr:colOff>38100</xdr:colOff>
      <xdr:row>98</xdr:row>
      <xdr:rowOff>40323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31450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123250</xdr:rowOff>
    </xdr:from>
    <xdr:to>
      <xdr:col>55</xdr:col>
      <xdr:colOff>0</xdr:colOff>
      <xdr:row>35</xdr:row>
      <xdr:rowOff>137341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124000"/>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136257</xdr:rowOff>
    </xdr:from>
    <xdr:to>
      <xdr:col>50</xdr:col>
      <xdr:colOff>114300</xdr:colOff>
      <xdr:row>35</xdr:row>
      <xdr:rowOff>137341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137007"/>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136257</xdr:rowOff>
    </xdr:from>
    <xdr:to>
      <xdr:col>45</xdr:col>
      <xdr:colOff>177800</xdr:colOff>
      <xdr:row>35</xdr:row>
      <xdr:rowOff>147655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37007"/>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144240</xdr:rowOff>
    </xdr:from>
    <xdr:to>
      <xdr:col>41</xdr:col>
      <xdr:colOff>50800</xdr:colOff>
      <xdr:row>35</xdr:row>
      <xdr:rowOff>147655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44990"/>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72450</xdr:rowOff>
    </xdr:from>
    <xdr:to>
      <xdr:col>55</xdr:col>
      <xdr:colOff>50800</xdr:colOff>
      <xdr:row>36</xdr:row>
      <xdr:rowOff>2600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95327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86541</xdr:rowOff>
    </xdr:from>
    <xdr:to>
      <xdr:col>50</xdr:col>
      <xdr:colOff>165100</xdr:colOff>
      <xdr:row>36</xdr:row>
      <xdr:rowOff>16691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8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7818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8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85457</xdr:rowOff>
    </xdr:from>
    <xdr:to>
      <xdr:col>46</xdr:col>
      <xdr:colOff>38100</xdr:colOff>
      <xdr:row>36</xdr:row>
      <xdr:rowOff>15607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6734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17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96855</xdr:rowOff>
    </xdr:from>
    <xdr:to>
      <xdr:col>41</xdr:col>
      <xdr:colOff>101600</xdr:colOff>
      <xdr:row>36</xdr:row>
      <xdr:rowOff>27005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43532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7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93440</xdr:rowOff>
    </xdr:from>
    <xdr:to>
      <xdr:col>36</xdr:col>
      <xdr:colOff>165100</xdr:colOff>
      <xdr:row>36</xdr:row>
      <xdr:rowOff>23590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40117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6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140371</xdr:rowOff>
    </xdr:from>
    <xdr:to>
      <xdr:col>55</xdr:col>
      <xdr:colOff>0</xdr:colOff>
      <xdr:row>58</xdr:row>
      <xdr:rowOff>146520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84471"/>
          <a:ext cx="8382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124167</xdr:rowOff>
    </xdr:from>
    <xdr:to>
      <xdr:col>50</xdr:col>
      <xdr:colOff>114300</xdr:colOff>
      <xdr:row>58</xdr:row>
      <xdr:rowOff>146520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68267"/>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124167</xdr:rowOff>
    </xdr:from>
    <xdr:to>
      <xdr:col>45</xdr:col>
      <xdr:colOff>177800</xdr:colOff>
      <xdr:row>58</xdr:row>
      <xdr:rowOff>127900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68267"/>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127900</xdr:rowOff>
    </xdr:from>
    <xdr:to>
      <xdr:col>41</xdr:col>
      <xdr:colOff>50800</xdr:colOff>
      <xdr:row>58</xdr:row>
      <xdr:rowOff>152026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72000"/>
          <a:ext cx="889000" cy="2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89571</xdr:rowOff>
    </xdr:from>
    <xdr:to>
      <xdr:col>55</xdr:col>
      <xdr:colOff>50800</xdr:colOff>
      <xdr:row>59</xdr:row>
      <xdr:rowOff>19721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3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95720</xdr:rowOff>
    </xdr:from>
    <xdr:to>
      <xdr:col>50</xdr:col>
      <xdr:colOff>165100</xdr:colOff>
      <xdr:row>59</xdr:row>
      <xdr:rowOff>25870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16997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73367</xdr:rowOff>
    </xdr:from>
    <xdr:to>
      <xdr:col>46</xdr:col>
      <xdr:colOff>38100</xdr:colOff>
      <xdr:row>59</xdr:row>
      <xdr:rowOff>3517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20044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9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77100</xdr:rowOff>
    </xdr:from>
    <xdr:to>
      <xdr:col>41</xdr:col>
      <xdr:colOff>101600</xdr:colOff>
      <xdr:row>59</xdr:row>
      <xdr:rowOff>7250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169827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1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101226</xdr:rowOff>
    </xdr:from>
    <xdr:to>
      <xdr:col>36</xdr:col>
      <xdr:colOff>165100</xdr:colOff>
      <xdr:row>59</xdr:row>
      <xdr:rowOff>31376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22503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53484</xdr:rowOff>
    </xdr:from>
    <xdr:to>
      <xdr:col>55</xdr:col>
      <xdr:colOff>0</xdr:colOff>
      <xdr:row>79</xdr:row>
      <xdr:rowOff>87407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98034"/>
          <a:ext cx="8382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44772</xdr:rowOff>
    </xdr:from>
    <xdr:to>
      <xdr:col>50</xdr:col>
      <xdr:colOff>114300</xdr:colOff>
      <xdr:row>79</xdr:row>
      <xdr:rowOff>53484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9322"/>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44772</xdr:rowOff>
    </xdr:from>
    <xdr:to>
      <xdr:col>45</xdr:col>
      <xdr:colOff>177800</xdr:colOff>
      <xdr:row>79</xdr:row>
      <xdr:rowOff>59268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89322"/>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59268</xdr:rowOff>
    </xdr:from>
    <xdr:to>
      <xdr:col>41</xdr:col>
      <xdr:colOff>50800</xdr:colOff>
      <xdr:row>79</xdr:row>
      <xdr:rowOff>96808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603818"/>
          <a:ext cx="8890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36607</xdr:rowOff>
    </xdr:from>
    <xdr:to>
      <xdr:col>55</xdr:col>
      <xdr:colOff>50800</xdr:colOff>
      <xdr:row>79</xdr:row>
      <xdr:rowOff>138207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2684</xdr:rowOff>
    </xdr:from>
    <xdr:to>
      <xdr:col>50</xdr:col>
      <xdr:colOff>165100</xdr:colOff>
      <xdr:row>79</xdr:row>
      <xdr:rowOff>104284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120811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32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165422</xdr:rowOff>
    </xdr:from>
    <xdr:to>
      <xdr:col>46</xdr:col>
      <xdr:colOff>38100</xdr:colOff>
      <xdr:row>79</xdr:row>
      <xdr:rowOff>95572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112099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31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8468</xdr:rowOff>
    </xdr:from>
    <xdr:to>
      <xdr:col>41</xdr:col>
      <xdr:colOff>101600</xdr:colOff>
      <xdr:row>79</xdr:row>
      <xdr:rowOff>110068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5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101195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4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46008</xdr:rowOff>
    </xdr:from>
    <xdr:to>
      <xdr:col>36</xdr:col>
      <xdr:colOff>165100</xdr:colOff>
      <xdr:row>79</xdr:row>
      <xdr:rowOff>147608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138735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72820</xdr:rowOff>
    </xdr:from>
    <xdr:to>
      <xdr:col>55</xdr:col>
      <xdr:colOff>0</xdr:colOff>
      <xdr:row>97</xdr:row>
      <xdr:rowOff>105913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03470"/>
          <a:ext cx="8382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10948</xdr:rowOff>
    </xdr:from>
    <xdr:to>
      <xdr:col>50</xdr:col>
      <xdr:colOff>114300</xdr:colOff>
      <xdr:row>97</xdr:row>
      <xdr:rowOff>105913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41598"/>
          <a:ext cx="889000" cy="9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10948</xdr:rowOff>
    </xdr:from>
    <xdr:to>
      <xdr:col>45</xdr:col>
      <xdr:colOff>177800</xdr:colOff>
      <xdr:row>97</xdr:row>
      <xdr:rowOff>55059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41598"/>
          <a:ext cx="889000" cy="4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137167</xdr:rowOff>
    </xdr:from>
    <xdr:to>
      <xdr:col>41</xdr:col>
      <xdr:colOff>50800</xdr:colOff>
      <xdr:row>97</xdr:row>
      <xdr:rowOff>55059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96367"/>
          <a:ext cx="889000" cy="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22020</xdr:rowOff>
    </xdr:from>
    <xdr:to>
      <xdr:col>55</xdr:col>
      <xdr:colOff>50800</xdr:colOff>
      <xdr:row>97</xdr:row>
      <xdr:rowOff>123620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3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55113</xdr:rowOff>
    </xdr:from>
    <xdr:to>
      <xdr:col>50</xdr:col>
      <xdr:colOff>165100</xdr:colOff>
      <xdr:row>97</xdr:row>
      <xdr:rowOff>156713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147840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131598</xdr:rowOff>
    </xdr:from>
    <xdr:to>
      <xdr:col>46</xdr:col>
      <xdr:colOff>38100</xdr:colOff>
      <xdr:row>97</xdr:row>
      <xdr:rowOff>61748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78275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4259</xdr:rowOff>
    </xdr:from>
    <xdr:to>
      <xdr:col>41</xdr:col>
      <xdr:colOff>101600</xdr:colOff>
      <xdr:row>97</xdr:row>
      <xdr:rowOff>105859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96986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2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86367</xdr:rowOff>
    </xdr:from>
    <xdr:to>
      <xdr:col>36</xdr:col>
      <xdr:colOff>165100</xdr:colOff>
      <xdr:row>97</xdr:row>
      <xdr:rowOff>16517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33044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2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42297</xdr:rowOff>
    </xdr:from>
    <xdr:to>
      <xdr:col>85</xdr:col>
      <xdr:colOff>127000</xdr:colOff>
      <xdr:row>38</xdr:row>
      <xdr:rowOff>75882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57397"/>
          <a:ext cx="8382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39554</xdr:rowOff>
    </xdr:from>
    <xdr:to>
      <xdr:col>81</xdr:col>
      <xdr:colOff>50800</xdr:colOff>
      <xdr:row>38</xdr:row>
      <xdr:rowOff>75882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554654"/>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39554</xdr:rowOff>
    </xdr:from>
    <xdr:to>
      <xdr:col>76</xdr:col>
      <xdr:colOff>114300</xdr:colOff>
      <xdr:row>39</xdr:row>
      <xdr:rowOff>25591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54654"/>
          <a:ext cx="889000" cy="15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18180</xdr:rowOff>
    </xdr:from>
    <xdr:to>
      <xdr:col>71</xdr:col>
      <xdr:colOff>177800</xdr:colOff>
      <xdr:row>39</xdr:row>
      <xdr:rowOff>25591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04730"/>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162947</xdr:rowOff>
    </xdr:from>
    <xdr:to>
      <xdr:col>85</xdr:col>
      <xdr:colOff>177800</xdr:colOff>
      <xdr:row>38</xdr:row>
      <xdr:rowOff>93097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141374</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8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25082</xdr:rowOff>
    </xdr:from>
    <xdr:to>
      <xdr:col>81</xdr:col>
      <xdr:colOff>101600</xdr:colOff>
      <xdr:row>38</xdr:row>
      <xdr:rowOff>126682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117809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3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160204</xdr:rowOff>
    </xdr:from>
    <xdr:to>
      <xdr:col>76</xdr:col>
      <xdr:colOff>165100</xdr:colOff>
      <xdr:row>38</xdr:row>
      <xdr:rowOff>90354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81481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59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146241</xdr:rowOff>
    </xdr:from>
    <xdr:to>
      <xdr:col>72</xdr:col>
      <xdr:colOff>38100</xdr:colOff>
      <xdr:row>39</xdr:row>
      <xdr:rowOff>76391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67518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5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138830</xdr:rowOff>
    </xdr:from>
    <xdr:to>
      <xdr:col>67</xdr:col>
      <xdr:colOff>101600</xdr:colOff>
      <xdr:row>39</xdr:row>
      <xdr:rowOff>68980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60107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94986</xdr:rowOff>
    </xdr:from>
    <xdr:to>
      <xdr:col>85</xdr:col>
      <xdr:colOff>127000</xdr:colOff>
      <xdr:row>77</xdr:row>
      <xdr:rowOff>104409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96636"/>
          <a:ext cx="8382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81325</xdr:rowOff>
    </xdr:from>
    <xdr:to>
      <xdr:col>81</xdr:col>
      <xdr:colOff>50800</xdr:colOff>
      <xdr:row>77</xdr:row>
      <xdr:rowOff>94986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8297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81325</xdr:rowOff>
    </xdr:from>
    <xdr:to>
      <xdr:col>76</xdr:col>
      <xdr:colOff>114300</xdr:colOff>
      <xdr:row>77</xdr:row>
      <xdr:rowOff>84136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82975"/>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83903</xdr:rowOff>
    </xdr:from>
    <xdr:to>
      <xdr:col>71</xdr:col>
      <xdr:colOff>177800</xdr:colOff>
      <xdr:row>77</xdr:row>
      <xdr:rowOff>84136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85553"/>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53609</xdr:rowOff>
    </xdr:from>
    <xdr:to>
      <xdr:col>85</xdr:col>
      <xdr:colOff>177800</xdr:colOff>
      <xdr:row>77</xdr:row>
      <xdr:rowOff>155209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32036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44186</xdr:rowOff>
    </xdr:from>
    <xdr:to>
      <xdr:col>81</xdr:col>
      <xdr:colOff>101600</xdr:colOff>
      <xdr:row>77</xdr:row>
      <xdr:rowOff>145786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136913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30525</xdr:rowOff>
    </xdr:from>
    <xdr:to>
      <xdr:col>76</xdr:col>
      <xdr:colOff>165100</xdr:colOff>
      <xdr:row>77</xdr:row>
      <xdr:rowOff>132125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123252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33336</xdr:rowOff>
    </xdr:from>
    <xdr:to>
      <xdr:col>72</xdr:col>
      <xdr:colOff>38100</xdr:colOff>
      <xdr:row>77</xdr:row>
      <xdr:rowOff>134936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126063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33103</xdr:rowOff>
    </xdr:from>
    <xdr:to>
      <xdr:col>67</xdr:col>
      <xdr:colOff>101600</xdr:colOff>
      <xdr:row>77</xdr:row>
      <xdr:rowOff>134703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125830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64125</xdr:rowOff>
    </xdr:from>
    <xdr:to>
      <xdr:col>85</xdr:col>
      <xdr:colOff>127000</xdr:colOff>
      <xdr:row>98</xdr:row>
      <xdr:rowOff>135075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66225"/>
          <a:ext cx="838200" cy="7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64125</xdr:rowOff>
    </xdr:from>
    <xdr:to>
      <xdr:col>81</xdr:col>
      <xdr:colOff>50800</xdr:colOff>
      <xdr:row>98</xdr:row>
      <xdr:rowOff>88238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66225"/>
          <a:ext cx="889000" cy="2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16720</xdr:rowOff>
    </xdr:from>
    <xdr:to>
      <xdr:col>76</xdr:col>
      <xdr:colOff>114300</xdr:colOff>
      <xdr:row>98</xdr:row>
      <xdr:rowOff>88238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18820"/>
          <a:ext cx="8890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16720</xdr:rowOff>
    </xdr:from>
    <xdr:to>
      <xdr:col>71</xdr:col>
      <xdr:colOff>177800</xdr:colOff>
      <xdr:row>98</xdr:row>
      <xdr:rowOff>126550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18820"/>
          <a:ext cx="889000" cy="10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84275</xdr:rowOff>
    </xdr:from>
    <xdr:to>
      <xdr:col>85</xdr:col>
      <xdr:colOff>177800</xdr:colOff>
      <xdr:row>99</xdr:row>
      <xdr:rowOff>14425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170652</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13325</xdr:rowOff>
    </xdr:from>
    <xdr:to>
      <xdr:col>81</xdr:col>
      <xdr:colOff>101600</xdr:colOff>
      <xdr:row>98</xdr:row>
      <xdr:rowOff>114925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106052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0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37438</xdr:rowOff>
    </xdr:from>
    <xdr:to>
      <xdr:col>76</xdr:col>
      <xdr:colOff>165100</xdr:colOff>
      <xdr:row>98</xdr:row>
      <xdr:rowOff>139038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130165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137370</xdr:rowOff>
    </xdr:from>
    <xdr:to>
      <xdr:col>72</xdr:col>
      <xdr:colOff>38100</xdr:colOff>
      <xdr:row>98</xdr:row>
      <xdr:rowOff>67520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84047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75750</xdr:rowOff>
    </xdr:from>
    <xdr:to>
      <xdr:col>67</xdr:col>
      <xdr:colOff>101600</xdr:colOff>
      <xdr:row>99</xdr:row>
      <xdr:rowOff>5900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168477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72858</xdr:rowOff>
    </xdr:from>
    <xdr:to>
      <xdr:col>116</xdr:col>
      <xdr:colOff>63500</xdr:colOff>
      <xdr:row>38</xdr:row>
      <xdr:rowOff>77978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587958"/>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1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76286</xdr:rowOff>
    </xdr:from>
    <xdr:to>
      <xdr:col>111</xdr:col>
      <xdr:colOff>177800</xdr:colOff>
      <xdr:row>38</xdr:row>
      <xdr:rowOff>77978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91386"/>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24760</xdr:rowOff>
    </xdr:from>
    <xdr:to>
      <xdr:col>107</xdr:col>
      <xdr:colOff>50800</xdr:colOff>
      <xdr:row>38</xdr:row>
      <xdr:rowOff>76286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539860"/>
          <a:ext cx="889000" cy="5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24760</xdr:rowOff>
    </xdr:from>
    <xdr:to>
      <xdr:col>102</xdr:col>
      <xdr:colOff>114300</xdr:colOff>
      <xdr:row>38</xdr:row>
      <xdr:rowOff>46751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39860"/>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140388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22058</xdr:rowOff>
    </xdr:from>
    <xdr:to>
      <xdr:col>116</xdr:col>
      <xdr:colOff>114300</xdr:colOff>
      <xdr:row>38</xdr:row>
      <xdr:rowOff>123658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152884</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27178</xdr:rowOff>
    </xdr:from>
    <xdr:to>
      <xdr:col>112</xdr:col>
      <xdr:colOff>38100</xdr:colOff>
      <xdr:row>38</xdr:row>
      <xdr:rowOff>128778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119905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63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25486</xdr:rowOff>
    </xdr:from>
    <xdr:to>
      <xdr:col>107</xdr:col>
      <xdr:colOff>101600</xdr:colOff>
      <xdr:row>38</xdr:row>
      <xdr:rowOff>127086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118213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145410</xdr:rowOff>
    </xdr:from>
    <xdr:to>
      <xdr:col>102</xdr:col>
      <xdr:colOff>165100</xdr:colOff>
      <xdr:row>38</xdr:row>
      <xdr:rowOff>75560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92087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6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167401</xdr:rowOff>
    </xdr:from>
    <xdr:to>
      <xdr:col>98</xdr:col>
      <xdr:colOff>38100</xdr:colOff>
      <xdr:row>38</xdr:row>
      <xdr:rowOff>97551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114078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8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69782</xdr:rowOff>
    </xdr:from>
    <xdr:to>
      <xdr:col>116</xdr:col>
      <xdr:colOff>63500</xdr:colOff>
      <xdr:row>77</xdr:row>
      <xdr:rowOff>95058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271432"/>
          <a:ext cx="8382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95058</xdr:rowOff>
    </xdr:from>
    <xdr:to>
      <xdr:col>111</xdr:col>
      <xdr:colOff>177800</xdr:colOff>
      <xdr:row>77</xdr:row>
      <xdr:rowOff>125538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29670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125538</xdr:rowOff>
    </xdr:from>
    <xdr:to>
      <xdr:col>107</xdr:col>
      <xdr:colOff>50800</xdr:colOff>
      <xdr:row>77</xdr:row>
      <xdr:rowOff>169831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27188"/>
          <a:ext cx="889000" cy="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143086</xdr:rowOff>
    </xdr:from>
    <xdr:to>
      <xdr:col>102</xdr:col>
      <xdr:colOff>114300</xdr:colOff>
      <xdr:row>77</xdr:row>
      <xdr:rowOff>169831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344736"/>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18982</xdr:rowOff>
    </xdr:from>
    <xdr:to>
      <xdr:col>116</xdr:col>
      <xdr:colOff>114300</xdr:colOff>
      <xdr:row>77</xdr:row>
      <xdr:rowOff>120582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2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168859</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44258</xdr:rowOff>
    </xdr:from>
    <xdr:to>
      <xdr:col>112</xdr:col>
      <xdr:colOff>38100</xdr:colOff>
      <xdr:row>77</xdr:row>
      <xdr:rowOff>145858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136985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3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74738</xdr:rowOff>
    </xdr:from>
    <xdr:to>
      <xdr:col>107</xdr:col>
      <xdr:colOff>101600</xdr:colOff>
      <xdr:row>78</xdr:row>
      <xdr:rowOff>4888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167465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119031</xdr:rowOff>
    </xdr:from>
    <xdr:to>
      <xdr:col>102</xdr:col>
      <xdr:colOff>165100</xdr:colOff>
      <xdr:row>78</xdr:row>
      <xdr:rowOff>49181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40308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92286</xdr:rowOff>
    </xdr:from>
    <xdr:to>
      <xdr:col>98</xdr:col>
      <xdr:colOff>38100</xdr:colOff>
      <xdr:row>78</xdr:row>
      <xdr:rowOff>22436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13563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住民一人当たりのコスト（性質別）では、補助費等、投資及び出資金を除いては、類似団体内平均値を下回っている。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病院、消防、し尿処理、斎場事業を一部事務組合で行っており、その負担金が多額である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数値を押し上げている原因であり、現在近隣市町と協議中であるごみ処理事業について、一部事務組合方式での運営となれば、更なる数値上昇が見込まれる。人口減少が進み、かつ、高齢化が進行する当町では、町税収入の減少などにより財政運営が厳しいことから、施設を町として所有せず、事業を広域で行うことは自然の理であると考えることから、広域化による数値上昇は致し方ないと考えているが、経常経費の増加は財政の硬直化を招くことから、これ以外の補助費（特に各種団体への補助金・負担金）について、対象者、補助額、補助要件など内容の見直しや自立化への指導を行い、経費の削減に努め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また、普通建設事業費（うち新規整備）については、前年度より数値が大幅に減少し、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これは、石廊崎ｵｰｼﾔﾝﾊﾟｰｸ内の休憩棟等整備事業が終了したためである。橋梁に代表されるインフラ施設の長寿命化が求められる中、自主財源が乏しく、事業着手の財源を国・県補助金や過疎対策事業債に依存している当町において、新規整備に係る事業量を増やすことは、なかなか難しい状況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8,134
109.94
5,030,697
4,919,959
103,427
3,042,568
5,083,020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51816</xdr:rowOff>
    </xdr:from>
    <xdr:to>
      <xdr:col>24</xdr:col>
      <xdr:colOff>63500</xdr:colOff>
      <xdr:row>38</xdr:row>
      <xdr:rowOff>76581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66916"/>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76581</xdr:rowOff>
    </xdr:from>
    <xdr:to>
      <xdr:col>19</xdr:col>
      <xdr:colOff>177800</xdr:colOff>
      <xdr:row>38</xdr:row>
      <xdr:rowOff>142621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91681"/>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142621</xdr:rowOff>
    </xdr:from>
    <xdr:to>
      <xdr:col>15</xdr:col>
      <xdr:colOff>50800</xdr:colOff>
      <xdr:row>38</xdr:row>
      <xdr:rowOff>145415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5772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72644</xdr:rowOff>
    </xdr:from>
    <xdr:to>
      <xdr:col>10</xdr:col>
      <xdr:colOff>114300</xdr:colOff>
      <xdr:row>38</xdr:row>
      <xdr:rowOff>145415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87744"/>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xdr:rowOff>
    </xdr:from>
    <xdr:to>
      <xdr:col>24</xdr:col>
      <xdr:colOff>114300</xdr:colOff>
      <xdr:row>38</xdr:row>
      <xdr:rowOff>102616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87393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25781</xdr:rowOff>
    </xdr:from>
    <xdr:to>
      <xdr:col>20</xdr:col>
      <xdr:colOff>38100</xdr:colOff>
      <xdr:row>38</xdr:row>
      <xdr:rowOff>127381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118508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3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91821</xdr:rowOff>
    </xdr:from>
    <xdr:to>
      <xdr:col>15</xdr:col>
      <xdr:colOff>101600</xdr:colOff>
      <xdr:row>39</xdr:row>
      <xdr:rowOff>21971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13098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9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94615</xdr:rowOff>
    </xdr:from>
    <xdr:to>
      <xdr:col>10</xdr:col>
      <xdr:colOff>165100</xdr:colOff>
      <xdr:row>39</xdr:row>
      <xdr:rowOff>24765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15892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0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21844</xdr:rowOff>
    </xdr:from>
    <xdr:to>
      <xdr:col>6</xdr:col>
      <xdr:colOff>38100</xdr:colOff>
      <xdr:row>38</xdr:row>
      <xdr:rowOff>123444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114571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152374</xdr:rowOff>
    </xdr:from>
    <xdr:to>
      <xdr:col>24</xdr:col>
      <xdr:colOff>63500</xdr:colOff>
      <xdr:row>58</xdr:row>
      <xdr:rowOff>51838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25024"/>
          <a:ext cx="838200" cy="7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152374</xdr:rowOff>
    </xdr:from>
    <xdr:to>
      <xdr:col>19</xdr:col>
      <xdr:colOff>177800</xdr:colOff>
      <xdr:row>57</xdr:row>
      <xdr:rowOff>157144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25024"/>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118499</xdr:rowOff>
    </xdr:from>
    <xdr:to>
      <xdr:col>15</xdr:col>
      <xdr:colOff>50800</xdr:colOff>
      <xdr:row>57</xdr:row>
      <xdr:rowOff>157144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91149"/>
          <a:ext cx="88900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118499</xdr:rowOff>
    </xdr:from>
    <xdr:to>
      <xdr:col>10</xdr:col>
      <xdr:colOff>114300</xdr:colOff>
      <xdr:row>58</xdr:row>
      <xdr:rowOff>81786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91149"/>
          <a:ext cx="889000" cy="1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1038</xdr:rowOff>
    </xdr:from>
    <xdr:to>
      <xdr:col>24</xdr:col>
      <xdr:colOff>114300</xdr:colOff>
      <xdr:row>58</xdr:row>
      <xdr:rowOff>102638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4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95924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101574</xdr:rowOff>
    </xdr:from>
    <xdr:to>
      <xdr:col>20</xdr:col>
      <xdr:colOff>38100</xdr:colOff>
      <xdr:row>58</xdr:row>
      <xdr:rowOff>31724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48251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106344</xdr:rowOff>
    </xdr:from>
    <xdr:to>
      <xdr:col>15</xdr:col>
      <xdr:colOff>101600</xdr:colOff>
      <xdr:row>58</xdr:row>
      <xdr:rowOff>36494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27621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67699</xdr:rowOff>
    </xdr:from>
    <xdr:to>
      <xdr:col>10</xdr:col>
      <xdr:colOff>165100</xdr:colOff>
      <xdr:row>57</xdr:row>
      <xdr:rowOff>169299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14376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1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30986</xdr:rowOff>
    </xdr:from>
    <xdr:to>
      <xdr:col>6</xdr:col>
      <xdr:colOff>38100</xdr:colOff>
      <xdr:row>58</xdr:row>
      <xdr:rowOff>132586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123713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86024</xdr:rowOff>
    </xdr:from>
    <xdr:to>
      <xdr:col>24</xdr:col>
      <xdr:colOff>63500</xdr:colOff>
      <xdr:row>77</xdr:row>
      <xdr:rowOff>146771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87674"/>
          <a:ext cx="838200" cy="6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133589</xdr:rowOff>
    </xdr:from>
    <xdr:to>
      <xdr:col>19</xdr:col>
      <xdr:colOff>177800</xdr:colOff>
      <xdr:row>77</xdr:row>
      <xdr:rowOff>146771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92339"/>
          <a:ext cx="889000" cy="3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133589</xdr:rowOff>
    </xdr:from>
    <xdr:to>
      <xdr:col>15</xdr:col>
      <xdr:colOff>50800</xdr:colOff>
      <xdr:row>77</xdr:row>
      <xdr:rowOff>1877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92339"/>
          <a:ext cx="889000" cy="2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1877</xdr:rowOff>
    </xdr:from>
    <xdr:to>
      <xdr:col>10</xdr:col>
      <xdr:colOff>114300</xdr:colOff>
      <xdr:row>77</xdr:row>
      <xdr:rowOff>163018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03527"/>
          <a:ext cx="889000" cy="16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35224</xdr:rowOff>
    </xdr:from>
    <xdr:to>
      <xdr:col>24</xdr:col>
      <xdr:colOff>114300</xdr:colOff>
      <xdr:row>77</xdr:row>
      <xdr:rowOff>136824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95971</xdr:rowOff>
    </xdr:from>
    <xdr:to>
      <xdr:col>20</xdr:col>
      <xdr:colOff>38100</xdr:colOff>
      <xdr:row>78</xdr:row>
      <xdr:rowOff>26121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17248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82789</xdr:rowOff>
    </xdr:from>
    <xdr:to>
      <xdr:col>15</xdr:col>
      <xdr:colOff>101600</xdr:colOff>
      <xdr:row>76</xdr:row>
      <xdr:rowOff>12939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29466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1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122527</xdr:rowOff>
    </xdr:from>
    <xdr:to>
      <xdr:col>10</xdr:col>
      <xdr:colOff>165100</xdr:colOff>
      <xdr:row>77</xdr:row>
      <xdr:rowOff>52677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43804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4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112218</xdr:rowOff>
    </xdr:from>
    <xdr:to>
      <xdr:col>6</xdr:col>
      <xdr:colOff>38100</xdr:colOff>
      <xdr:row>78</xdr:row>
      <xdr:rowOff>42368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33495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122940</xdr:rowOff>
    </xdr:from>
    <xdr:to>
      <xdr:col>24</xdr:col>
      <xdr:colOff>63500</xdr:colOff>
      <xdr:row>98</xdr:row>
      <xdr:rowOff>133339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5040"/>
          <a:ext cx="838200" cy="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133339</xdr:rowOff>
    </xdr:from>
    <xdr:to>
      <xdr:col>19</xdr:col>
      <xdr:colOff>177800</xdr:colOff>
      <xdr:row>98</xdr:row>
      <xdr:rowOff>135626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54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132096</xdr:rowOff>
    </xdr:from>
    <xdr:to>
      <xdr:col>15</xdr:col>
      <xdr:colOff>50800</xdr:colOff>
      <xdr:row>98</xdr:row>
      <xdr:rowOff>135626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34196"/>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131845</xdr:rowOff>
    </xdr:from>
    <xdr:to>
      <xdr:col>10</xdr:col>
      <xdr:colOff>114300</xdr:colOff>
      <xdr:row>98</xdr:row>
      <xdr:rowOff>132096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33945"/>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72140</xdr:rowOff>
    </xdr:from>
    <xdr:to>
      <xdr:col>24</xdr:col>
      <xdr:colOff>114300</xdr:colOff>
      <xdr:row>99</xdr:row>
      <xdr:rowOff>2290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31517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6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82539</xdr:rowOff>
    </xdr:from>
    <xdr:to>
      <xdr:col>20</xdr:col>
      <xdr:colOff>38100</xdr:colOff>
      <xdr:row>99</xdr:row>
      <xdr:rowOff>12689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84826</xdr:rowOff>
    </xdr:from>
    <xdr:to>
      <xdr:col>15</xdr:col>
      <xdr:colOff>101600</xdr:colOff>
      <xdr:row>99</xdr:row>
      <xdr:rowOff>14976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81296</xdr:rowOff>
    </xdr:from>
    <xdr:to>
      <xdr:col>10</xdr:col>
      <xdr:colOff>165100</xdr:colOff>
      <xdr:row>99</xdr:row>
      <xdr:rowOff>11446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81045</xdr:rowOff>
    </xdr:from>
    <xdr:to>
      <xdr:col>6</xdr:col>
      <xdr:colOff>38100</xdr:colOff>
      <xdr:row>99</xdr:row>
      <xdr:rowOff>11195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2322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107828</xdr:rowOff>
    </xdr:from>
    <xdr:to>
      <xdr:col>55</xdr:col>
      <xdr:colOff>0</xdr:colOff>
      <xdr:row>57</xdr:row>
      <xdr:rowOff>116251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80478"/>
          <a:ext cx="8382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116251</xdr:rowOff>
    </xdr:from>
    <xdr:to>
      <xdr:col>50</xdr:col>
      <xdr:colOff>114300</xdr:colOff>
      <xdr:row>57</xdr:row>
      <xdr:rowOff>127002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88901"/>
          <a:ext cx="889000" cy="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127002</xdr:rowOff>
    </xdr:from>
    <xdr:to>
      <xdr:col>45</xdr:col>
      <xdr:colOff>177800</xdr:colOff>
      <xdr:row>57</xdr:row>
      <xdr:rowOff>129310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99652"/>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122995</xdr:rowOff>
    </xdr:from>
    <xdr:to>
      <xdr:col>41</xdr:col>
      <xdr:colOff>50800</xdr:colOff>
      <xdr:row>57</xdr:row>
      <xdr:rowOff>129310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95645"/>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57028</xdr:rowOff>
    </xdr:from>
    <xdr:to>
      <xdr:col>55</xdr:col>
      <xdr:colOff>50800</xdr:colOff>
      <xdr:row>57</xdr:row>
      <xdr:rowOff>158628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143405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65451</xdr:rowOff>
    </xdr:from>
    <xdr:to>
      <xdr:col>50</xdr:col>
      <xdr:colOff>165100</xdr:colOff>
      <xdr:row>57</xdr:row>
      <xdr:rowOff>167051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158178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3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76202</xdr:rowOff>
    </xdr:from>
    <xdr:to>
      <xdr:col>46</xdr:col>
      <xdr:colOff>38100</xdr:colOff>
      <xdr:row>58</xdr:row>
      <xdr:rowOff>6352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168929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4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78510</xdr:rowOff>
    </xdr:from>
    <xdr:to>
      <xdr:col>41</xdr:col>
      <xdr:colOff>101600</xdr:colOff>
      <xdr:row>58</xdr:row>
      <xdr:rowOff>8660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171237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72195</xdr:rowOff>
    </xdr:from>
    <xdr:to>
      <xdr:col>36</xdr:col>
      <xdr:colOff>165100</xdr:colOff>
      <xdr:row>58</xdr:row>
      <xdr:rowOff>2345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164922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169974</xdr:rowOff>
    </xdr:from>
    <xdr:to>
      <xdr:col>55</xdr:col>
      <xdr:colOff>0</xdr:colOff>
      <xdr:row>79</xdr:row>
      <xdr:rowOff>8300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43074"/>
          <a:ext cx="8382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8300</xdr:rowOff>
    </xdr:from>
    <xdr:to>
      <xdr:col>50</xdr:col>
      <xdr:colOff>114300</xdr:colOff>
      <xdr:row>79</xdr:row>
      <xdr:rowOff>10544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52850"/>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10544</xdr:rowOff>
    </xdr:from>
    <xdr:to>
      <xdr:col>45</xdr:col>
      <xdr:colOff>177800</xdr:colOff>
      <xdr:row>79</xdr:row>
      <xdr:rowOff>12069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55094"/>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116847</xdr:rowOff>
    </xdr:from>
    <xdr:to>
      <xdr:col>41</xdr:col>
      <xdr:colOff>50800</xdr:colOff>
      <xdr:row>79</xdr:row>
      <xdr:rowOff>12069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89947"/>
          <a:ext cx="889000" cy="6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119174</xdr:rowOff>
    </xdr:from>
    <xdr:to>
      <xdr:col>55</xdr:col>
      <xdr:colOff>50800</xdr:colOff>
      <xdr:row>79</xdr:row>
      <xdr:rowOff>49324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128950</xdr:rowOff>
    </xdr:from>
    <xdr:to>
      <xdr:col>50</xdr:col>
      <xdr:colOff>165100</xdr:colOff>
      <xdr:row>79</xdr:row>
      <xdr:rowOff>59100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50227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131194</xdr:rowOff>
    </xdr:from>
    <xdr:to>
      <xdr:col>46</xdr:col>
      <xdr:colOff>38100</xdr:colOff>
      <xdr:row>79</xdr:row>
      <xdr:rowOff>61344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52471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132719</xdr:rowOff>
    </xdr:from>
    <xdr:to>
      <xdr:col>41</xdr:col>
      <xdr:colOff>101600</xdr:colOff>
      <xdr:row>79</xdr:row>
      <xdr:rowOff>62869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53996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9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66047</xdr:rowOff>
    </xdr:from>
    <xdr:to>
      <xdr:col>36</xdr:col>
      <xdr:colOff>165100</xdr:colOff>
      <xdr:row>78</xdr:row>
      <xdr:rowOff>167647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12724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42261</xdr:rowOff>
    </xdr:from>
    <xdr:to>
      <xdr:col>55</xdr:col>
      <xdr:colOff>0</xdr:colOff>
      <xdr:row>98</xdr:row>
      <xdr:rowOff>59981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44361"/>
          <a:ext cx="8382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59981</xdr:rowOff>
    </xdr:from>
    <xdr:to>
      <xdr:col>50</xdr:col>
      <xdr:colOff>114300</xdr:colOff>
      <xdr:row>98</xdr:row>
      <xdr:rowOff>116850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62081"/>
          <a:ext cx="889000" cy="5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74676</xdr:rowOff>
    </xdr:from>
    <xdr:to>
      <xdr:col>45</xdr:col>
      <xdr:colOff>177800</xdr:colOff>
      <xdr:row>98</xdr:row>
      <xdr:rowOff>116850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76776"/>
          <a:ext cx="889000" cy="4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74676</xdr:rowOff>
    </xdr:from>
    <xdr:to>
      <xdr:col>41</xdr:col>
      <xdr:colOff>50800</xdr:colOff>
      <xdr:row>98</xdr:row>
      <xdr:rowOff>90424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76776"/>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162911</xdr:rowOff>
    </xdr:from>
    <xdr:to>
      <xdr:col>55</xdr:col>
      <xdr:colOff>50800</xdr:colOff>
      <xdr:row>98</xdr:row>
      <xdr:rowOff>93061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141338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9181</xdr:rowOff>
    </xdr:from>
    <xdr:to>
      <xdr:col>50</xdr:col>
      <xdr:colOff>165100</xdr:colOff>
      <xdr:row>98</xdr:row>
      <xdr:rowOff>110781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101908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66050</xdr:rowOff>
    </xdr:from>
    <xdr:to>
      <xdr:col>46</xdr:col>
      <xdr:colOff>38100</xdr:colOff>
      <xdr:row>98</xdr:row>
      <xdr:rowOff>167650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158777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23876</xdr:rowOff>
    </xdr:from>
    <xdr:to>
      <xdr:col>41</xdr:col>
      <xdr:colOff>101600</xdr:colOff>
      <xdr:row>98</xdr:row>
      <xdr:rowOff>125476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116603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39624</xdr:rowOff>
    </xdr:from>
    <xdr:to>
      <xdr:col>36</xdr:col>
      <xdr:colOff>165100</xdr:colOff>
      <xdr:row>98</xdr:row>
      <xdr:rowOff>141224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132351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52984</xdr:rowOff>
    </xdr:from>
    <xdr:to>
      <xdr:col>85</xdr:col>
      <xdr:colOff>127000</xdr:colOff>
      <xdr:row>37</xdr:row>
      <xdr:rowOff>91294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96634"/>
          <a:ext cx="8382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52984</xdr:rowOff>
    </xdr:from>
    <xdr:to>
      <xdr:col>81</xdr:col>
      <xdr:colOff>50800</xdr:colOff>
      <xdr:row>37</xdr:row>
      <xdr:rowOff>145091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96634"/>
          <a:ext cx="889000" cy="9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26600</xdr:rowOff>
    </xdr:from>
    <xdr:to>
      <xdr:col>76</xdr:col>
      <xdr:colOff>114300</xdr:colOff>
      <xdr:row>37</xdr:row>
      <xdr:rowOff>145091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198800"/>
          <a:ext cx="8890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26600</xdr:rowOff>
    </xdr:from>
    <xdr:to>
      <xdr:col>71</xdr:col>
      <xdr:colOff>177800</xdr:colOff>
      <xdr:row>36</xdr:row>
      <xdr:rowOff>154368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98800"/>
          <a:ext cx="889000" cy="12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40494</xdr:rowOff>
    </xdr:from>
    <xdr:to>
      <xdr:col>85</xdr:col>
      <xdr:colOff>177800</xdr:colOff>
      <xdr:row>37</xdr:row>
      <xdr:rowOff>142094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18921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2184</xdr:rowOff>
    </xdr:from>
    <xdr:to>
      <xdr:col>81</xdr:col>
      <xdr:colOff>101600</xdr:colOff>
      <xdr:row>37</xdr:row>
      <xdr:rowOff>103784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120311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94291</xdr:rowOff>
    </xdr:from>
    <xdr:to>
      <xdr:col>76</xdr:col>
      <xdr:colOff>165100</xdr:colOff>
      <xdr:row>38</xdr:row>
      <xdr:rowOff>24441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147250</xdr:rowOff>
    </xdr:from>
    <xdr:to>
      <xdr:col>72</xdr:col>
      <xdr:colOff>38100</xdr:colOff>
      <xdr:row>36</xdr:row>
      <xdr:rowOff>77400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93927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103568</xdr:rowOff>
    </xdr:from>
    <xdr:to>
      <xdr:col>67</xdr:col>
      <xdr:colOff>101600</xdr:colOff>
      <xdr:row>37</xdr:row>
      <xdr:rowOff>33718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50245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28505</xdr:rowOff>
    </xdr:from>
    <xdr:to>
      <xdr:col>85</xdr:col>
      <xdr:colOff>127000</xdr:colOff>
      <xdr:row>58</xdr:row>
      <xdr:rowOff>41143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72605"/>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41143</xdr:rowOff>
    </xdr:from>
    <xdr:to>
      <xdr:col>81</xdr:col>
      <xdr:colOff>50800</xdr:colOff>
      <xdr:row>58</xdr:row>
      <xdr:rowOff>58296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85243"/>
          <a:ext cx="889000" cy="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58296</xdr:rowOff>
    </xdr:from>
    <xdr:to>
      <xdr:col>76</xdr:col>
      <xdr:colOff>114300</xdr:colOff>
      <xdr:row>58</xdr:row>
      <xdr:rowOff>83461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02396"/>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59320</xdr:rowOff>
    </xdr:from>
    <xdr:to>
      <xdr:col>71</xdr:col>
      <xdr:colOff>177800</xdr:colOff>
      <xdr:row>58</xdr:row>
      <xdr:rowOff>83461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03420"/>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149155</xdr:rowOff>
    </xdr:from>
    <xdr:to>
      <xdr:col>85</xdr:col>
      <xdr:colOff>177800</xdr:colOff>
      <xdr:row>58</xdr:row>
      <xdr:rowOff>79305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64082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3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161793</xdr:rowOff>
    </xdr:from>
    <xdr:to>
      <xdr:col>81</xdr:col>
      <xdr:colOff>101600</xdr:colOff>
      <xdr:row>58</xdr:row>
      <xdr:rowOff>91943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83070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7496</xdr:rowOff>
    </xdr:from>
    <xdr:to>
      <xdr:col>76</xdr:col>
      <xdr:colOff>165100</xdr:colOff>
      <xdr:row>58</xdr:row>
      <xdr:rowOff>109096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100223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32661</xdr:rowOff>
    </xdr:from>
    <xdr:to>
      <xdr:col>72</xdr:col>
      <xdr:colOff>38100</xdr:colOff>
      <xdr:row>58</xdr:row>
      <xdr:rowOff>134261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7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125388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8520</xdr:rowOff>
    </xdr:from>
    <xdr:to>
      <xdr:col>67</xdr:col>
      <xdr:colOff>101600</xdr:colOff>
      <xdr:row>58</xdr:row>
      <xdr:rowOff>110120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101247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42297</xdr:rowOff>
    </xdr:from>
    <xdr:to>
      <xdr:col>85</xdr:col>
      <xdr:colOff>127000</xdr:colOff>
      <xdr:row>78</xdr:row>
      <xdr:rowOff>75882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15397"/>
          <a:ext cx="8382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39554</xdr:rowOff>
    </xdr:from>
    <xdr:to>
      <xdr:col>81</xdr:col>
      <xdr:colOff>50800</xdr:colOff>
      <xdr:row>78</xdr:row>
      <xdr:rowOff>75882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12654"/>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39554</xdr:rowOff>
    </xdr:from>
    <xdr:to>
      <xdr:col>76</xdr:col>
      <xdr:colOff>114300</xdr:colOff>
      <xdr:row>79</xdr:row>
      <xdr:rowOff>25591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12654"/>
          <a:ext cx="889000" cy="15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18180</xdr:rowOff>
    </xdr:from>
    <xdr:to>
      <xdr:col>71</xdr:col>
      <xdr:colOff>177800</xdr:colOff>
      <xdr:row>79</xdr:row>
      <xdr:rowOff>25591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62730"/>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162947</xdr:rowOff>
    </xdr:from>
    <xdr:to>
      <xdr:col>85</xdr:col>
      <xdr:colOff>177800</xdr:colOff>
      <xdr:row>78</xdr:row>
      <xdr:rowOff>93097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141374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4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25082</xdr:rowOff>
    </xdr:from>
    <xdr:to>
      <xdr:col>81</xdr:col>
      <xdr:colOff>101600</xdr:colOff>
      <xdr:row>78</xdr:row>
      <xdr:rowOff>126682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117809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49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160204</xdr:rowOff>
    </xdr:from>
    <xdr:to>
      <xdr:col>76</xdr:col>
      <xdr:colOff>165100</xdr:colOff>
      <xdr:row>78</xdr:row>
      <xdr:rowOff>90354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81481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5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146241</xdr:rowOff>
    </xdr:from>
    <xdr:to>
      <xdr:col>72</xdr:col>
      <xdr:colOff>38100</xdr:colOff>
      <xdr:row>79</xdr:row>
      <xdr:rowOff>76391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67518</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12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138830</xdr:rowOff>
    </xdr:from>
    <xdr:to>
      <xdr:col>67</xdr:col>
      <xdr:colOff>101600</xdr:colOff>
      <xdr:row>79</xdr:row>
      <xdr:rowOff>68980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60107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94986</xdr:rowOff>
    </xdr:from>
    <xdr:to>
      <xdr:col>85</xdr:col>
      <xdr:colOff>127000</xdr:colOff>
      <xdr:row>97</xdr:row>
      <xdr:rowOff>104409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25636"/>
          <a:ext cx="8382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81325</xdr:rowOff>
    </xdr:from>
    <xdr:to>
      <xdr:col>81</xdr:col>
      <xdr:colOff>50800</xdr:colOff>
      <xdr:row>97</xdr:row>
      <xdr:rowOff>94986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1197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81325</xdr:rowOff>
    </xdr:from>
    <xdr:to>
      <xdr:col>76</xdr:col>
      <xdr:colOff>114300</xdr:colOff>
      <xdr:row>97</xdr:row>
      <xdr:rowOff>84136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11975"/>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83903</xdr:rowOff>
    </xdr:from>
    <xdr:to>
      <xdr:col>71</xdr:col>
      <xdr:colOff>177800</xdr:colOff>
      <xdr:row>97</xdr:row>
      <xdr:rowOff>84136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14553"/>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53609</xdr:rowOff>
    </xdr:from>
    <xdr:to>
      <xdr:col>85</xdr:col>
      <xdr:colOff>177800</xdr:colOff>
      <xdr:row>97</xdr:row>
      <xdr:rowOff>155209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32036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44186</xdr:rowOff>
    </xdr:from>
    <xdr:to>
      <xdr:col>81</xdr:col>
      <xdr:colOff>101600</xdr:colOff>
      <xdr:row>97</xdr:row>
      <xdr:rowOff>145786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136913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30525</xdr:rowOff>
    </xdr:from>
    <xdr:to>
      <xdr:col>76</xdr:col>
      <xdr:colOff>165100</xdr:colOff>
      <xdr:row>97</xdr:row>
      <xdr:rowOff>132125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123252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33336</xdr:rowOff>
    </xdr:from>
    <xdr:to>
      <xdr:col>72</xdr:col>
      <xdr:colOff>38100</xdr:colOff>
      <xdr:row>97</xdr:row>
      <xdr:rowOff>134936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126063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33103</xdr:rowOff>
    </xdr:from>
    <xdr:to>
      <xdr:col>67</xdr:col>
      <xdr:colOff>101600</xdr:colOff>
      <xdr:row>97</xdr:row>
      <xdr:rowOff>134703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125830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別）では、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衛生費を除いて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衛生費は、一部事務組合下田メディカルセンターの保有資産である介護老人保健施設なぎさ園の空調設備等が経年劣化により損傷し、交換が必要となったため、構成市町の負担割合に応じて改修負担金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44,276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千円を支出したことにより増となった。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総務費は、町内の情報通信格差を是正し、町全体としての情報通信技術の多様化・高度化に対応するため、平成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年度において整備を実施した南伊豆局（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局）以外の蛇石局（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局）、南崎局（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局）及び妻良局（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局）の光ファイバ網を整備する事業者に対しての補助事業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248,200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千円が終了したことにより、大幅な数値の減となった。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土木費については、橋梁定期点検により診断結果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（早期に措置を講ずべき状態）と判断された橋梁について、平成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年度から長寿命化修繕工事（橋脚耐震補強工、橋面防水工、伸縮装置取替等）を実施しているため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数値が上昇している。今回、前年度に比べて数値が更に上昇した理由は、町内を流れる二級河川青野川を渡河する橋梁のうち、主要な４橋（橋長が長い、２車線の橋梁、交通量が多い等）について施工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令和元年度当初予算編成において、財源不足により、財政調整基金繰入金を</a:t>
          </a:r>
          <a:r>
            <a:rPr kumimoji="1" lang="en-US" altLang="ja-JP" sz="1400">
              <a:latin typeface="ＭＳ ゴシック" pitchFamily="49" charset="-128"/>
              <a:ea typeface="ＭＳ ゴシック" pitchFamily="49" charset="-128"/>
            </a:rPr>
            <a:t>235,000</a:t>
          </a:r>
          <a:r>
            <a:rPr kumimoji="1" lang="ja-JP" altLang="en-US" sz="1400">
              <a:latin typeface="ＭＳ ゴシック" pitchFamily="49" charset="-128"/>
              <a:ea typeface="ＭＳ ゴシック" pitchFamily="49" charset="-128"/>
            </a:rPr>
            <a:t>千円見込んだ。決算の際、ある程度の不用額は発生するが、大半が繰入金の穴埋め（財政調整基金の取崩しをしないこと）に充てられるため、繰越額が確保できず、実質収支比率は</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％まで低下した。この傾向は、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から起きており、今後も変わらないと見込まれることから、低値で推移していくと考えている。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前年同様、全ての会計において黒字となった。</a:t>
          </a:r>
        </a:p>
        <a:p>
          <a:r>
            <a:rPr kumimoji="1" lang="ja-JP" altLang="en-US" sz="1400">
              <a:latin typeface="ＭＳ ゴシック" pitchFamily="49" charset="-128"/>
              <a:ea typeface="ＭＳ ゴシック" pitchFamily="49" charset="-128"/>
            </a:rPr>
            <a:t>　しかし、公共下水道事業特別会計及び子浦漁業集落排水事業特別会計においては、一般会計からの繰入金によって黒字となっているのが現状である。中でも、公共下水道事業は、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工事が概成したものの、接続率はほとんど伸びていない。定年退職後に子どもがＵターンするケースが少ないため、高齢者のみの世帯が増え、新たな設備投資（下水道接続）に踏み切れないこと、既存の合併浄化槽に不具合がないことが主な要因で、近年では、既接続者の死亡・転出による収入の減少も相まって、経営状況はかなり厳しい。令和５年度からの公営企業法適化を受け、現在、固定資産台帳の整備に向けて資産の量、劣化具合等を調査しているが、この機会に、施設のダウンサイジングの可能性や料金の見直し、接続を促進する補助制度等について前向きな検討をし、独立経営の足掛かりを築いていきたい。</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5030697</v>
      </c>
      <c r="BO4" s="431"/>
      <c r="BP4" s="431"/>
      <c r="BQ4" s="431"/>
      <c r="BR4" s="431"/>
      <c r="BS4" s="431"/>
      <c r="BT4" s="431"/>
      <c r="BU4" s="432"/>
      <c r="BV4" s="430">
        <v>5306162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3.4</v>
      </c>
      <c r="CU4" s="437"/>
      <c r="CV4" s="437"/>
      <c r="CW4" s="437"/>
      <c r="CX4" s="437"/>
      <c r="CY4" s="437"/>
      <c r="CZ4" s="437"/>
      <c r="DA4" s="438"/>
      <c r="DB4" s="436">
        <v>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4919959</v>
      </c>
      <c r="BO5" s="468"/>
      <c r="BP5" s="468"/>
      <c r="BQ5" s="468"/>
      <c r="BR5" s="468"/>
      <c r="BS5" s="468"/>
      <c r="BT5" s="468"/>
      <c r="BU5" s="469"/>
      <c r="BV5" s="467">
        <v>5129533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87.9</v>
      </c>
      <c r="CU5" s="465"/>
      <c r="CV5" s="465"/>
      <c r="CW5" s="465"/>
      <c r="CX5" s="465"/>
      <c r="CY5" s="465"/>
      <c r="CZ5" s="465"/>
      <c r="DA5" s="466"/>
      <c r="DB5" s="464">
        <v>87.6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110738</v>
      </c>
      <c r="BO6" s="468"/>
      <c r="BP6" s="468"/>
      <c r="BQ6" s="468"/>
      <c r="BR6" s="468"/>
      <c r="BS6" s="468"/>
      <c r="BT6" s="468"/>
      <c r="BU6" s="469"/>
      <c r="BV6" s="467">
        <v>176629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90.8</v>
      </c>
      <c r="CU6" s="505"/>
      <c r="CV6" s="505"/>
      <c r="CW6" s="505"/>
      <c r="CX6" s="505"/>
      <c r="CY6" s="505"/>
      <c r="CZ6" s="505"/>
      <c r="DA6" s="506"/>
      <c r="DB6" s="504">
        <v>91.8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7311</v>
      </c>
      <c r="BO7" s="468"/>
      <c r="BP7" s="468"/>
      <c r="BQ7" s="468"/>
      <c r="BR7" s="468"/>
      <c r="BS7" s="468"/>
      <c r="BT7" s="468"/>
      <c r="BU7" s="469"/>
      <c r="BV7" s="467">
        <v>21485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3042568</v>
      </c>
      <c r="CU7" s="468"/>
      <c r="CV7" s="468"/>
      <c r="CW7" s="468"/>
      <c r="CX7" s="468"/>
      <c r="CY7" s="468"/>
      <c r="CZ7" s="468"/>
      <c r="DA7" s="469"/>
      <c r="DB7" s="467">
        <v>3082727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103427</v>
      </c>
      <c r="BO8" s="468"/>
      <c r="BP8" s="468"/>
      <c r="BQ8" s="468"/>
      <c r="BR8" s="468"/>
      <c r="BS8" s="468"/>
      <c r="BT8" s="468"/>
      <c r="BU8" s="469"/>
      <c r="BV8" s="467">
        <v>155144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0.32</v>
      </c>
      <c r="CU8" s="508"/>
      <c r="CV8" s="508"/>
      <c r="CW8" s="508"/>
      <c r="CX8" s="508"/>
      <c r="CY8" s="508"/>
      <c r="CZ8" s="508"/>
      <c r="DA8" s="509"/>
      <c r="DB8" s="507">
        <v>0.31</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8524</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-51717</v>
      </c>
      <c r="BO9" s="468"/>
      <c r="BP9" s="468"/>
      <c r="BQ9" s="468"/>
      <c r="BR9" s="468"/>
      <c r="BS9" s="468"/>
      <c r="BT9" s="468"/>
      <c r="BU9" s="469"/>
      <c r="BV9" s="467">
        <v>-133861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10.1</v>
      </c>
      <c r="CU9" s="465"/>
      <c r="CV9" s="465"/>
      <c r="CW9" s="465"/>
      <c r="CX9" s="465"/>
      <c r="CY9" s="465"/>
      <c r="CZ9" s="465"/>
      <c r="DA9" s="466"/>
      <c r="DB9" s="464">
        <v>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9516</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12784</v>
      </c>
      <c r="BO10" s="468"/>
      <c r="BP10" s="468"/>
      <c r="BQ10" s="468"/>
      <c r="BR10" s="468"/>
      <c r="BS10" s="468"/>
      <c r="BT10" s="468"/>
      <c r="BU10" s="469"/>
      <c r="BV10" s="467">
        <v>5742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8167</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225000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8134</v>
      </c>
      <c r="S13" s="552"/>
      <c r="T13" s="552"/>
      <c r="U13" s="552"/>
      <c r="V13" s="553"/>
      <c r="W13" s="483" t="s">
        <v>138</v>
      </c>
      <c r="X13" s="484"/>
      <c r="Y13" s="484"/>
      <c r="Z13" s="484"/>
      <c r="AA13" s="484"/>
      <c r="AB13" s="474"/>
      <c r="AC13" s="518">
        <v>344</v>
      </c>
      <c r="AD13" s="519"/>
      <c r="AE13" s="519"/>
      <c r="AF13" s="519"/>
      <c r="AG13" s="561"/>
      <c r="AH13" s="518">
        <v>499</v>
      </c>
      <c r="AI13" s="519"/>
      <c r="AJ13" s="519"/>
      <c r="AK13" s="519"/>
      <c r="AL13" s="520"/>
      <c r="AM13" s="496" t="s">
        <v>139</v>
      </c>
      <c r="AN13" s="497"/>
      <c r="AO13" s="497"/>
      <c r="AP13" s="497"/>
      <c r="AQ13" s="497"/>
      <c r="AR13" s="497"/>
      <c r="AS13" s="497"/>
      <c r="AT13" s="498"/>
      <c r="AU13" s="499" t="s">
        <v>94</v>
      </c>
      <c r="AV13" s="500"/>
      <c r="AW13" s="500"/>
      <c r="AX13" s="500"/>
      <c r="AY13" s="501" t="s">
        <v>140</v>
      </c>
      <c r="AZ13" s="502"/>
      <c r="BA13" s="502"/>
      <c r="BB13" s="502"/>
      <c r="BC13" s="502"/>
      <c r="BD13" s="502"/>
      <c r="BE13" s="502"/>
      <c r="BF13" s="502"/>
      <c r="BG13" s="502"/>
      <c r="BH13" s="502"/>
      <c r="BI13" s="502"/>
      <c r="BJ13" s="502"/>
      <c r="BK13" s="502"/>
      <c r="BL13" s="502"/>
      <c r="BM13" s="503"/>
      <c r="BN13" s="467">
        <v>-38933</v>
      </c>
      <c r="BO13" s="468"/>
      <c r="BP13" s="468"/>
      <c r="BQ13" s="468"/>
      <c r="BR13" s="468"/>
      <c r="BS13" s="468"/>
      <c r="BT13" s="468"/>
      <c r="BU13" s="469"/>
      <c r="BV13" s="467">
        <v>-353119</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7.7</v>
      </c>
      <c r="CU13" s="465"/>
      <c r="CV13" s="465"/>
      <c r="CW13" s="465"/>
      <c r="CX13" s="465"/>
      <c r="CY13" s="465"/>
      <c r="CZ13" s="465"/>
      <c r="DA13" s="466"/>
      <c r="DB13" s="464">
        <v>7.7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8321</v>
      </c>
      <c r="S14" s="552"/>
      <c r="T14" s="552"/>
      <c r="U14" s="552"/>
      <c r="V14" s="553"/>
      <c r="W14" s="457"/>
      <c r="X14" s="458"/>
      <c r="Y14" s="458"/>
      <c r="Z14" s="458"/>
      <c r="AA14" s="458"/>
      <c r="AB14" s="447"/>
      <c r="AC14" s="554">
        <v>9.5</v>
      </c>
      <c r="AD14" s="555"/>
      <c r="AE14" s="555"/>
      <c r="AF14" s="555"/>
      <c r="AG14" s="556"/>
      <c r="AH14" s="554">
        <v>11.7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39.799999999999997</v>
      </c>
      <c r="CU14" s="566"/>
      <c r="CV14" s="566"/>
      <c r="CW14" s="566"/>
      <c r="CX14" s="566"/>
      <c r="CY14" s="566"/>
      <c r="CZ14" s="566"/>
      <c r="DA14" s="567"/>
      <c r="DB14" s="565">
        <v>32.1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8286</v>
      </c>
      <c r="S15" s="552"/>
      <c r="T15" s="552"/>
      <c r="U15" s="552"/>
      <c r="V15" s="553"/>
      <c r="W15" s="483" t="s">
        <v>144</v>
      </c>
      <c r="X15" s="484"/>
      <c r="Y15" s="484"/>
      <c r="Z15" s="484"/>
      <c r="AA15" s="484"/>
      <c r="AB15" s="474"/>
      <c r="AC15" s="518">
        <v>468</v>
      </c>
      <c r="AD15" s="519"/>
      <c r="AE15" s="519"/>
      <c r="AF15" s="519"/>
      <c r="AG15" s="561"/>
      <c r="AH15" s="518">
        <v>560</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858341</v>
      </c>
      <c r="BO15" s="431"/>
      <c r="BP15" s="431"/>
      <c r="BQ15" s="431"/>
      <c r="BR15" s="431"/>
      <c r="BS15" s="431"/>
      <c r="BT15" s="431"/>
      <c r="BU15" s="432"/>
      <c r="BV15" s="430">
        <v>861107</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13</v>
      </c>
      <c r="AD16" s="555"/>
      <c r="AE16" s="555"/>
      <c r="AF16" s="555"/>
      <c r="AG16" s="556"/>
      <c r="AH16" s="554">
        <v>13.1</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2716492</v>
      </c>
      <c r="BO16" s="468"/>
      <c r="BP16" s="468"/>
      <c r="BQ16" s="468"/>
      <c r="BR16" s="468"/>
      <c r="BS16" s="468"/>
      <c r="BT16" s="468"/>
      <c r="BU16" s="469"/>
      <c r="BV16" s="467">
        <v>2716593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2794</v>
      </c>
      <c r="AD17" s="519"/>
      <c r="AE17" s="519"/>
      <c r="AF17" s="519"/>
      <c r="AG17" s="561"/>
      <c r="AH17" s="518">
        <v>3204</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1081495</v>
      </c>
      <c r="BO17" s="468"/>
      <c r="BP17" s="468"/>
      <c r="BQ17" s="468"/>
      <c r="BR17" s="468"/>
      <c r="BS17" s="468"/>
      <c r="BT17" s="468"/>
      <c r="BU17" s="469"/>
      <c r="BV17" s="467">
        <v>1085633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109.94</v>
      </c>
      <c r="M18" s="583"/>
      <c r="N18" s="583"/>
      <c r="O18" s="583"/>
      <c r="P18" s="583"/>
      <c r="Q18" s="583"/>
      <c r="R18" s="584"/>
      <c r="S18" s="584"/>
      <c r="T18" s="584"/>
      <c r="U18" s="584"/>
      <c r="V18" s="585"/>
      <c r="W18" s="485"/>
      <c r="X18" s="486"/>
      <c r="Y18" s="486"/>
      <c r="Z18" s="486"/>
      <c r="AA18" s="486"/>
      <c r="AB18" s="477"/>
      <c r="AC18" s="586">
        <v>77.5</v>
      </c>
      <c r="AD18" s="587"/>
      <c r="AE18" s="587"/>
      <c r="AF18" s="587"/>
      <c r="AG18" s="588"/>
      <c r="AH18" s="586">
        <v>75.2</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2709580</v>
      </c>
      <c r="BO18" s="468"/>
      <c r="BP18" s="468"/>
      <c r="BQ18" s="468"/>
      <c r="BR18" s="468"/>
      <c r="BS18" s="468"/>
      <c r="BT18" s="468"/>
      <c r="BU18" s="469"/>
      <c r="BV18" s="467">
        <v>2738268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78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3619040</v>
      </c>
      <c r="BO19" s="468"/>
      <c r="BP19" s="468"/>
      <c r="BQ19" s="468"/>
      <c r="BR19" s="468"/>
      <c r="BS19" s="468"/>
      <c r="BT19" s="468"/>
      <c r="BU19" s="469"/>
      <c r="BV19" s="467">
        <v>3961079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3435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5083020</v>
      </c>
      <c r="BO23" s="468"/>
      <c r="BP23" s="468"/>
      <c r="BQ23" s="468"/>
      <c r="BR23" s="468"/>
      <c r="BS23" s="468"/>
      <c r="BT23" s="468"/>
      <c r="BU23" s="469"/>
      <c r="BV23" s="467">
        <v>4828330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6020</v>
      </c>
      <c r="R24" s="519"/>
      <c r="S24" s="519"/>
      <c r="T24" s="519"/>
      <c r="U24" s="519"/>
      <c r="V24" s="561"/>
      <c r="W24" s="620"/>
      <c r="X24" s="608"/>
      <c r="Y24" s="609"/>
      <c r="Z24" s="517" t="s">
        <v>168</v>
      </c>
      <c r="AA24" s="497"/>
      <c r="AB24" s="497"/>
      <c r="AC24" s="497"/>
      <c r="AD24" s="497"/>
      <c r="AE24" s="497"/>
      <c r="AF24" s="497"/>
      <c r="AG24" s="498"/>
      <c r="AH24" s="518">
        <v>111</v>
      </c>
      <c r="AI24" s="519"/>
      <c r="AJ24" s="519"/>
      <c r="AK24" s="519"/>
      <c r="AL24" s="561"/>
      <c r="AM24" s="518">
        <v>314463</v>
      </c>
      <c r="AN24" s="519"/>
      <c r="AO24" s="519"/>
      <c r="AP24" s="519"/>
      <c r="AQ24" s="519"/>
      <c r="AR24" s="561"/>
      <c r="AS24" s="518">
        <v>2833</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5032524</v>
      </c>
      <c r="BO24" s="468"/>
      <c r="BP24" s="468"/>
      <c r="BQ24" s="468"/>
      <c r="BR24" s="468"/>
      <c r="BS24" s="468"/>
      <c r="BT24" s="468"/>
      <c r="BU24" s="469"/>
      <c r="BV24" s="467">
        <v>4780767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5140</v>
      </c>
      <c r="R25" s="519"/>
      <c r="S25" s="519"/>
      <c r="T25" s="519"/>
      <c r="U25" s="519"/>
      <c r="V25" s="561"/>
      <c r="W25" s="620"/>
      <c r="X25" s="608"/>
      <c r="Y25" s="609"/>
      <c r="Z25" s="517" t="s">
        <v>171</v>
      </c>
      <c r="AA25" s="497"/>
      <c r="AB25" s="497"/>
      <c r="AC25" s="497"/>
      <c r="AD25" s="497"/>
      <c r="AE25" s="497"/>
      <c r="AF25" s="497"/>
      <c r="AG25" s="498"/>
      <c r="AH25" s="518" t="s">
        <v>136</v>
      </c>
      <c r="AI25" s="519"/>
      <c r="AJ25" s="519"/>
      <c r="AK25" s="519"/>
      <c r="AL25" s="561"/>
      <c r="AM25" s="518" t="s">
        <v>136</v>
      </c>
      <c r="AN25" s="519"/>
      <c r="AO25" s="519"/>
      <c r="AP25" s="519"/>
      <c r="AQ25" s="519"/>
      <c r="AR25" s="561"/>
      <c r="AS25" s="518" t="s">
        <v>136</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79907</v>
      </c>
      <c r="BO25" s="431"/>
      <c r="BP25" s="431"/>
      <c r="BQ25" s="431"/>
      <c r="BR25" s="431"/>
      <c r="BS25" s="431"/>
      <c r="BT25" s="431"/>
      <c r="BU25" s="432"/>
      <c r="BV25" s="430">
        <v>58322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4670</v>
      </c>
      <c r="R26" s="519"/>
      <c r="S26" s="519"/>
      <c r="T26" s="519"/>
      <c r="U26" s="519"/>
      <c r="V26" s="561"/>
      <c r="W26" s="620"/>
      <c r="X26" s="608"/>
      <c r="Y26" s="609"/>
      <c r="Z26" s="517" t="s">
        <v>174</v>
      </c>
      <c r="AA26" s="630"/>
      <c r="AB26" s="630"/>
      <c r="AC26" s="630"/>
      <c r="AD26" s="630"/>
      <c r="AE26" s="630"/>
      <c r="AF26" s="630"/>
      <c r="AG26" s="631"/>
      <c r="AH26" s="518">
        <v>6</v>
      </c>
      <c r="AI26" s="519"/>
      <c r="AJ26" s="519"/>
      <c r="AK26" s="519"/>
      <c r="AL26" s="561"/>
      <c r="AM26" s="518">
        <v>16362</v>
      </c>
      <c r="AN26" s="519"/>
      <c r="AO26" s="519"/>
      <c r="AP26" s="519"/>
      <c r="AQ26" s="519"/>
      <c r="AR26" s="561"/>
      <c r="AS26" s="518">
        <v>2727</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2450</v>
      </c>
      <c r="R27" s="519"/>
      <c r="S27" s="519"/>
      <c r="T27" s="519"/>
      <c r="U27" s="519"/>
      <c r="V27" s="561"/>
      <c r="W27" s="620"/>
      <c r="X27" s="608"/>
      <c r="Y27" s="609"/>
      <c r="Z27" s="517" t="s">
        <v>178</v>
      </c>
      <c r="AA27" s="497"/>
      <c r="AB27" s="497"/>
      <c r="AC27" s="497"/>
      <c r="AD27" s="497"/>
      <c r="AE27" s="497"/>
      <c r="AF27" s="497"/>
      <c r="AG27" s="498"/>
      <c r="AH27" s="518">
        <v>7</v>
      </c>
      <c r="AI27" s="519"/>
      <c r="AJ27" s="519"/>
      <c r="AK27" s="519"/>
      <c r="AL27" s="561"/>
      <c r="AM27" s="518">
        <v>26717</v>
      </c>
      <c r="AN27" s="519"/>
      <c r="AO27" s="519"/>
      <c r="AP27" s="519"/>
      <c r="AQ27" s="519"/>
      <c r="AR27" s="561"/>
      <c r="AS27" s="518">
        <v>3817</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245042</v>
      </c>
      <c r="BO27" s="644"/>
      <c r="BP27" s="644"/>
      <c r="BQ27" s="644"/>
      <c r="BR27" s="644"/>
      <c r="BS27" s="644"/>
      <c r="BT27" s="644"/>
      <c r="BU27" s="645"/>
      <c r="BV27" s="643">
        <v>245042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1870</v>
      </c>
      <c r="R28" s="519"/>
      <c r="S28" s="519"/>
      <c r="T28" s="519"/>
      <c r="U28" s="519"/>
      <c r="V28" s="561"/>
      <c r="W28" s="620"/>
      <c r="X28" s="608"/>
      <c r="Y28" s="609"/>
      <c r="Z28" s="517" t="s">
        <v>181</v>
      </c>
      <c r="AA28" s="497"/>
      <c r="AB28" s="497"/>
      <c r="AC28" s="497"/>
      <c r="AD28" s="497"/>
      <c r="AE28" s="497"/>
      <c r="AF28" s="497"/>
      <c r="AG28" s="498"/>
      <c r="AH28" s="518" t="s">
        <v>136</v>
      </c>
      <c r="AI28" s="519"/>
      <c r="AJ28" s="519"/>
      <c r="AK28" s="519"/>
      <c r="AL28" s="561"/>
      <c r="AM28" s="518" t="s">
        <v>136</v>
      </c>
      <c r="AN28" s="519"/>
      <c r="AO28" s="519"/>
      <c r="AP28" s="519"/>
      <c r="AQ28" s="519"/>
      <c r="AR28" s="561"/>
      <c r="AS28" s="518" t="s">
        <v>176</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1054405</v>
      </c>
      <c r="BO28" s="431"/>
      <c r="BP28" s="431"/>
      <c r="BQ28" s="431"/>
      <c r="BR28" s="431"/>
      <c r="BS28" s="431"/>
      <c r="BT28" s="431"/>
      <c r="BU28" s="432"/>
      <c r="BV28" s="430">
        <v>1041621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9</v>
      </c>
      <c r="M29" s="519"/>
      <c r="N29" s="519"/>
      <c r="O29" s="519"/>
      <c r="P29" s="561"/>
      <c r="Q29" s="518">
        <v>1680</v>
      </c>
      <c r="R29" s="519"/>
      <c r="S29" s="519"/>
      <c r="T29" s="519"/>
      <c r="U29" s="519"/>
      <c r="V29" s="561"/>
      <c r="W29" s="621"/>
      <c r="X29" s="622"/>
      <c r="Y29" s="623"/>
      <c r="Z29" s="517" t="s">
        <v>184</v>
      </c>
      <c r="AA29" s="497"/>
      <c r="AB29" s="497"/>
      <c r="AC29" s="497"/>
      <c r="AD29" s="497"/>
      <c r="AE29" s="497"/>
      <c r="AF29" s="497"/>
      <c r="AG29" s="498"/>
      <c r="AH29" s="518">
        <v>118</v>
      </c>
      <c r="AI29" s="519"/>
      <c r="AJ29" s="519"/>
      <c r="AK29" s="519"/>
      <c r="AL29" s="561"/>
      <c r="AM29" s="518">
        <v>341180</v>
      </c>
      <c r="AN29" s="519"/>
      <c r="AO29" s="519"/>
      <c r="AP29" s="519"/>
      <c r="AQ29" s="519"/>
      <c r="AR29" s="561"/>
      <c r="AS29" s="518">
        <v>2891</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3</v>
      </c>
      <c r="BO29" s="468"/>
      <c r="BP29" s="468"/>
      <c r="BQ29" s="468"/>
      <c r="BR29" s="468"/>
      <c r="BS29" s="468"/>
      <c r="BT29" s="468"/>
      <c r="BU29" s="469"/>
      <c r="BV29" s="467">
        <v>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96.9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813595</v>
      </c>
      <c r="BO30" s="644"/>
      <c r="BP30" s="644"/>
      <c r="BQ30" s="644"/>
      <c r="BR30" s="644"/>
      <c r="BS30" s="644"/>
      <c r="BT30" s="644"/>
      <c r="BU30" s="645"/>
      <c r="BV30" s="643">
        <v>902917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193</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静岡県市町総合事務組合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子浦漁業集落排水事業特別会計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南豆衛生プラント組合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IF('各会計、関係団体の財政状況及び健全化判断比率'!B34="","",'各会計、関係団体の財政状況及び健全化判断比率'!B34)</f>
        <v>中木漁業集落排水事業特別会計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伊豆斎場組合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IF('各会計、関係団体の財政状況及び健全化判断比率'!B35="","",'各会計、関係団体の財政状況及び健全化判断比率'!B35)</f>
        <v>妻良漁業集落排水事業特別会計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下田地区消防組合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一部事務組合下田ﾒﾃﾞｲｶﾙｾﾝﾀｰ（普通会計分）</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一部事務組合下田ﾒﾃﾞｲｶﾙｾﾝﾀｰ（事業会計分）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静岡県後期高齢者医療広域連合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静岡県後期高齢者医療広域連合（事業会計分）</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静岡県地方税滞納整理機構</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4tGOObvz/8m26VoSzab2mkxKAySxT4h+/XYZ6mrHHYPqeLMy/nEtSt4Prw1UQuVIciuhpN5UVtFDoWL7wKLk5Q==" saltValue="Q49HorDgFJ3qQ6mUGwi3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561</v>
      </c>
      <c r="D34" s="1248"/>
      <c r="E34" s="1249"/>
      <c r="F34" s="32">
        <v>4.3600000000000003</v>
      </c>
      <c r="G34" s="33">
        <v>5.53</v>
      </c>
      <c r="H34" s="33">
        <v>8.6199999999999992</v>
      </c>
      <c r="I34" s="33">
        <v>7</v>
      </c>
      <c r="J34" s="34">
        <v>5.25</v>
      </c>
      <c r="K34" s="22"/>
      <c r="L34" s="22"/>
      <c r="M34" s="22"/>
      <c r="N34" s="22"/>
      <c r="O34" s="22"/>
      <c r="P34" s="22"/>
    </row>
    <row r="35" spans="1:16" ht="39" customHeight="1" x14ac:dyDescent="0.15">
      <c r="A35" s="22"/>
      <c r="B35" s="35"/>
      <c r="C35" s="1242" t="s">
        <v>562</v>
      </c>
      <c r="D35" s="1243"/>
      <c r="E35" s="1244"/>
      <c r="F35" s="36">
        <v>6.88</v>
      </c>
      <c r="G35" s="37">
        <v>5.37</v>
      </c>
      <c r="H35" s="37">
        <v>4.0199999999999996</v>
      </c>
      <c r="I35" s="37">
        <v>3.76</v>
      </c>
      <c r="J35" s="38">
        <v>3.83</v>
      </c>
      <c r="K35" s="22"/>
      <c r="L35" s="22"/>
      <c r="M35" s="22"/>
      <c r="N35" s="22"/>
      <c r="O35" s="22"/>
      <c r="P35" s="22"/>
    </row>
    <row r="36" spans="1:16" ht="39" customHeight="1" x14ac:dyDescent="0.15">
      <c r="A36" s="22"/>
      <c r="B36" s="35"/>
      <c r="C36" s="1242" t="s">
        <v>563</v>
      </c>
      <c r="D36" s="1243"/>
      <c r="E36" s="1244"/>
      <c r="F36" s="36">
        <v>14.63</v>
      </c>
      <c r="G36" s="37">
        <v>9.93</v>
      </c>
      <c r="H36" s="37">
        <v>9.24</v>
      </c>
      <c r="I36" s="37">
        <v>5.03</v>
      </c>
      <c r="J36" s="38">
        <v>3.39</v>
      </c>
      <c r="K36" s="22"/>
      <c r="L36" s="22"/>
      <c r="M36" s="22"/>
      <c r="N36" s="22"/>
      <c r="O36" s="22"/>
      <c r="P36" s="22"/>
    </row>
    <row r="37" spans="1:16" ht="39" customHeight="1" x14ac:dyDescent="0.15">
      <c r="A37" s="22"/>
      <c r="B37" s="35"/>
      <c r="C37" s="1242" t="s">
        <v>564</v>
      </c>
      <c r="D37" s="1243"/>
      <c r="E37" s="1244"/>
      <c r="F37" s="36">
        <v>7.0000000000000007E-2</v>
      </c>
      <c r="G37" s="37">
        <v>0.08</v>
      </c>
      <c r="H37" s="37">
        <v>0.54</v>
      </c>
      <c r="I37" s="37">
        <v>1.7</v>
      </c>
      <c r="J37" s="38">
        <v>2.91</v>
      </c>
      <c r="K37" s="22"/>
      <c r="L37" s="22"/>
      <c r="M37" s="22"/>
      <c r="N37" s="22"/>
      <c r="O37" s="22"/>
      <c r="P37" s="22"/>
    </row>
    <row r="38" spans="1:16" ht="39" customHeight="1" x14ac:dyDescent="0.15">
      <c r="A38" s="22"/>
      <c r="B38" s="35"/>
      <c r="C38" s="1242" t="s">
        <v>565</v>
      </c>
      <c r="D38" s="1243"/>
      <c r="E38" s="1244"/>
      <c r="F38" s="36">
        <v>0.05</v>
      </c>
      <c r="G38" s="37">
        <v>0.02</v>
      </c>
      <c r="H38" s="37">
        <v>0.01</v>
      </c>
      <c r="I38" s="37">
        <v>0.01</v>
      </c>
      <c r="J38" s="38">
        <v>0.02</v>
      </c>
      <c r="K38" s="22"/>
      <c r="L38" s="22"/>
      <c r="M38" s="22"/>
      <c r="N38" s="22"/>
      <c r="O38" s="22"/>
      <c r="P38" s="22"/>
    </row>
    <row r="39" spans="1:16" ht="39" customHeight="1" x14ac:dyDescent="0.15">
      <c r="A39" s="22"/>
      <c r="B39" s="35"/>
      <c r="C39" s="1242" t="s">
        <v>566</v>
      </c>
      <c r="D39" s="1243"/>
      <c r="E39" s="1244"/>
      <c r="F39" s="36">
        <v>0</v>
      </c>
      <c r="G39" s="37">
        <v>0</v>
      </c>
      <c r="H39" s="37">
        <v>0</v>
      </c>
      <c r="I39" s="37">
        <v>0</v>
      </c>
      <c r="J39" s="38">
        <v>0</v>
      </c>
      <c r="K39" s="22"/>
      <c r="L39" s="22"/>
      <c r="M39" s="22"/>
      <c r="N39" s="22"/>
      <c r="O39" s="22"/>
      <c r="P39" s="22"/>
    </row>
    <row r="40" spans="1:16" ht="39" customHeight="1" x14ac:dyDescent="0.15">
      <c r="A40" s="22"/>
      <c r="B40" s="35"/>
      <c r="C40" s="1242" t="s">
        <v>567</v>
      </c>
      <c r="D40" s="1243"/>
      <c r="E40" s="1244"/>
      <c r="F40" s="36">
        <v>0.54</v>
      </c>
      <c r="G40" s="37">
        <v>0</v>
      </c>
      <c r="H40" s="37">
        <v>0</v>
      </c>
      <c r="I40" s="37">
        <v>0</v>
      </c>
      <c r="J40" s="38">
        <v>0</v>
      </c>
      <c r="K40" s="22"/>
      <c r="L40" s="22"/>
      <c r="M40" s="22"/>
      <c r="N40" s="22"/>
      <c r="O40" s="22"/>
      <c r="P40" s="22"/>
    </row>
    <row r="41" spans="1:16" ht="39" customHeight="1" x14ac:dyDescent="0.15">
      <c r="A41" s="22"/>
      <c r="B41" s="35"/>
      <c r="C41" s="1242" t="s">
        <v>568</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569</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570</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kOiHkY86wgrrPCPORyKrVpXv3r9k3zYdTcS0pce+f4+XbFIpqTH5glfWoAAzzBn9OCNXSCXSyn6c3M00XK+RQ==" saltValue="cxeeU4wGQtONfght2o+j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436</v>
      </c>
      <c r="L45" s="60">
        <v>430</v>
      </c>
      <c r="M45" s="60">
        <v>428</v>
      </c>
      <c r="N45" s="60">
        <v>393</v>
      </c>
      <c r="O45" s="61">
        <v>369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15</v>
      </c>
      <c r="F48" s="1258"/>
      <c r="G48" s="1258"/>
      <c r="H48" s="1258"/>
      <c r="I48" s="1258"/>
      <c r="J48" s="1259"/>
      <c r="K48" s="63">
        <v>150</v>
      </c>
      <c r="L48" s="64">
        <v>132</v>
      </c>
      <c r="M48" s="64">
        <v>136</v>
      </c>
      <c r="N48" s="64">
        <v>152</v>
      </c>
      <c r="O48" s="65">
        <v>154</v>
      </c>
      <c r="P48" s="48"/>
      <c r="Q48" s="48"/>
      <c r="R48" s="48"/>
      <c r="S48" s="48"/>
      <c r="T48" s="48"/>
      <c r="U48" s="48"/>
    </row>
    <row r="49" spans="1:21" ht="30.75" customHeight="1" x14ac:dyDescent="0.15">
      <c r="A49" s="48"/>
      <c r="B49" s="1252"/>
      <c r="C49" s="1253"/>
      <c r="D49" s="62"/>
      <c r="E49" s="1258" t="s">
        <v>16</v>
      </c>
      <c r="F49" s="1258"/>
      <c r="G49" s="1258"/>
      <c r="H49" s="1258"/>
      <c r="I49" s="1258"/>
      <c r="J49" s="1259"/>
      <c r="K49" s="63">
        <v>90</v>
      </c>
      <c r="L49" s="64">
        <v>93</v>
      </c>
      <c r="M49" s="64">
        <v>80</v>
      </c>
      <c r="N49" s="64">
        <v>80</v>
      </c>
      <c r="O49" s="65">
        <v>76</v>
      </c>
      <c r="P49" s="48"/>
      <c r="Q49" s="48"/>
      <c r="R49" s="48"/>
      <c r="S49" s="48"/>
      <c r="T49" s="48"/>
      <c r="U49" s="48"/>
    </row>
    <row r="50" spans="1:21" ht="30.75" customHeight="1" x14ac:dyDescent="0.15">
      <c r="A50" s="48"/>
      <c r="B50" s="1252"/>
      <c r="C50" s="1253"/>
      <c r="D50" s="62"/>
      <c r="E50" s="1258" t="s">
        <v>17</v>
      </c>
      <c r="F50" s="1258"/>
      <c r="G50" s="1258"/>
      <c r="H50" s="1258"/>
      <c r="I50" s="1258"/>
      <c r="J50" s="1259"/>
      <c r="K50" s="63">
        <v>2</v>
      </c>
      <c r="L50" s="64">
        <v>2</v>
      </c>
      <c r="M50" s="64">
        <v>2</v>
      </c>
      <c r="N50" s="64">
        <v>2</v>
      </c>
      <c r="O50" s="65">
        <v>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463</v>
      </c>
      <c r="L52" s="64">
        <v>451</v>
      </c>
      <c r="M52" s="64">
        <v>434</v>
      </c>
      <c r="N52" s="64">
        <v>412</v>
      </c>
      <c r="O52" s="65">
        <v>405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215</v>
      </c>
      <c r="L53" s="69">
        <v>206</v>
      </c>
      <c r="M53" s="69">
        <v>212</v>
      </c>
      <c r="N53" s="69">
        <v>215</v>
      </c>
      <c r="O53" s="70">
        <v>195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590</v>
      </c>
      <c r="L57" s="84" t="s">
        <v>590</v>
      </c>
      <c r="M57" s="84" t="s">
        <v>590</v>
      </c>
      <c r="N57" s="84" t="s">
        <v>590</v>
      </c>
      <c r="O57" s="85" t="s">
        <v>590</v>
      </c>
    </row>
    <row r="58" spans="1:21" ht="31.5" customHeight="1" thickBot="1" x14ac:dyDescent="0.2">
      <c r="B58" s="1268"/>
      <c r="C58" s="1269"/>
      <c r="D58" s="1273" t="s">
        <v>27</v>
      </c>
      <c r="E58" s="1274"/>
      <c r="F58" s="1274"/>
      <c r="G58" s="1274"/>
      <c r="H58" s="1274"/>
      <c r="I58" s="1274"/>
      <c r="J58" s="1275"/>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VuYf0658KO2viuULVN07PNimArafS9D7bojNp2VQ03PoipzRAeo0nE4KirmkQxYgnKzXASHpeTrnSsqmGw54A==" saltValue="z2VMsJD+43JHKRCYRkVv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6" t="s">
        <v>30</v>
      </c>
      <c r="C41" s="1277"/>
      <c r="D41" s="102"/>
      <c r="E41" s="1282" t="s">
        <v>31</v>
      </c>
      <c r="F41" s="1282"/>
      <c r="G41" s="1282"/>
      <c r="H41" s="1283"/>
      <c r="I41" s="103">
        <v>4184</v>
      </c>
      <c r="J41" s="104">
        <v>4482</v>
      </c>
      <c r="K41" s="104">
        <v>4734</v>
      </c>
      <c r="L41" s="104">
        <v>4828</v>
      </c>
      <c r="M41" s="105">
        <v>5083</v>
      </c>
    </row>
    <row r="42" spans="2:13" ht="27.75" customHeight="1" x14ac:dyDescent="0.15">
      <c r="B42" s="1278"/>
      <c r="C42" s="1279"/>
      <c r="D42" s="106"/>
      <c r="E42" s="1284" t="s">
        <v>32</v>
      </c>
      <c r="F42" s="1284"/>
      <c r="G42" s="1284"/>
      <c r="H42" s="1285"/>
      <c r="I42" s="107" t="s">
        <v>512</v>
      </c>
      <c r="J42" s="108" t="s">
        <v>512</v>
      </c>
      <c r="K42" s="108" t="s">
        <v>512</v>
      </c>
      <c r="L42" s="108" t="s">
        <v>512</v>
      </c>
      <c r="M42" s="109" t="s">
        <v>512</v>
      </c>
    </row>
    <row r="43" spans="2:13" ht="27.75" customHeight="1" x14ac:dyDescent="0.15">
      <c r="B43" s="1278"/>
      <c r="C43" s="1279"/>
      <c r="D43" s="106"/>
      <c r="E43" s="1284" t="s">
        <v>33</v>
      </c>
      <c r="F43" s="1284"/>
      <c r="G43" s="1284"/>
      <c r="H43" s="1285"/>
      <c r="I43" s="107">
        <v>1876</v>
      </c>
      <c r="J43" s="108">
        <v>1786</v>
      </c>
      <c r="K43" s="108">
        <v>1656</v>
      </c>
      <c r="L43" s="108">
        <v>1556</v>
      </c>
      <c r="M43" s="109">
        <v>1523</v>
      </c>
    </row>
    <row r="44" spans="2:13" ht="27.75" customHeight="1" x14ac:dyDescent="0.15">
      <c r="B44" s="1278"/>
      <c r="C44" s="1279"/>
      <c r="D44" s="106"/>
      <c r="E44" s="1284" t="s">
        <v>34</v>
      </c>
      <c r="F44" s="1284"/>
      <c r="G44" s="1284"/>
      <c r="H44" s="1285"/>
      <c r="I44" s="107">
        <v>493</v>
      </c>
      <c r="J44" s="108">
        <v>499</v>
      </c>
      <c r="K44" s="108">
        <v>507</v>
      </c>
      <c r="L44" s="108">
        <v>491</v>
      </c>
      <c r="M44" s="109">
        <v>468</v>
      </c>
    </row>
    <row r="45" spans="2:13" ht="27.75" customHeight="1" x14ac:dyDescent="0.15">
      <c r="B45" s="1278"/>
      <c r="C45" s="1279"/>
      <c r="D45" s="106"/>
      <c r="E45" s="1284" t="s">
        <v>35</v>
      </c>
      <c r="F45" s="1284"/>
      <c r="G45" s="1284"/>
      <c r="H45" s="1285"/>
      <c r="I45" s="107">
        <v>1323</v>
      </c>
      <c r="J45" s="108">
        <v>1282</v>
      </c>
      <c r="K45" s="108">
        <v>1343</v>
      </c>
      <c r="L45" s="108">
        <v>1247</v>
      </c>
      <c r="M45" s="109">
        <v>1225</v>
      </c>
    </row>
    <row r="46" spans="2:13" ht="27.75" customHeight="1" x14ac:dyDescent="0.15">
      <c r="B46" s="1278"/>
      <c r="C46" s="1279"/>
      <c r="D46" s="110"/>
      <c r="E46" s="1284" t="s">
        <v>36</v>
      </c>
      <c r="F46" s="1284"/>
      <c r="G46" s="1284"/>
      <c r="H46" s="1285"/>
      <c r="I46" s="107" t="s">
        <v>512</v>
      </c>
      <c r="J46" s="108" t="s">
        <v>512</v>
      </c>
      <c r="K46" s="108" t="s">
        <v>512</v>
      </c>
      <c r="L46" s="108" t="s">
        <v>512</v>
      </c>
      <c r="M46" s="109" t="s">
        <v>512</v>
      </c>
    </row>
    <row r="47" spans="2:13" ht="27.75" customHeight="1" x14ac:dyDescent="0.15">
      <c r="B47" s="1278"/>
      <c r="C47" s="1279"/>
      <c r="D47" s="111"/>
      <c r="E47" s="1286" t="s">
        <v>37</v>
      </c>
      <c r="F47" s="1287"/>
      <c r="G47" s="1287"/>
      <c r="H47" s="1288"/>
      <c r="I47" s="107" t="s">
        <v>512</v>
      </c>
      <c r="J47" s="108" t="s">
        <v>512</v>
      </c>
      <c r="K47" s="108" t="s">
        <v>512</v>
      </c>
      <c r="L47" s="108" t="s">
        <v>512</v>
      </c>
      <c r="M47" s="109" t="s">
        <v>512</v>
      </c>
    </row>
    <row r="48" spans="2:13" ht="27.75" customHeight="1" x14ac:dyDescent="0.15">
      <c r="B48" s="1278"/>
      <c r="C48" s="1279"/>
      <c r="D48" s="106"/>
      <c r="E48" s="1284" t="s">
        <v>38</v>
      </c>
      <c r="F48" s="1284"/>
      <c r="G48" s="1284"/>
      <c r="H48" s="1285"/>
      <c r="I48" s="107" t="s">
        <v>512</v>
      </c>
      <c r="J48" s="108" t="s">
        <v>512</v>
      </c>
      <c r="K48" s="108" t="s">
        <v>512</v>
      </c>
      <c r="L48" s="108" t="s">
        <v>512</v>
      </c>
      <c r="M48" s="109" t="s">
        <v>512</v>
      </c>
    </row>
    <row r="49" spans="2:13" ht="27.75" customHeight="1" x14ac:dyDescent="0.15">
      <c r="B49" s="1280"/>
      <c r="C49" s="1281"/>
      <c r="D49" s="106"/>
      <c r="E49" s="1284" t="s">
        <v>39</v>
      </c>
      <c r="F49" s="1284"/>
      <c r="G49" s="1284"/>
      <c r="H49" s="1285"/>
      <c r="I49" s="107" t="s">
        <v>512</v>
      </c>
      <c r="J49" s="108" t="s">
        <v>512</v>
      </c>
      <c r="K49" s="108" t="s">
        <v>512</v>
      </c>
      <c r="L49" s="108" t="s">
        <v>512</v>
      </c>
      <c r="M49" s="109" t="s">
        <v>512</v>
      </c>
    </row>
    <row r="50" spans="2:13" ht="27.75" customHeight="1" x14ac:dyDescent="0.15">
      <c r="B50" s="1289" t="s">
        <v>40</v>
      </c>
      <c r="C50" s="1290"/>
      <c r="D50" s="112"/>
      <c r="E50" s="1284" t="s">
        <v>41</v>
      </c>
      <c r="F50" s="1284"/>
      <c r="G50" s="1284"/>
      <c r="H50" s="1285"/>
      <c r="I50" s="107">
        <v>1595</v>
      </c>
      <c r="J50" s="108">
        <v>2085</v>
      </c>
      <c r="K50" s="108">
        <v>2069</v>
      </c>
      <c r="L50" s="108">
        <v>2106</v>
      </c>
      <c r="M50" s="109">
        <v>2031</v>
      </c>
    </row>
    <row r="51" spans="2:13" ht="27.75" customHeight="1" x14ac:dyDescent="0.15">
      <c r="B51" s="1278"/>
      <c r="C51" s="1279"/>
      <c r="D51" s="106"/>
      <c r="E51" s="1284" t="s">
        <v>42</v>
      </c>
      <c r="F51" s="1284"/>
      <c r="G51" s="1284"/>
      <c r="H51" s="1285"/>
      <c r="I51" s="107">
        <v>23</v>
      </c>
      <c r="J51" s="108">
        <v>20</v>
      </c>
      <c r="K51" s="108">
        <v>16</v>
      </c>
      <c r="L51" s="108">
        <v>11</v>
      </c>
      <c r="M51" s="109">
        <v>8</v>
      </c>
    </row>
    <row r="52" spans="2:13" ht="27.75" customHeight="1" x14ac:dyDescent="0.15">
      <c r="B52" s="1280"/>
      <c r="C52" s="1281"/>
      <c r="D52" s="106"/>
      <c r="E52" s="1284" t="s">
        <v>43</v>
      </c>
      <c r="F52" s="1284"/>
      <c r="G52" s="1284"/>
      <c r="H52" s="1285"/>
      <c r="I52" s="107">
        <v>4418</v>
      </c>
      <c r="J52" s="108">
        <v>4954</v>
      </c>
      <c r="K52" s="108">
        <v>5121</v>
      </c>
      <c r="L52" s="108">
        <v>5145</v>
      </c>
      <c r="M52" s="109">
        <v>5208</v>
      </c>
    </row>
    <row r="53" spans="2:13" ht="27.75" customHeight="1" thickBot="1" x14ac:dyDescent="0.2">
      <c r="B53" s="1291" t="s">
        <v>44</v>
      </c>
      <c r="C53" s="1292"/>
      <c r="D53" s="113"/>
      <c r="E53" s="1293" t="s">
        <v>45</v>
      </c>
      <c r="F53" s="1293"/>
      <c r="G53" s="1293"/>
      <c r="H53" s="1294"/>
      <c r="I53" s="114">
        <v>1840</v>
      </c>
      <c r="J53" s="115">
        <v>990</v>
      </c>
      <c r="K53" s="115">
        <v>1034</v>
      </c>
      <c r="L53" s="115">
        <v>859</v>
      </c>
      <c r="M53" s="116">
        <v>1052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p/AhVs4Y2vFMWTAbFEe3tnzrI+SKy4xvjDfuKS8ZozZImow3HnPegqFHv7vpN55NODjCd2q8aQzGzsaBBzV7w==" saltValue="12LeOkkVJfaITHKDMy6y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48</v>
      </c>
      <c r="D55" s="1303"/>
      <c r="E55" s="1304"/>
      <c r="F55" s="128">
        <v>1261</v>
      </c>
      <c r="G55" s="128">
        <v>1042</v>
      </c>
      <c r="H55" s="129">
        <v>1054</v>
      </c>
    </row>
    <row r="56" spans="2:8" ht="52.5" customHeight="1" x14ac:dyDescent="0.15">
      <c r="B56" s="130"/>
      <c r="C56" s="1305" t="s">
        <v>49</v>
      </c>
      <c r="D56" s="1305"/>
      <c r="E56" s="1306"/>
      <c r="F56" s="131">
        <v>0</v>
      </c>
      <c r="G56" s="131">
        <v>0</v>
      </c>
      <c r="H56" s="132">
        <v>0</v>
      </c>
    </row>
    <row r="57" spans="2:8" ht="53.25" customHeight="1" x14ac:dyDescent="0.15">
      <c r="B57" s="130"/>
      <c r="C57" s="1307" t="s">
        <v>50</v>
      </c>
      <c r="D57" s="1307"/>
      <c r="E57" s="1308"/>
      <c r="F57" s="133">
        <v>699</v>
      </c>
      <c r="G57" s="133">
        <v>903</v>
      </c>
      <c r="H57" s="134">
        <v>814</v>
      </c>
    </row>
    <row r="58" spans="2:8" ht="45.75" customHeight="1" x14ac:dyDescent="0.15">
      <c r="B58" s="135"/>
      <c r="C58" s="1295" t="s">
        <v>591</v>
      </c>
      <c r="D58" s="1296"/>
      <c r="E58" s="1297"/>
      <c r="F58" s="136">
        <v>285</v>
      </c>
      <c r="G58" s="136">
        <v>483</v>
      </c>
      <c r="H58" s="137">
        <v>412</v>
      </c>
    </row>
    <row r="59" spans="2:8" ht="45.75" customHeight="1" x14ac:dyDescent="0.15">
      <c r="B59" s="135"/>
      <c r="C59" s="1295" t="s">
        <v>592</v>
      </c>
      <c r="D59" s="1296"/>
      <c r="E59" s="1297"/>
      <c r="F59" s="136">
        <v>301</v>
      </c>
      <c r="G59" s="136">
        <v>301</v>
      </c>
      <c r="H59" s="137">
        <v>285</v>
      </c>
    </row>
    <row r="60" spans="2:8" ht="45.75" customHeight="1" x14ac:dyDescent="0.15">
      <c r="B60" s="135"/>
      <c r="C60" s="1295" t="s">
        <v>593</v>
      </c>
      <c r="D60" s="1296"/>
      <c r="E60" s="1297"/>
      <c r="F60" s="136">
        <v>31</v>
      </c>
      <c r="G60" s="136">
        <v>29</v>
      </c>
      <c r="H60" s="137">
        <v>25</v>
      </c>
    </row>
    <row r="61" spans="2:8" ht="45.75" customHeight="1" x14ac:dyDescent="0.15">
      <c r="B61" s="135"/>
      <c r="C61" s="1295" t="s">
        <v>594</v>
      </c>
      <c r="D61" s="1296"/>
      <c r="E61" s="1297"/>
      <c r="F61" s="136">
        <v>0</v>
      </c>
      <c r="G61" s="136">
        <v>20</v>
      </c>
      <c r="H61" s="137">
        <v>20</v>
      </c>
    </row>
    <row r="62" spans="2:8" ht="45.75" customHeight="1" thickBot="1" x14ac:dyDescent="0.2">
      <c r="B62" s="138"/>
      <c r="C62" s="1298" t="s">
        <v>595</v>
      </c>
      <c r="D62" s="1299"/>
      <c r="E62" s="1300"/>
      <c r="F62" s="139">
        <v>20</v>
      </c>
      <c r="G62" s="139">
        <v>18</v>
      </c>
      <c r="H62" s="140">
        <v>16</v>
      </c>
    </row>
    <row r="63" spans="2:8" ht="52.5" customHeight="1" thickBot="1" x14ac:dyDescent="0.2">
      <c r="B63" s="141"/>
      <c r="C63" s="1301" t="s">
        <v>51</v>
      </c>
      <c r="D63" s="1301"/>
      <c r="E63" s="1302"/>
      <c r="F63" s="142">
        <v>1960</v>
      </c>
      <c r="G63" s="142">
        <v>1945</v>
      </c>
      <c r="H63" s="143">
        <v>1868</v>
      </c>
    </row>
    <row r="64" spans="2:8" ht="15" customHeight="1" x14ac:dyDescent="0.15"/>
    <row r="65" ht="0" hidden="1" customHeight="1" x14ac:dyDescent="0.15"/>
    <row r="66" ht="0" hidden="1" customHeight="1" x14ac:dyDescent="0.15"/>
    <row r="67" ht="0" hidden="1" customHeight="1" x14ac:dyDescent="0.15"/>
    <row r="68" ht="0" hidden="1" customHeight="1" x14ac:dyDescent="0.15"/>
  </sheetData>
  <sheetProtection algorithmName="SHA-512" hashValue="xEoZYGL99gGB//hI5III5+19hT50pHjutUodFd+31L18fS40KTxTXPQmfGCUjM8y6iZqRCngqvzcOqC2OxgPpA==" saltValue="uRmg/H6eLzoqr3LwHtK2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0DAF-732E-4DE5-A926-00714EC50297}">
  <sheetPr>
    <pageSetUpPr fitToPage="1"/>
  </sheetPr>
  <dimension ref="A1:WZM160"/>
  <sheetViews>
    <sheetView showGridLines="0" zoomScale="89" zoomScaleNormal="89"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553</v>
      </c>
      <c r="BQ50" s="1322"/>
      <c r="BR50" s="1322"/>
      <c r="BS50" s="1322"/>
      <c r="BT50" s="1322"/>
      <c r="BU50" s="1322"/>
      <c r="BV50" s="1322"/>
      <c r="BW50" s="1322"/>
      <c r="BX50" s="1322" t="s">
        <v>554</v>
      </c>
      <c r="BY50" s="1322"/>
      <c r="BZ50" s="1322"/>
      <c r="CA50" s="1322"/>
      <c r="CB50" s="1322"/>
      <c r="CC50" s="1322"/>
      <c r="CD50" s="1322"/>
      <c r="CE50" s="1322"/>
      <c r="CF50" s="1322" t="s">
        <v>555</v>
      </c>
      <c r="CG50" s="1322"/>
      <c r="CH50" s="1322"/>
      <c r="CI50" s="1322"/>
      <c r="CJ50" s="1322"/>
      <c r="CK50" s="1322"/>
      <c r="CL50" s="1322"/>
      <c r="CM50" s="1322"/>
      <c r="CN50" s="1322" t="s">
        <v>556</v>
      </c>
      <c r="CO50" s="1322"/>
      <c r="CP50" s="1322"/>
      <c r="CQ50" s="1322"/>
      <c r="CR50" s="1322"/>
      <c r="CS50" s="1322"/>
      <c r="CT50" s="1322"/>
      <c r="CU50" s="1322"/>
      <c r="CV50" s="1322" t="s">
        <v>557</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600</v>
      </c>
      <c r="AO51" s="1325"/>
      <c r="AP51" s="1325"/>
      <c r="AQ51" s="1325"/>
      <c r="AR51" s="1325"/>
      <c r="AS51" s="1325"/>
      <c r="AT51" s="1325"/>
      <c r="AU51" s="1325"/>
      <c r="AV51" s="1325"/>
      <c r="AW51" s="1325"/>
      <c r="AX51" s="1325"/>
      <c r="AY51" s="1325"/>
      <c r="AZ51" s="1325"/>
      <c r="BA51" s="1325"/>
      <c r="BB51" s="1325" t="s">
        <v>601</v>
      </c>
      <c r="BC51" s="1325"/>
      <c r="BD51" s="1325"/>
      <c r="BE51" s="1325"/>
      <c r="BF51" s="1325"/>
      <c r="BG51" s="1325"/>
      <c r="BH51" s="1325"/>
      <c r="BI51" s="1325"/>
      <c r="BJ51" s="1325"/>
      <c r="BK51" s="1325"/>
      <c r="BL51" s="1325"/>
      <c r="BM51" s="1325"/>
      <c r="BN51" s="1325"/>
      <c r="BO51" s="1325"/>
      <c r="BP51" s="1323">
        <v>65.3</v>
      </c>
      <c r="BQ51" s="1323"/>
      <c r="BR51" s="1323"/>
      <c r="BS51" s="1323"/>
      <c r="BT51" s="1323"/>
      <c r="BU51" s="1323"/>
      <c r="BV51" s="1323"/>
      <c r="BW51" s="1323"/>
      <c r="BX51" s="1326"/>
      <c r="BY51" s="1323"/>
      <c r="BZ51" s="1323"/>
      <c r="CA51" s="1323"/>
      <c r="CB51" s="1323"/>
      <c r="CC51" s="1323"/>
      <c r="CD51" s="1323"/>
      <c r="CE51" s="1323"/>
      <c r="CF51" s="1323">
        <v>38.299999999999997</v>
      </c>
      <c r="CG51" s="1323"/>
      <c r="CH51" s="1323"/>
      <c r="CI51" s="1323"/>
      <c r="CJ51" s="1323"/>
      <c r="CK51" s="1323"/>
      <c r="CL51" s="1323"/>
      <c r="CM51" s="1323"/>
      <c r="CN51" s="1323">
        <v>32.1</v>
      </c>
      <c r="CO51" s="1323"/>
      <c r="CP51" s="1323"/>
      <c r="CQ51" s="1323"/>
      <c r="CR51" s="1323"/>
      <c r="CS51" s="1323"/>
      <c r="CT51" s="1323"/>
      <c r="CU51" s="1323"/>
      <c r="CV51" s="1323">
        <v>39.799999999999997</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602</v>
      </c>
      <c r="BC53" s="1325"/>
      <c r="BD53" s="1325"/>
      <c r="BE53" s="1325"/>
      <c r="BF53" s="1325"/>
      <c r="BG53" s="1325"/>
      <c r="BH53" s="1325"/>
      <c r="BI53" s="1325"/>
      <c r="BJ53" s="1325"/>
      <c r="BK53" s="1325"/>
      <c r="BL53" s="1325"/>
      <c r="BM53" s="1325"/>
      <c r="BN53" s="1325"/>
      <c r="BO53" s="1325"/>
      <c r="BP53" s="1323">
        <v>64.3</v>
      </c>
      <c r="BQ53" s="1323"/>
      <c r="BR53" s="1323"/>
      <c r="BS53" s="1323"/>
      <c r="BT53" s="1323"/>
      <c r="BU53" s="1323"/>
      <c r="BV53" s="1323"/>
      <c r="BW53" s="1323"/>
      <c r="BX53" s="1326"/>
      <c r="BY53" s="1323"/>
      <c r="BZ53" s="1323"/>
      <c r="CA53" s="1323"/>
      <c r="CB53" s="1323"/>
      <c r="CC53" s="1323"/>
      <c r="CD53" s="1323"/>
      <c r="CE53" s="1323"/>
      <c r="CF53" s="1323">
        <v>66.3</v>
      </c>
      <c r="CG53" s="1323"/>
      <c r="CH53" s="1323"/>
      <c r="CI53" s="1323"/>
      <c r="CJ53" s="1323"/>
      <c r="CK53" s="1323"/>
      <c r="CL53" s="1323"/>
      <c r="CM53" s="1323"/>
      <c r="CN53" s="1323">
        <v>67.5</v>
      </c>
      <c r="CO53" s="1323"/>
      <c r="CP53" s="1323"/>
      <c r="CQ53" s="1323"/>
      <c r="CR53" s="1323"/>
      <c r="CS53" s="1323"/>
      <c r="CT53" s="1323"/>
      <c r="CU53" s="1323"/>
      <c r="CV53" s="1323">
        <v>67.8</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603</v>
      </c>
      <c r="AO55" s="1322"/>
      <c r="AP55" s="1322"/>
      <c r="AQ55" s="1322"/>
      <c r="AR55" s="1322"/>
      <c r="AS55" s="1322"/>
      <c r="AT55" s="1322"/>
      <c r="AU55" s="1322"/>
      <c r="AV55" s="1322"/>
      <c r="AW55" s="1322"/>
      <c r="AX55" s="1322"/>
      <c r="AY55" s="1322"/>
      <c r="AZ55" s="1322"/>
      <c r="BA55" s="1322"/>
      <c r="BB55" s="1325" t="s">
        <v>601</v>
      </c>
      <c r="BC55" s="1325"/>
      <c r="BD55" s="1325"/>
      <c r="BE55" s="1325"/>
      <c r="BF55" s="1325"/>
      <c r="BG55" s="1325"/>
      <c r="BH55" s="1325"/>
      <c r="BI55" s="1325"/>
      <c r="BJ55" s="1325"/>
      <c r="BK55" s="1325"/>
      <c r="BL55" s="1325"/>
      <c r="BM55" s="1325"/>
      <c r="BN55" s="1325"/>
      <c r="BO55" s="1325"/>
      <c r="BP55" s="1323">
        <v>27</v>
      </c>
      <c r="BQ55" s="1323"/>
      <c r="BR55" s="1323"/>
      <c r="BS55" s="1323"/>
      <c r="BT55" s="1323"/>
      <c r="BU55" s="1323"/>
      <c r="BV55" s="1323"/>
      <c r="BW55" s="1323"/>
      <c r="BX55" s="1326"/>
      <c r="BY55" s="1323"/>
      <c r="BZ55" s="1323"/>
      <c r="CA55" s="1323"/>
      <c r="CB55" s="1323"/>
      <c r="CC55" s="1323"/>
      <c r="CD55" s="1323"/>
      <c r="CE55" s="1323"/>
      <c r="CF55" s="1323">
        <v>23.4</v>
      </c>
      <c r="CG55" s="1323"/>
      <c r="CH55" s="1323"/>
      <c r="CI55" s="1323"/>
      <c r="CJ55" s="1323"/>
      <c r="CK55" s="1323"/>
      <c r="CL55" s="1323"/>
      <c r="CM55" s="1323"/>
      <c r="CN55" s="1323">
        <v>7.7</v>
      </c>
      <c r="CO55" s="1323"/>
      <c r="CP55" s="1323"/>
      <c r="CQ55" s="1323"/>
      <c r="CR55" s="1323"/>
      <c r="CS55" s="1323"/>
      <c r="CT55" s="1323"/>
      <c r="CU55" s="1323"/>
      <c r="CV55" s="1323">
        <v>3.2</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602</v>
      </c>
      <c r="BC57" s="1325"/>
      <c r="BD57" s="1325"/>
      <c r="BE57" s="1325"/>
      <c r="BF57" s="1325"/>
      <c r="BG57" s="1325"/>
      <c r="BH57" s="1325"/>
      <c r="BI57" s="1325"/>
      <c r="BJ57" s="1325"/>
      <c r="BK57" s="1325"/>
      <c r="BL57" s="1325"/>
      <c r="BM57" s="1325"/>
      <c r="BN57" s="1325"/>
      <c r="BO57" s="1325"/>
      <c r="BP57" s="1323">
        <v>57.2</v>
      </c>
      <c r="BQ57" s="1323"/>
      <c r="BR57" s="1323"/>
      <c r="BS57" s="1323"/>
      <c r="BT57" s="1323"/>
      <c r="BU57" s="1323"/>
      <c r="BV57" s="1323"/>
      <c r="BW57" s="1323"/>
      <c r="BX57" s="1326"/>
      <c r="BY57" s="1323"/>
      <c r="BZ57" s="1323"/>
      <c r="CA57" s="1323"/>
      <c r="CB57" s="1323"/>
      <c r="CC57" s="1323"/>
      <c r="CD57" s="1323"/>
      <c r="CE57" s="1323"/>
      <c r="CF57" s="1323">
        <v>59.2</v>
      </c>
      <c r="CG57" s="1323"/>
      <c r="CH57" s="1323"/>
      <c r="CI57" s="1323"/>
      <c r="CJ57" s="1323"/>
      <c r="CK57" s="1323"/>
      <c r="CL57" s="1323"/>
      <c r="CM57" s="1323"/>
      <c r="CN57" s="1323">
        <v>63.4</v>
      </c>
      <c r="CO57" s="1323"/>
      <c r="CP57" s="1323"/>
      <c r="CQ57" s="1323"/>
      <c r="CR57" s="1323"/>
      <c r="CS57" s="1323"/>
      <c r="CT57" s="1323"/>
      <c r="CU57" s="1323"/>
      <c r="CV57" s="1323">
        <v>63.1</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0" t="s">
        <v>607</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x14ac:dyDescent="0.15">
      <c r="B66" s="395"/>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x14ac:dyDescent="0.15">
      <c r="B67" s="395"/>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x14ac:dyDescent="0.15">
      <c r="B68" s="395"/>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x14ac:dyDescent="0.15">
      <c r="B69" s="395"/>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553</v>
      </c>
      <c r="BQ72" s="1322"/>
      <c r="BR72" s="1322"/>
      <c r="BS72" s="1322"/>
      <c r="BT72" s="1322"/>
      <c r="BU72" s="1322"/>
      <c r="BV72" s="1322"/>
      <c r="BW72" s="1322"/>
      <c r="BX72" s="1322" t="s">
        <v>554</v>
      </c>
      <c r="BY72" s="1322"/>
      <c r="BZ72" s="1322"/>
      <c r="CA72" s="1322"/>
      <c r="CB72" s="1322"/>
      <c r="CC72" s="1322"/>
      <c r="CD72" s="1322"/>
      <c r="CE72" s="1322"/>
      <c r="CF72" s="1322" t="s">
        <v>555</v>
      </c>
      <c r="CG72" s="1322"/>
      <c r="CH72" s="1322"/>
      <c r="CI72" s="1322"/>
      <c r="CJ72" s="1322"/>
      <c r="CK72" s="1322"/>
      <c r="CL72" s="1322"/>
      <c r="CM72" s="1322"/>
      <c r="CN72" s="1322" t="s">
        <v>556</v>
      </c>
      <c r="CO72" s="1322"/>
      <c r="CP72" s="1322"/>
      <c r="CQ72" s="1322"/>
      <c r="CR72" s="1322"/>
      <c r="CS72" s="1322"/>
      <c r="CT72" s="1322"/>
      <c r="CU72" s="1322"/>
      <c r="CV72" s="1322" t="s">
        <v>557</v>
      </c>
      <c r="CW72" s="1322"/>
      <c r="CX72" s="1322"/>
      <c r="CY72" s="1322"/>
      <c r="CZ72" s="1322"/>
      <c r="DA72" s="1322"/>
      <c r="DB72" s="1322"/>
      <c r="DC72" s="1322"/>
    </row>
    <row r="73" spans="2:107" x14ac:dyDescent="0.15">
      <c r="B73" s="395"/>
      <c r="G73" s="1329"/>
      <c r="H73" s="1329"/>
      <c r="I73" s="1329"/>
      <c r="J73" s="1329"/>
      <c r="K73" s="1339"/>
      <c r="L73" s="1339"/>
      <c r="M73" s="1339"/>
      <c r="N73" s="1339"/>
      <c r="AM73" s="404"/>
      <c r="AN73" s="1325" t="s">
        <v>600</v>
      </c>
      <c r="AO73" s="1325"/>
      <c r="AP73" s="1325"/>
      <c r="AQ73" s="1325"/>
      <c r="AR73" s="1325"/>
      <c r="AS73" s="1325"/>
      <c r="AT73" s="1325"/>
      <c r="AU73" s="1325"/>
      <c r="AV73" s="1325"/>
      <c r="AW73" s="1325"/>
      <c r="AX73" s="1325"/>
      <c r="AY73" s="1325"/>
      <c r="AZ73" s="1325"/>
      <c r="BA73" s="1325"/>
      <c r="BB73" s="1325" t="s">
        <v>601</v>
      </c>
      <c r="BC73" s="1325"/>
      <c r="BD73" s="1325"/>
      <c r="BE73" s="1325"/>
      <c r="BF73" s="1325"/>
      <c r="BG73" s="1325"/>
      <c r="BH73" s="1325"/>
      <c r="BI73" s="1325"/>
      <c r="BJ73" s="1325"/>
      <c r="BK73" s="1325"/>
      <c r="BL73" s="1325"/>
      <c r="BM73" s="1325"/>
      <c r="BN73" s="1325"/>
      <c r="BO73" s="1325"/>
      <c r="BP73" s="1323">
        <v>65.3</v>
      </c>
      <c r="BQ73" s="1323"/>
      <c r="BR73" s="1323"/>
      <c r="BS73" s="1323"/>
      <c r="BT73" s="1323"/>
      <c r="BU73" s="1323"/>
      <c r="BV73" s="1323"/>
      <c r="BW73" s="1323"/>
      <c r="BX73" s="1323">
        <v>35.9</v>
      </c>
      <c r="BY73" s="1323"/>
      <c r="BZ73" s="1323"/>
      <c r="CA73" s="1323"/>
      <c r="CB73" s="1323"/>
      <c r="CC73" s="1323"/>
      <c r="CD73" s="1323"/>
      <c r="CE73" s="1323"/>
      <c r="CF73" s="1323">
        <v>38.299999999999997</v>
      </c>
      <c r="CG73" s="1323"/>
      <c r="CH73" s="1323"/>
      <c r="CI73" s="1323"/>
      <c r="CJ73" s="1323"/>
      <c r="CK73" s="1323"/>
      <c r="CL73" s="1323"/>
      <c r="CM73" s="1323"/>
      <c r="CN73" s="1323">
        <v>32.1</v>
      </c>
      <c r="CO73" s="1323"/>
      <c r="CP73" s="1323"/>
      <c r="CQ73" s="1323"/>
      <c r="CR73" s="1323"/>
      <c r="CS73" s="1323"/>
      <c r="CT73" s="1323"/>
      <c r="CU73" s="1323"/>
      <c r="CV73" s="1323">
        <v>39.799999999999997</v>
      </c>
      <c r="CW73" s="1323"/>
      <c r="CX73" s="1323"/>
      <c r="CY73" s="1323"/>
      <c r="CZ73" s="1323"/>
      <c r="DA73" s="1323"/>
      <c r="DB73" s="1323"/>
      <c r="DC73" s="1323"/>
    </row>
    <row r="74" spans="2:107" x14ac:dyDescent="0.15">
      <c r="B74" s="395"/>
      <c r="G74" s="1329"/>
      <c r="H74" s="1329"/>
      <c r="I74" s="1329"/>
      <c r="J74" s="1329"/>
      <c r="K74" s="1339"/>
      <c r="L74" s="1339"/>
      <c r="M74" s="1339"/>
      <c r="N74" s="133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605</v>
      </c>
      <c r="BC75" s="1325"/>
      <c r="BD75" s="1325"/>
      <c r="BE75" s="1325"/>
      <c r="BF75" s="1325"/>
      <c r="BG75" s="1325"/>
      <c r="BH75" s="1325"/>
      <c r="BI75" s="1325"/>
      <c r="BJ75" s="1325"/>
      <c r="BK75" s="1325"/>
      <c r="BL75" s="1325"/>
      <c r="BM75" s="1325"/>
      <c r="BN75" s="1325"/>
      <c r="BO75" s="1325"/>
      <c r="BP75" s="1323">
        <v>8.6</v>
      </c>
      <c r="BQ75" s="1323"/>
      <c r="BR75" s="1323"/>
      <c r="BS75" s="1323"/>
      <c r="BT75" s="1323"/>
      <c r="BU75" s="1323"/>
      <c r="BV75" s="1323"/>
      <c r="BW75" s="1323"/>
      <c r="BX75" s="1323">
        <v>7.8</v>
      </c>
      <c r="BY75" s="1323"/>
      <c r="BZ75" s="1323"/>
      <c r="CA75" s="1323"/>
      <c r="CB75" s="1323"/>
      <c r="CC75" s="1323"/>
      <c r="CD75" s="1323"/>
      <c r="CE75" s="1323"/>
      <c r="CF75" s="1323">
        <v>7.6</v>
      </c>
      <c r="CG75" s="1323"/>
      <c r="CH75" s="1323"/>
      <c r="CI75" s="1323"/>
      <c r="CJ75" s="1323"/>
      <c r="CK75" s="1323"/>
      <c r="CL75" s="1323"/>
      <c r="CM75" s="1323"/>
      <c r="CN75" s="1323">
        <v>7.7</v>
      </c>
      <c r="CO75" s="1323"/>
      <c r="CP75" s="1323"/>
      <c r="CQ75" s="1323"/>
      <c r="CR75" s="1323"/>
      <c r="CS75" s="1323"/>
      <c r="CT75" s="1323"/>
      <c r="CU75" s="1323"/>
      <c r="CV75" s="1323">
        <v>7.7</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9"/>
      <c r="L77" s="1339"/>
      <c r="M77" s="1339"/>
      <c r="N77" s="1339"/>
      <c r="AN77" s="1322" t="s">
        <v>603</v>
      </c>
      <c r="AO77" s="1322"/>
      <c r="AP77" s="1322"/>
      <c r="AQ77" s="1322"/>
      <c r="AR77" s="1322"/>
      <c r="AS77" s="1322"/>
      <c r="AT77" s="1322"/>
      <c r="AU77" s="1322"/>
      <c r="AV77" s="1322"/>
      <c r="AW77" s="1322"/>
      <c r="AX77" s="1322"/>
      <c r="AY77" s="1322"/>
      <c r="AZ77" s="1322"/>
      <c r="BA77" s="1322"/>
      <c r="BB77" s="1325" t="s">
        <v>601</v>
      </c>
      <c r="BC77" s="1325"/>
      <c r="BD77" s="1325"/>
      <c r="BE77" s="1325"/>
      <c r="BF77" s="1325"/>
      <c r="BG77" s="1325"/>
      <c r="BH77" s="1325"/>
      <c r="BI77" s="1325"/>
      <c r="BJ77" s="1325"/>
      <c r="BK77" s="1325"/>
      <c r="BL77" s="1325"/>
      <c r="BM77" s="1325"/>
      <c r="BN77" s="1325"/>
      <c r="BO77" s="1325"/>
      <c r="BP77" s="1323">
        <v>27</v>
      </c>
      <c r="BQ77" s="1323"/>
      <c r="BR77" s="1323"/>
      <c r="BS77" s="1323"/>
      <c r="BT77" s="1323"/>
      <c r="BU77" s="1323"/>
      <c r="BV77" s="1323"/>
      <c r="BW77" s="1323"/>
      <c r="BX77" s="1323">
        <v>25.4</v>
      </c>
      <c r="BY77" s="1323"/>
      <c r="BZ77" s="1323"/>
      <c r="CA77" s="1323"/>
      <c r="CB77" s="1323"/>
      <c r="CC77" s="1323"/>
      <c r="CD77" s="1323"/>
      <c r="CE77" s="1323"/>
      <c r="CF77" s="1323">
        <v>23.4</v>
      </c>
      <c r="CG77" s="1323"/>
      <c r="CH77" s="1323"/>
      <c r="CI77" s="1323"/>
      <c r="CJ77" s="1323"/>
      <c r="CK77" s="1323"/>
      <c r="CL77" s="1323"/>
      <c r="CM77" s="1323"/>
      <c r="CN77" s="1323">
        <v>7.7</v>
      </c>
      <c r="CO77" s="1323"/>
      <c r="CP77" s="1323"/>
      <c r="CQ77" s="1323"/>
      <c r="CR77" s="1323"/>
      <c r="CS77" s="1323"/>
      <c r="CT77" s="1323"/>
      <c r="CU77" s="1323"/>
      <c r="CV77" s="1323">
        <v>3.2</v>
      </c>
      <c r="CW77" s="1323"/>
      <c r="CX77" s="1323"/>
      <c r="CY77" s="1323"/>
      <c r="CZ77" s="1323"/>
      <c r="DA77" s="1323"/>
      <c r="DB77" s="1323"/>
      <c r="DC77" s="1323"/>
    </row>
    <row r="78" spans="2:107" x14ac:dyDescent="0.15">
      <c r="B78" s="395"/>
      <c r="G78" s="1318"/>
      <c r="H78" s="1318"/>
      <c r="I78" s="1318"/>
      <c r="J78" s="1318"/>
      <c r="K78" s="1339"/>
      <c r="L78" s="1339"/>
      <c r="M78" s="1339"/>
      <c r="N78" s="133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40"/>
      <c r="L79" s="1340"/>
      <c r="M79" s="1340"/>
      <c r="N79" s="1340"/>
      <c r="AN79" s="1322"/>
      <c r="AO79" s="1322"/>
      <c r="AP79" s="1322"/>
      <c r="AQ79" s="1322"/>
      <c r="AR79" s="1322"/>
      <c r="AS79" s="1322"/>
      <c r="AT79" s="1322"/>
      <c r="AU79" s="1322"/>
      <c r="AV79" s="1322"/>
      <c r="AW79" s="1322"/>
      <c r="AX79" s="1322"/>
      <c r="AY79" s="1322"/>
      <c r="AZ79" s="1322"/>
      <c r="BA79" s="1322"/>
      <c r="BB79" s="1325" t="s">
        <v>605</v>
      </c>
      <c r="BC79" s="1325"/>
      <c r="BD79" s="1325"/>
      <c r="BE79" s="1325"/>
      <c r="BF79" s="1325"/>
      <c r="BG79" s="1325"/>
      <c r="BH79" s="1325"/>
      <c r="BI79" s="1325"/>
      <c r="BJ79" s="1325"/>
      <c r="BK79" s="1325"/>
      <c r="BL79" s="1325"/>
      <c r="BM79" s="1325"/>
      <c r="BN79" s="1325"/>
      <c r="BO79" s="1325"/>
      <c r="BP79" s="1323">
        <v>8.6999999999999993</v>
      </c>
      <c r="BQ79" s="1323"/>
      <c r="BR79" s="1323"/>
      <c r="BS79" s="1323"/>
      <c r="BT79" s="1323"/>
      <c r="BU79" s="1323"/>
      <c r="BV79" s="1323"/>
      <c r="BW79" s="1323"/>
      <c r="BX79" s="1323">
        <v>8.6</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8.8000000000000007</v>
      </c>
      <c r="CW79" s="1323"/>
      <c r="CX79" s="1323"/>
      <c r="CY79" s="1323"/>
      <c r="CZ79" s="1323"/>
      <c r="DA79" s="1323"/>
      <c r="DB79" s="1323"/>
      <c r="DC79" s="1323"/>
    </row>
    <row r="80" spans="2:107" x14ac:dyDescent="0.15">
      <c r="B80" s="395"/>
      <c r="G80" s="1318"/>
      <c r="H80" s="1318"/>
      <c r="I80" s="1328"/>
      <c r="J80" s="1328"/>
      <c r="K80" s="1340"/>
      <c r="L80" s="1340"/>
      <c r="M80" s="1340"/>
      <c r="N80" s="134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x06zhOnCbTWPhF0wZb+Ktss2S1CfwbV/oBKVJuyAMJNQiSzcp4g9TgTpLH4u4S20SY47oE/tBf113ris0lhSQ==" saltValue="SgL6qrfbeA7B+sJfkPJa0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9F7D4-E666-4C47-8344-593263A51CE9}">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ltZYnVlYDClmj4BCPNIUn1lhbGCI5nNh8D71qEb7ivgo7C/dzPuU3SoXkRwARQ5FoqC/Vu3ZgIyRWPROv13mDw==" saltValue="odhzaIX00rL0xAMbRvC3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894BD-26B6-4CA9-BDB9-FF97EE34BF67}">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NNqkcYUyBH7mPDWJ6netdY7pCZmu88g1UiGW36n5WEXuYs3FrPPBZ0fC2rAvZBOkBiXuZAI0pObyKGhGSxTo+w==" saltValue="hUJyC7+nW1McS9QF2aK+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83825</v>
      </c>
      <c r="E3" s="162"/>
      <c r="F3" s="163">
        <v>109920</v>
      </c>
      <c r="G3" s="164"/>
      <c r="H3" s="165"/>
    </row>
    <row r="4" spans="1:8" x14ac:dyDescent="0.15">
      <c r="A4" s="166"/>
      <c r="B4" s="167"/>
      <c r="C4" s="168"/>
      <c r="D4" s="169">
        <v>66191</v>
      </c>
      <c r="E4" s="170"/>
      <c r="F4" s="171">
        <v>62739</v>
      </c>
      <c r="G4" s="172"/>
      <c r="H4" s="173"/>
    </row>
    <row r="5" spans="1:8" x14ac:dyDescent="0.15">
      <c r="A5" s="154" t="s">
        <v>545</v>
      </c>
      <c r="B5" s="159"/>
      <c r="C5" s="160"/>
      <c r="D5" s="161">
        <v>115486</v>
      </c>
      <c r="E5" s="162"/>
      <c r="F5" s="163">
        <v>119882</v>
      </c>
      <c r="G5" s="164"/>
      <c r="H5" s="165"/>
    </row>
    <row r="6" spans="1:8" x14ac:dyDescent="0.15">
      <c r="A6" s="166"/>
      <c r="B6" s="167"/>
      <c r="C6" s="168"/>
      <c r="D6" s="169">
        <v>81421</v>
      </c>
      <c r="E6" s="170"/>
      <c r="F6" s="171">
        <v>66481</v>
      </c>
      <c r="G6" s="172"/>
      <c r="H6" s="173"/>
    </row>
    <row r="7" spans="1:8" x14ac:dyDescent="0.15">
      <c r="A7" s="154" t="s">
        <v>546</v>
      </c>
      <c r="B7" s="159"/>
      <c r="C7" s="160"/>
      <c r="D7" s="161">
        <v>120385</v>
      </c>
      <c r="E7" s="162"/>
      <c r="F7" s="163">
        <v>116162</v>
      </c>
      <c r="G7" s="164"/>
      <c r="H7" s="165"/>
    </row>
    <row r="8" spans="1:8" x14ac:dyDescent="0.15">
      <c r="A8" s="166"/>
      <c r="B8" s="167"/>
      <c r="C8" s="168"/>
      <c r="D8" s="169">
        <v>108975</v>
      </c>
      <c r="E8" s="170"/>
      <c r="F8" s="171">
        <v>61562</v>
      </c>
      <c r="G8" s="172"/>
      <c r="H8" s="173"/>
    </row>
    <row r="9" spans="1:8" x14ac:dyDescent="0.15">
      <c r="A9" s="154" t="s">
        <v>547</v>
      </c>
      <c r="B9" s="159"/>
      <c r="C9" s="160"/>
      <c r="D9" s="161">
        <v>91050</v>
      </c>
      <c r="E9" s="162"/>
      <c r="F9" s="163">
        <v>121449</v>
      </c>
      <c r="G9" s="164"/>
      <c r="H9" s="165"/>
    </row>
    <row r="10" spans="1:8" x14ac:dyDescent="0.15">
      <c r="A10" s="166"/>
      <c r="B10" s="167"/>
      <c r="C10" s="168"/>
      <c r="D10" s="169">
        <v>61516</v>
      </c>
      <c r="E10" s="170"/>
      <c r="F10" s="171">
        <v>62922</v>
      </c>
      <c r="G10" s="172"/>
      <c r="H10" s="173"/>
    </row>
    <row r="11" spans="1:8" x14ac:dyDescent="0.15">
      <c r="A11" s="154" t="s">
        <v>548</v>
      </c>
      <c r="B11" s="159"/>
      <c r="C11" s="160"/>
      <c r="D11" s="161">
        <v>99119</v>
      </c>
      <c r="E11" s="162"/>
      <c r="F11" s="163">
        <v>145139</v>
      </c>
      <c r="G11" s="164"/>
      <c r="H11" s="165"/>
    </row>
    <row r="12" spans="1:8" x14ac:dyDescent="0.15">
      <c r="A12" s="166"/>
      <c r="B12" s="167"/>
      <c r="C12" s="174"/>
      <c r="D12" s="169">
        <v>61369</v>
      </c>
      <c r="E12" s="170"/>
      <c r="F12" s="171">
        <v>83762</v>
      </c>
      <c r="G12" s="172"/>
      <c r="H12" s="173"/>
    </row>
    <row r="13" spans="1:8" x14ac:dyDescent="0.15">
      <c r="A13" s="154"/>
      <c r="B13" s="159"/>
      <c r="C13" s="175"/>
      <c r="D13" s="176">
        <v>101973</v>
      </c>
      <c r="E13" s="177"/>
      <c r="F13" s="178">
        <v>122510</v>
      </c>
      <c r="G13" s="179"/>
      <c r="H13" s="165"/>
    </row>
    <row r="14" spans="1:8" x14ac:dyDescent="0.15">
      <c r="A14" s="166"/>
      <c r="B14" s="167"/>
      <c r="C14" s="168"/>
      <c r="D14" s="169">
        <v>75894</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14.64</v>
      </c>
      <c r="C19" s="180">
        <f>ROUND(VALUE(SUBSTITUTE(実質収支比率等に係る経年分析!G$48,"▲","-")),2)</f>
        <v>9.93</v>
      </c>
      <c r="D19" s="180">
        <f>ROUND(VALUE(SUBSTITUTE(実質収支比率等に係る経年分析!H$48,"▲","-")),2)</f>
        <v>9.24</v>
      </c>
      <c r="E19" s="180">
        <f>ROUND(VALUE(SUBSTITUTE(実質収支比率等に係る経年分析!I$48,"▲","-")),2)</f>
        <v>5.03</v>
      </c>
      <c r="F19" s="180">
        <f>ROUND(VALUE(SUBSTITUTE(実質収支比率等に係る経年分析!J$48,"▲","-")),2)</f>
        <v>3.4</v>
      </c>
    </row>
    <row r="20" spans="1:11" x14ac:dyDescent="0.15">
      <c r="A20" s="180" t="s">
        <v>55</v>
      </c>
      <c r="B20" s="180">
        <f>ROUND(VALUE(SUBSTITUTE(実質収支比率等に係る経年分析!F$47,"▲","-")),2)</f>
        <v>30.96</v>
      </c>
      <c r="C20" s="180">
        <f>ROUND(VALUE(SUBSTITUTE(実質収支比率等に係る経年分析!G$47,"▲","-")),2)</f>
        <v>39.25</v>
      </c>
      <c r="D20" s="180">
        <f>ROUND(VALUE(SUBSTITUTE(実質収支比率等に係る経年分析!H$47,"▲","-")),2)</f>
        <v>40.32</v>
      </c>
      <c r="E20" s="180">
        <f>ROUND(VALUE(SUBSTITUTE(実質収支比率等に係る経年分析!I$47,"▲","-")),2)</f>
        <v>33.79</v>
      </c>
      <c r="F20" s="180">
        <f>ROUND(VALUE(SUBSTITUTE(実質収支比率等に係る経年分析!J$47,"▲","-")),2)</f>
        <v>34.659999999999997</v>
      </c>
    </row>
    <row r="21" spans="1:11" x14ac:dyDescent="0.15">
      <c r="A21" s="180" t="s">
        <v>56</v>
      </c>
      <c r="B21" s="180">
        <f>IF(ISNUMBER(VALUE(SUBSTITUTE(実質収支比率等に係る経年分析!F$49,"▲","-"))),ROUND(VALUE(SUBSTITUTE(実質収支比率等に係る経年分析!F$49,"▲","-")),2),NA())</f>
        <v>8.57</v>
      </c>
      <c r="C21" s="180">
        <f>IF(ISNUMBER(VALUE(SUBSTITUTE(実質収支比率等に係る経年分析!G$49,"▲","-"))),ROUND(VALUE(SUBSTITUTE(実質収支比率等に係る経年分析!G$49,"▲","-")),2),NA())</f>
        <v>2.5299999999999998</v>
      </c>
      <c r="D21" s="180">
        <f>IF(ISNUMBER(VALUE(SUBSTITUTE(実質収支比率等に係る経年分析!H$49,"▲","-"))),ROUND(VALUE(SUBSTITUTE(実質収支比率等に係る経年分析!H$49,"▲","-")),2),NA())</f>
        <v>-0.81</v>
      </c>
      <c r="E21" s="180">
        <f>IF(ISNUMBER(VALUE(SUBSTITUTE(実質収支比率等に係る経年分析!I$49,"▲","-"))),ROUND(VALUE(SUBSTITUTE(実質収支比率等に係る経年分析!I$49,"▲","-")),2),NA())</f>
        <v>-11.45</v>
      </c>
      <c r="F21" s="180">
        <f>IF(ISNUMBER(VALUE(SUBSTITUTE(実質収支比率等に係る経年分析!J$49,"▲","-"))),ROUND(VALUE(SUBSTITUTE(実質収支比率等に係る経年分析!J$49,"▲","-")),2),NA())</f>
        <v>-1.28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子浦漁業集落排水事業特別会計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4.0199999999999996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3.83</v>
      </c>
    </row>
    <row r="36" spans="1:16" x14ac:dyDescent="0.15">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4.3600000000000003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8.6199999999999992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463</v>
      </c>
      <c r="E42" s="182"/>
      <c r="F42" s="182"/>
      <c r="G42" s="182">
        <f>'実質公債費比率（分子）の構造'!L$52</f>
        <v>451</v>
      </c>
      <c r="H42" s="182"/>
      <c r="I42" s="182"/>
      <c r="J42" s="182">
        <f>'実質公債費比率（分子）の構造'!M$52</f>
        <v>434</v>
      </c>
      <c r="K42" s="182"/>
      <c r="L42" s="182"/>
      <c r="M42" s="182">
        <f>'実質公債費比率（分子）の構造'!N$52</f>
        <v>412</v>
      </c>
      <c r="N42" s="182"/>
      <c r="O42" s="182"/>
      <c r="P42" s="182">
        <f>'実質公債費比率（分子）の構造'!O$52</f>
        <v>405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1</v>
      </c>
      <c r="O44" s="182"/>
      <c r="P44" s="182"/>
    </row>
    <row r="45" spans="1:16" x14ac:dyDescent="0.15">
      <c r="A45" s="182" t="s">
        <v>66</v>
      </c>
      <c r="B45" s="182">
        <f>'実質公債費比率（分子）の構造'!K$49</f>
        <v>90</v>
      </c>
      <c r="C45" s="182"/>
      <c r="D45" s="182"/>
      <c r="E45" s="182">
        <f>'実質公債費比率（分子）の構造'!L$49</f>
        <v>93</v>
      </c>
      <c r="F45" s="182"/>
      <c r="G45" s="182"/>
      <c r="H45" s="182">
        <f>'実質公債費比率（分子）の構造'!M$49</f>
        <v>80</v>
      </c>
      <c r="I45" s="182"/>
      <c r="J45" s="182"/>
      <c r="K45" s="182">
        <f>'実質公債費比率（分子）の構造'!N$49</f>
        <v>80</v>
      </c>
      <c r="L45" s="182"/>
      <c r="M45" s="182"/>
      <c r="N45" s="182">
        <f>'実質公債費比率（分子）の構造'!O$49</f>
        <v>76</v>
      </c>
      <c r="O45" s="182"/>
      <c r="P45" s="182"/>
    </row>
    <row r="46" spans="1:16" x14ac:dyDescent="0.15">
      <c r="A46" s="182" t="s">
        <v>67</v>
      </c>
      <c r="B46" s="182">
        <f>'実質公債費比率（分子）の構造'!K$48</f>
        <v>150</v>
      </c>
      <c r="C46" s="182"/>
      <c r="D46" s="182"/>
      <c r="E46" s="182">
        <f>'実質公債費比率（分子）の構造'!L$48</f>
        <v>132</v>
      </c>
      <c r="F46" s="182"/>
      <c r="G46" s="182"/>
      <c r="H46" s="182">
        <f>'実質公債費比率（分子）の構造'!M$48</f>
        <v>136</v>
      </c>
      <c r="I46" s="182"/>
      <c r="J46" s="182"/>
      <c r="K46" s="182">
        <f>'実質公債費比率（分子）の構造'!N$48</f>
        <v>152</v>
      </c>
      <c r="L46" s="182"/>
      <c r="M46" s="182"/>
      <c r="N46" s="182">
        <f>'実質公債費比率（分子）の構造'!O$48</f>
        <v>154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436</v>
      </c>
      <c r="C49" s="182"/>
      <c r="D49" s="182"/>
      <c r="E49" s="182">
        <f>'実質公債費比率（分子）の構造'!L$45</f>
        <v>430</v>
      </c>
      <c r="F49" s="182"/>
      <c r="G49" s="182"/>
      <c r="H49" s="182">
        <f>'実質公債費比率（分子）の構造'!M$45</f>
        <v>428</v>
      </c>
      <c r="I49" s="182"/>
      <c r="J49" s="182"/>
      <c r="K49" s="182">
        <f>'実質公債費比率（分子）の構造'!N$45</f>
        <v>393</v>
      </c>
      <c r="L49" s="182"/>
      <c r="M49" s="182"/>
      <c r="N49" s="182">
        <f>'実質公債費比率（分子）の構造'!O$45</f>
        <v>369</v>
      </c>
      <c r="O49" s="182"/>
      <c r="P49" s="182"/>
    </row>
    <row r="50" spans="1:16" x14ac:dyDescent="0.15">
      <c r="A50" s="182" t="s">
        <v>71</v>
      </c>
      <c r="B50" s="182" t="e">
        <f>NA()</f>
        <v>#N/A</v>
      </c>
      <c r="C50" s="182">
        <f>IF(ISNUMBER('実質公債費比率（分子）の構造'!K$53),'実質公債費比率（分子）の構造'!K$53,NA())</f>
        <v>215</v>
      </c>
      <c r="D50" s="182" t="e">
        <f>NA()</f>
        <v>#N/A</v>
      </c>
      <c r="E50" s="182" t="e">
        <f>NA()</f>
        <v>#N/A</v>
      </c>
      <c r="F50" s="182">
        <f>IF(ISNUMBER('実質公債費比率（分子）の構造'!L$53),'実質公債費比率（分子）の構造'!L$53,NA())</f>
        <v>206</v>
      </c>
      <c r="G50" s="182" t="e">
        <f>NA()</f>
        <v>#N/A</v>
      </c>
      <c r="H50" s="182" t="e">
        <f>NA()</f>
        <v>#N/A</v>
      </c>
      <c r="I50" s="182">
        <f>IF(ISNUMBER('実質公債費比率（分子）の構造'!M$53),'実質公債費比率（分子）の構造'!M$53,NA())</f>
        <v>212</v>
      </c>
      <c r="J50" s="182" t="e">
        <f>NA()</f>
        <v>#N/A</v>
      </c>
      <c r="K50" s="182" t="e">
        <f>NA()</f>
        <v>#N/A</v>
      </c>
      <c r="L50" s="182">
        <f>IF(ISNUMBER('実質公債費比率（分子）の構造'!N$53),'実質公債費比率（分子）の構造'!N$53,NA())</f>
        <v>215</v>
      </c>
      <c r="M50" s="182" t="e">
        <f>NA()</f>
        <v>#N/A</v>
      </c>
      <c r="N50" s="182" t="e">
        <f>NA()</f>
        <v>#N/A</v>
      </c>
      <c r="O50" s="182">
        <f>IF(ISNUMBER('実質公債費比率（分子）の構造'!O$53),'実質公債費比率（分子）の構造'!O$53,NA())</f>
        <v>195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4418</v>
      </c>
      <c r="E56" s="181"/>
      <c r="F56" s="181"/>
      <c r="G56" s="181">
        <f>'将来負担比率（分子）の構造'!J$52</f>
        <v>4954</v>
      </c>
      <c r="H56" s="181"/>
      <c r="I56" s="181"/>
      <c r="J56" s="181">
        <f>'将来負担比率（分子）の構造'!K$52</f>
        <v>5121</v>
      </c>
      <c r="K56" s="181"/>
      <c r="L56" s="181"/>
      <c r="M56" s="181">
        <f>'将来負担比率（分子）の構造'!L$52</f>
        <v>5145</v>
      </c>
      <c r="N56" s="181"/>
      <c r="O56" s="181"/>
      <c r="P56" s="181">
        <f>'将来負担比率（分子）の構造'!M$52</f>
        <v>5208</v>
      </c>
    </row>
    <row r="57" spans="1:16" x14ac:dyDescent="0.15">
      <c r="A57" s="181" t="s">
        <v>42</v>
      </c>
      <c r="B57" s="181"/>
      <c r="C57" s="181"/>
      <c r="D57" s="181">
        <f>'将来負担比率（分子）の構造'!I$51</f>
        <v>23</v>
      </c>
      <c r="E57" s="181"/>
      <c r="F57" s="181"/>
      <c r="G57" s="181">
        <f>'将来負担比率（分子）の構造'!J$51</f>
        <v>20</v>
      </c>
      <c r="H57" s="181"/>
      <c r="I57" s="181"/>
      <c r="J57" s="181">
        <f>'将来負担比率（分子）の構造'!K$51</f>
        <v>16</v>
      </c>
      <c r="K57" s="181"/>
      <c r="L57" s="181"/>
      <c r="M57" s="181">
        <f>'将来負担比率（分子）の構造'!L$51</f>
        <v>11</v>
      </c>
      <c r="N57" s="181"/>
      <c r="O57" s="181"/>
      <c r="P57" s="181">
        <f>'将来負担比率（分子）の構造'!M$51</f>
        <v>8</v>
      </c>
    </row>
    <row r="58" spans="1:16" x14ac:dyDescent="0.15">
      <c r="A58" s="181" t="s">
        <v>41</v>
      </c>
      <c r="B58" s="181"/>
      <c r="C58" s="181"/>
      <c r="D58" s="181">
        <f>'将来負担比率（分子）の構造'!I$50</f>
        <v>1595</v>
      </c>
      <c r="E58" s="181"/>
      <c r="F58" s="181"/>
      <c r="G58" s="181">
        <f>'将来負担比率（分子）の構造'!J$50</f>
        <v>2085</v>
      </c>
      <c r="H58" s="181"/>
      <c r="I58" s="181"/>
      <c r="J58" s="181">
        <f>'将来負担比率（分子）の構造'!K$50</f>
        <v>2069</v>
      </c>
      <c r="K58" s="181"/>
      <c r="L58" s="181"/>
      <c r="M58" s="181">
        <f>'将来負担比率（分子）の構造'!L$50</f>
        <v>2106</v>
      </c>
      <c r="N58" s="181"/>
      <c r="O58" s="181"/>
      <c r="P58" s="181">
        <f>'将来負担比率（分子）の構造'!M$50</f>
        <v>2031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1323</v>
      </c>
      <c r="C62" s="181"/>
      <c r="D62" s="181"/>
      <c r="E62" s="181">
        <f>'将来負担比率（分子）の構造'!J$45</f>
        <v>1282</v>
      </c>
      <c r="F62" s="181"/>
      <c r="G62" s="181"/>
      <c r="H62" s="181">
        <f>'将来負担比率（分子）の構造'!K$45</f>
        <v>1343</v>
      </c>
      <c r="I62" s="181"/>
      <c r="J62" s="181"/>
      <c r="K62" s="181">
        <f>'将来負担比率（分子）の構造'!L$45</f>
        <v>1247</v>
      </c>
      <c r="L62" s="181"/>
      <c r="M62" s="181"/>
      <c r="N62" s="181">
        <f>'将来負担比率（分子）の構造'!M$45</f>
        <v>1225</v>
      </c>
      <c r="O62" s="181"/>
      <c r="P62" s="181"/>
    </row>
    <row r="63" spans="1:16" x14ac:dyDescent="0.15">
      <c r="A63" s="181" t="s">
        <v>34</v>
      </c>
      <c r="B63" s="181">
        <f>'将来負担比率（分子）の構造'!I$44</f>
        <v>493</v>
      </c>
      <c r="C63" s="181"/>
      <c r="D63" s="181"/>
      <c r="E63" s="181">
        <f>'将来負担比率（分子）の構造'!J$44</f>
        <v>499</v>
      </c>
      <c r="F63" s="181"/>
      <c r="G63" s="181"/>
      <c r="H63" s="181">
        <f>'将来負担比率（分子）の構造'!K$44</f>
        <v>507</v>
      </c>
      <c r="I63" s="181"/>
      <c r="J63" s="181"/>
      <c r="K63" s="181">
        <f>'将来負担比率（分子）の構造'!L$44</f>
        <v>491</v>
      </c>
      <c r="L63" s="181"/>
      <c r="M63" s="181"/>
      <c r="N63" s="181">
        <f>'将来負担比率（分子）の構造'!M$44</f>
        <v>468</v>
      </c>
      <c r="O63" s="181"/>
      <c r="P63" s="181"/>
    </row>
    <row r="64" spans="1:16" x14ac:dyDescent="0.15">
      <c r="A64" s="181" t="s">
        <v>33</v>
      </c>
      <c r="B64" s="181">
        <f>'将来負担比率（分子）の構造'!I$43</f>
        <v>1876</v>
      </c>
      <c r="C64" s="181"/>
      <c r="D64" s="181"/>
      <c r="E64" s="181">
        <f>'将来負担比率（分子）の構造'!J$43</f>
        <v>1786</v>
      </c>
      <c r="F64" s="181"/>
      <c r="G64" s="181"/>
      <c r="H64" s="181">
        <f>'将来負担比率（分子）の構造'!K$43</f>
        <v>1656</v>
      </c>
      <c r="I64" s="181"/>
      <c r="J64" s="181"/>
      <c r="K64" s="181">
        <f>'将来負担比率（分子）の構造'!L$43</f>
        <v>1556</v>
      </c>
      <c r="L64" s="181"/>
      <c r="M64" s="181"/>
      <c r="N64" s="181">
        <f>'将来負担比率（分子）の構造'!M$43</f>
        <v>1523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4184</v>
      </c>
      <c r="C66" s="181"/>
      <c r="D66" s="181"/>
      <c r="E66" s="181">
        <f>'将来負担比率（分子）の構造'!J$41</f>
        <v>4482</v>
      </c>
      <c r="F66" s="181"/>
      <c r="G66" s="181"/>
      <c r="H66" s="181">
        <f>'将来負担比率（分子）の構造'!K$41</f>
        <v>4734</v>
      </c>
      <c r="I66" s="181"/>
      <c r="J66" s="181"/>
      <c r="K66" s="181">
        <f>'将来負担比率（分子）の構造'!L$41</f>
        <v>4828</v>
      </c>
      <c r="L66" s="181"/>
      <c r="M66" s="181"/>
      <c r="N66" s="181">
        <f>'将来負担比率（分子）の構造'!M$41</f>
        <v>5083</v>
      </c>
      <c r="O66" s="181"/>
      <c r="P66" s="181"/>
    </row>
    <row r="67" spans="1:16" x14ac:dyDescent="0.15">
      <c r="A67" s="181" t="s">
        <v>75</v>
      </c>
      <c r="B67" s="181" t="e">
        <f>NA()</f>
        <v>#N/A</v>
      </c>
      <c r="C67" s="181">
        <f>IF(ISNUMBER('将来負担比率（分子）の構造'!I$53), IF('将来負担比率（分子）の構造'!I$53 &lt; 0, 0, '将来負担比率（分子）の構造'!I$53), NA())</f>
        <v>1840</v>
      </c>
      <c r="D67" s="181" t="e">
        <f>NA()</f>
        <v>#N/A</v>
      </c>
      <c r="E67" s="181" t="e">
        <f>NA()</f>
        <v>#N/A</v>
      </c>
      <c r="F67" s="181">
        <f>IF(ISNUMBER('将来負担比率（分子）の構造'!J$53), IF('将来負担比率（分子）の構造'!J$53 &lt; 0, 0, '将来負担比率（分子）の構造'!J$53), NA())</f>
        <v>990</v>
      </c>
      <c r="G67" s="181" t="e">
        <f>NA()</f>
        <v>#N/A</v>
      </c>
      <c r="H67" s="181" t="e">
        <f>NA()</f>
        <v>#N/A</v>
      </c>
      <c r="I67" s="181">
        <f>IF(ISNUMBER('将来負担比率（分子）の構造'!K$53), IF('将来負担比率（分子）の構造'!K$53 &lt; 0, 0, '将来負担比率（分子）の構造'!K$53), NA())</f>
        <v>1034</v>
      </c>
      <c r="J67" s="181" t="e">
        <f>NA()</f>
        <v>#N/A</v>
      </c>
      <c r="K67" s="181" t="e">
        <f>NA()</f>
        <v>#N/A</v>
      </c>
      <c r="L67" s="181">
        <f>IF(ISNUMBER('将来負担比率（分子）の構造'!L$53), IF('将来負担比率（分子）の構造'!L$53 &lt; 0, 0, '将来負担比率（分子）の構造'!L$53), NA())</f>
        <v>859</v>
      </c>
      <c r="M67" s="181" t="e">
        <f>NA()</f>
        <v>#N/A</v>
      </c>
      <c r="N67" s="181" t="e">
        <f>NA()</f>
        <v>#N/A</v>
      </c>
      <c r="O67" s="181">
        <f>IF(ISNUMBER('将来負担比率（分子）の構造'!M$53), IF('将来負担比率（分子）の構造'!M$53 &lt; 0, 0, '将来負担比率（分子）の構造'!M$53), NA())</f>
        <v>1052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1261</v>
      </c>
      <c r="C72" s="185">
        <f>基金残高に係る経年分析!G55</f>
        <v>1042</v>
      </c>
      <c r="D72" s="185">
        <f>基金残高に係る経年分析!H55</f>
        <v>1054</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699</v>
      </c>
      <c r="C74" s="185">
        <f>基金残高に係る経年分析!G57</f>
        <v>903</v>
      </c>
      <c r="D74" s="185">
        <f>基金残高に係る経年分析!H57</f>
        <v>814</v>
      </c>
    </row>
  </sheetData>
  <sheetProtection algorithmName="SHA-512" hashValue="qk243augscv/vWCMRvRnvg3SFKW6KcTjeRzJCPZBdcyCAjifpxB+AdlPc+9k1WcRLR/jVIzRYTOKGEh5OG+N7w==" saltValue="FeLqbrsHAC/iSngk3S7R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875958</v>
      </c>
      <c r="S5" s="673"/>
      <c r="T5" s="673"/>
      <c r="U5" s="673"/>
      <c r="V5" s="673"/>
      <c r="W5" s="673"/>
      <c r="X5" s="673"/>
      <c r="Y5" s="674"/>
      <c r="Z5" s="675">
        <v>17.399999999999999</v>
      </c>
      <c r="AA5" s="675"/>
      <c r="AB5" s="675"/>
      <c r="AC5" s="675"/>
      <c r="AD5" s="676">
        <v>875958</v>
      </c>
      <c r="AE5" s="676"/>
      <c r="AF5" s="676"/>
      <c r="AG5" s="676"/>
      <c r="AH5" s="676"/>
      <c r="AI5" s="676"/>
      <c r="AJ5" s="676"/>
      <c r="AK5" s="676"/>
      <c r="AL5" s="677">
        <v>29.4</v>
      </c>
      <c r="AM5" s="678"/>
      <c r="AN5" s="678"/>
      <c r="AO5" s="679"/>
      <c r="AP5" s="669" t="s">
        <v>224</v>
      </c>
      <c r="AQ5" s="670"/>
      <c r="AR5" s="670"/>
      <c r="AS5" s="670"/>
      <c r="AT5" s="670"/>
      <c r="AU5" s="670"/>
      <c r="AV5" s="670"/>
      <c r="AW5" s="670"/>
      <c r="AX5" s="670"/>
      <c r="AY5" s="670"/>
      <c r="AZ5" s="670"/>
      <c r="BA5" s="670"/>
      <c r="BB5" s="670"/>
      <c r="BC5" s="670"/>
      <c r="BD5" s="670"/>
      <c r="BE5" s="670"/>
      <c r="BF5" s="671"/>
      <c r="BG5" s="683">
        <v>856114</v>
      </c>
      <c r="BH5" s="684"/>
      <c r="BI5" s="684"/>
      <c r="BJ5" s="684"/>
      <c r="BK5" s="684"/>
      <c r="BL5" s="684"/>
      <c r="BM5" s="684"/>
      <c r="BN5" s="685"/>
      <c r="BO5" s="686">
        <v>97.7</v>
      </c>
      <c r="BP5" s="686"/>
      <c r="BQ5" s="686"/>
      <c r="BR5" s="686"/>
      <c r="BS5" s="687" t="s">
        <v>225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217</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55680</v>
      </c>
      <c r="S6" s="684"/>
      <c r="T6" s="684"/>
      <c r="U6" s="684"/>
      <c r="V6" s="684"/>
      <c r="W6" s="684"/>
      <c r="X6" s="684"/>
      <c r="Y6" s="685"/>
      <c r="Z6" s="686">
        <v>1.1000000000000001</v>
      </c>
      <c r="AA6" s="686"/>
      <c r="AB6" s="686"/>
      <c r="AC6" s="686"/>
      <c r="AD6" s="687">
        <v>55680</v>
      </c>
      <c r="AE6" s="687"/>
      <c r="AF6" s="687"/>
      <c r="AG6" s="687"/>
      <c r="AH6" s="687"/>
      <c r="AI6" s="687"/>
      <c r="AJ6" s="687"/>
      <c r="AK6" s="687"/>
      <c r="AL6" s="688">
        <v>1.9</v>
      </c>
      <c r="AM6" s="689"/>
      <c r="AN6" s="689"/>
      <c r="AO6" s="690"/>
      <c r="AP6" s="680" t="s">
        <v>230</v>
      </c>
      <c r="AQ6" s="681"/>
      <c r="AR6" s="681"/>
      <c r="AS6" s="681"/>
      <c r="AT6" s="681"/>
      <c r="AU6" s="681"/>
      <c r="AV6" s="681"/>
      <c r="AW6" s="681"/>
      <c r="AX6" s="681"/>
      <c r="AY6" s="681"/>
      <c r="AZ6" s="681"/>
      <c r="BA6" s="681"/>
      <c r="BB6" s="681"/>
      <c r="BC6" s="681"/>
      <c r="BD6" s="681"/>
      <c r="BE6" s="681"/>
      <c r="BF6" s="682"/>
      <c r="BG6" s="683">
        <v>856114</v>
      </c>
      <c r="BH6" s="684"/>
      <c r="BI6" s="684"/>
      <c r="BJ6" s="684"/>
      <c r="BK6" s="684"/>
      <c r="BL6" s="684"/>
      <c r="BM6" s="684"/>
      <c r="BN6" s="685"/>
      <c r="BO6" s="686">
        <v>97.7</v>
      </c>
      <c r="BP6" s="686"/>
      <c r="BQ6" s="686"/>
      <c r="BR6" s="686"/>
      <c r="BS6" s="687" t="s">
        <v>225</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59552</v>
      </c>
      <c r="CS6" s="684"/>
      <c r="CT6" s="684"/>
      <c r="CU6" s="684"/>
      <c r="CV6" s="684"/>
      <c r="CW6" s="684"/>
      <c r="CX6" s="684"/>
      <c r="CY6" s="685"/>
      <c r="CZ6" s="677">
        <v>1.2</v>
      </c>
      <c r="DA6" s="678"/>
      <c r="DB6" s="678"/>
      <c r="DC6" s="697"/>
      <c r="DD6" s="692" t="s">
        <v>225</v>
      </c>
      <c r="DE6" s="684"/>
      <c r="DF6" s="684"/>
      <c r="DG6" s="684"/>
      <c r="DH6" s="684"/>
      <c r="DI6" s="684"/>
      <c r="DJ6" s="684"/>
      <c r="DK6" s="684"/>
      <c r="DL6" s="684"/>
      <c r="DM6" s="684"/>
      <c r="DN6" s="684"/>
      <c r="DO6" s="684"/>
      <c r="DP6" s="685"/>
      <c r="DQ6" s="692">
        <v>59552</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614</v>
      </c>
      <c r="S7" s="684"/>
      <c r="T7" s="684"/>
      <c r="U7" s="684"/>
      <c r="V7" s="684"/>
      <c r="W7" s="684"/>
      <c r="X7" s="684"/>
      <c r="Y7" s="685"/>
      <c r="Z7" s="686">
        <v>0</v>
      </c>
      <c r="AA7" s="686"/>
      <c r="AB7" s="686"/>
      <c r="AC7" s="686"/>
      <c r="AD7" s="687">
        <v>614</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294946</v>
      </c>
      <c r="BH7" s="684"/>
      <c r="BI7" s="684"/>
      <c r="BJ7" s="684"/>
      <c r="BK7" s="684"/>
      <c r="BL7" s="684"/>
      <c r="BM7" s="684"/>
      <c r="BN7" s="685"/>
      <c r="BO7" s="686">
        <v>33.700000000000003</v>
      </c>
      <c r="BP7" s="686"/>
      <c r="BQ7" s="686"/>
      <c r="BR7" s="686"/>
      <c r="BS7" s="687" t="s">
        <v>127</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1092817</v>
      </c>
      <c r="CS7" s="684"/>
      <c r="CT7" s="684"/>
      <c r="CU7" s="684"/>
      <c r="CV7" s="684"/>
      <c r="CW7" s="684"/>
      <c r="CX7" s="684"/>
      <c r="CY7" s="685"/>
      <c r="CZ7" s="686">
        <v>22.2</v>
      </c>
      <c r="DA7" s="686"/>
      <c r="DB7" s="686"/>
      <c r="DC7" s="686"/>
      <c r="DD7" s="692">
        <v>305462</v>
      </c>
      <c r="DE7" s="684"/>
      <c r="DF7" s="684"/>
      <c r="DG7" s="684"/>
      <c r="DH7" s="684"/>
      <c r="DI7" s="684"/>
      <c r="DJ7" s="684"/>
      <c r="DK7" s="684"/>
      <c r="DL7" s="684"/>
      <c r="DM7" s="684"/>
      <c r="DN7" s="684"/>
      <c r="DO7" s="684"/>
      <c r="DP7" s="685"/>
      <c r="DQ7" s="692">
        <v>644999</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2860</v>
      </c>
      <c r="S8" s="684"/>
      <c r="T8" s="684"/>
      <c r="U8" s="684"/>
      <c r="V8" s="684"/>
      <c r="W8" s="684"/>
      <c r="X8" s="684"/>
      <c r="Y8" s="685"/>
      <c r="Z8" s="686">
        <v>0.1</v>
      </c>
      <c r="AA8" s="686"/>
      <c r="AB8" s="686"/>
      <c r="AC8" s="686"/>
      <c r="AD8" s="687">
        <v>2860</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16047</v>
      </c>
      <c r="BH8" s="684"/>
      <c r="BI8" s="684"/>
      <c r="BJ8" s="684"/>
      <c r="BK8" s="684"/>
      <c r="BL8" s="684"/>
      <c r="BM8" s="684"/>
      <c r="BN8" s="685"/>
      <c r="BO8" s="686">
        <v>1.8</v>
      </c>
      <c r="BP8" s="686"/>
      <c r="BQ8" s="686"/>
      <c r="BR8" s="686"/>
      <c r="BS8" s="692" t="s">
        <v>225</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1139655</v>
      </c>
      <c r="CS8" s="684"/>
      <c r="CT8" s="684"/>
      <c r="CU8" s="684"/>
      <c r="CV8" s="684"/>
      <c r="CW8" s="684"/>
      <c r="CX8" s="684"/>
      <c r="CY8" s="685"/>
      <c r="CZ8" s="686">
        <v>23.2</v>
      </c>
      <c r="DA8" s="686"/>
      <c r="DB8" s="686"/>
      <c r="DC8" s="686"/>
      <c r="DD8" s="692">
        <v>36755</v>
      </c>
      <c r="DE8" s="684"/>
      <c r="DF8" s="684"/>
      <c r="DG8" s="684"/>
      <c r="DH8" s="684"/>
      <c r="DI8" s="684"/>
      <c r="DJ8" s="684"/>
      <c r="DK8" s="684"/>
      <c r="DL8" s="684"/>
      <c r="DM8" s="684"/>
      <c r="DN8" s="684"/>
      <c r="DO8" s="684"/>
      <c r="DP8" s="685"/>
      <c r="DQ8" s="692">
        <v>757202</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1926</v>
      </c>
      <c r="S9" s="684"/>
      <c r="T9" s="684"/>
      <c r="U9" s="684"/>
      <c r="V9" s="684"/>
      <c r="W9" s="684"/>
      <c r="X9" s="684"/>
      <c r="Y9" s="685"/>
      <c r="Z9" s="686">
        <v>0</v>
      </c>
      <c r="AA9" s="686"/>
      <c r="AB9" s="686"/>
      <c r="AC9" s="686"/>
      <c r="AD9" s="687">
        <v>1926</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243562</v>
      </c>
      <c r="BH9" s="684"/>
      <c r="BI9" s="684"/>
      <c r="BJ9" s="684"/>
      <c r="BK9" s="684"/>
      <c r="BL9" s="684"/>
      <c r="BM9" s="684"/>
      <c r="BN9" s="685"/>
      <c r="BO9" s="686">
        <v>27.8</v>
      </c>
      <c r="BP9" s="686"/>
      <c r="BQ9" s="686"/>
      <c r="BR9" s="686"/>
      <c r="BS9" s="692" t="s">
        <v>127</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597796</v>
      </c>
      <c r="CS9" s="684"/>
      <c r="CT9" s="684"/>
      <c r="CU9" s="684"/>
      <c r="CV9" s="684"/>
      <c r="CW9" s="684"/>
      <c r="CX9" s="684"/>
      <c r="CY9" s="685"/>
      <c r="CZ9" s="686">
        <v>12.2</v>
      </c>
      <c r="DA9" s="686"/>
      <c r="DB9" s="686"/>
      <c r="DC9" s="686"/>
      <c r="DD9" s="692">
        <v>629</v>
      </c>
      <c r="DE9" s="684"/>
      <c r="DF9" s="684"/>
      <c r="DG9" s="684"/>
      <c r="DH9" s="684"/>
      <c r="DI9" s="684"/>
      <c r="DJ9" s="684"/>
      <c r="DK9" s="684"/>
      <c r="DL9" s="684"/>
      <c r="DM9" s="684"/>
      <c r="DN9" s="684"/>
      <c r="DO9" s="684"/>
      <c r="DP9" s="685"/>
      <c r="DQ9" s="692">
        <v>517481</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225</v>
      </c>
      <c r="S10" s="684"/>
      <c r="T10" s="684"/>
      <c r="U10" s="684"/>
      <c r="V10" s="684"/>
      <c r="W10" s="684"/>
      <c r="X10" s="684"/>
      <c r="Y10" s="685"/>
      <c r="Z10" s="686" t="s">
        <v>225</v>
      </c>
      <c r="AA10" s="686"/>
      <c r="AB10" s="686"/>
      <c r="AC10" s="686"/>
      <c r="AD10" s="687" t="s">
        <v>225</v>
      </c>
      <c r="AE10" s="687"/>
      <c r="AF10" s="687"/>
      <c r="AG10" s="687"/>
      <c r="AH10" s="687"/>
      <c r="AI10" s="687"/>
      <c r="AJ10" s="687"/>
      <c r="AK10" s="687"/>
      <c r="AL10" s="688" t="s">
        <v>127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21405</v>
      </c>
      <c r="BH10" s="684"/>
      <c r="BI10" s="684"/>
      <c r="BJ10" s="684"/>
      <c r="BK10" s="684"/>
      <c r="BL10" s="684"/>
      <c r="BM10" s="684"/>
      <c r="BN10" s="685"/>
      <c r="BO10" s="686">
        <v>2.4</v>
      </c>
      <c r="BP10" s="686"/>
      <c r="BQ10" s="686"/>
      <c r="BR10" s="686"/>
      <c r="BS10" s="692" t="s">
        <v>136</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t="s">
        <v>136</v>
      </c>
      <c r="CS10" s="684"/>
      <c r="CT10" s="684"/>
      <c r="CU10" s="684"/>
      <c r="CV10" s="684"/>
      <c r="CW10" s="684"/>
      <c r="CX10" s="684"/>
      <c r="CY10" s="685"/>
      <c r="CZ10" s="686" t="s">
        <v>225</v>
      </c>
      <c r="DA10" s="686"/>
      <c r="DB10" s="686"/>
      <c r="DC10" s="686"/>
      <c r="DD10" s="692" t="s">
        <v>225</v>
      </c>
      <c r="DE10" s="684"/>
      <c r="DF10" s="684"/>
      <c r="DG10" s="684"/>
      <c r="DH10" s="684"/>
      <c r="DI10" s="684"/>
      <c r="DJ10" s="684"/>
      <c r="DK10" s="684"/>
      <c r="DL10" s="684"/>
      <c r="DM10" s="684"/>
      <c r="DN10" s="684"/>
      <c r="DO10" s="684"/>
      <c r="DP10" s="685"/>
      <c r="DQ10" s="692" t="s">
        <v>225</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144910</v>
      </c>
      <c r="S11" s="684"/>
      <c r="T11" s="684"/>
      <c r="U11" s="684"/>
      <c r="V11" s="684"/>
      <c r="W11" s="684"/>
      <c r="X11" s="684"/>
      <c r="Y11" s="685"/>
      <c r="Z11" s="688">
        <v>2.9</v>
      </c>
      <c r="AA11" s="689"/>
      <c r="AB11" s="689"/>
      <c r="AC11" s="701"/>
      <c r="AD11" s="692">
        <v>144910</v>
      </c>
      <c r="AE11" s="684"/>
      <c r="AF11" s="684"/>
      <c r="AG11" s="684"/>
      <c r="AH11" s="684"/>
      <c r="AI11" s="684"/>
      <c r="AJ11" s="684"/>
      <c r="AK11" s="685"/>
      <c r="AL11" s="688">
        <v>4.9000000000000004</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13932</v>
      </c>
      <c r="BH11" s="684"/>
      <c r="BI11" s="684"/>
      <c r="BJ11" s="684"/>
      <c r="BK11" s="684"/>
      <c r="BL11" s="684"/>
      <c r="BM11" s="684"/>
      <c r="BN11" s="685"/>
      <c r="BO11" s="686">
        <v>1.6</v>
      </c>
      <c r="BP11" s="686"/>
      <c r="BQ11" s="686"/>
      <c r="BR11" s="686"/>
      <c r="BS11" s="692" t="s">
        <v>136</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127215</v>
      </c>
      <c r="CS11" s="684"/>
      <c r="CT11" s="684"/>
      <c r="CU11" s="684"/>
      <c r="CV11" s="684"/>
      <c r="CW11" s="684"/>
      <c r="CX11" s="684"/>
      <c r="CY11" s="685"/>
      <c r="CZ11" s="686">
        <v>2.6</v>
      </c>
      <c r="DA11" s="686"/>
      <c r="DB11" s="686"/>
      <c r="DC11" s="686"/>
      <c r="DD11" s="692">
        <v>16486</v>
      </c>
      <c r="DE11" s="684"/>
      <c r="DF11" s="684"/>
      <c r="DG11" s="684"/>
      <c r="DH11" s="684"/>
      <c r="DI11" s="684"/>
      <c r="DJ11" s="684"/>
      <c r="DK11" s="684"/>
      <c r="DL11" s="684"/>
      <c r="DM11" s="684"/>
      <c r="DN11" s="684"/>
      <c r="DO11" s="684"/>
      <c r="DP11" s="685"/>
      <c r="DQ11" s="692">
        <v>97338</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7614</v>
      </c>
      <c r="S12" s="684"/>
      <c r="T12" s="684"/>
      <c r="U12" s="684"/>
      <c r="V12" s="684"/>
      <c r="W12" s="684"/>
      <c r="X12" s="684"/>
      <c r="Y12" s="685"/>
      <c r="Z12" s="686">
        <v>0.2</v>
      </c>
      <c r="AA12" s="686"/>
      <c r="AB12" s="686"/>
      <c r="AC12" s="686"/>
      <c r="AD12" s="687">
        <v>7614</v>
      </c>
      <c r="AE12" s="687"/>
      <c r="AF12" s="687"/>
      <c r="AG12" s="687"/>
      <c r="AH12" s="687"/>
      <c r="AI12" s="687"/>
      <c r="AJ12" s="687"/>
      <c r="AK12" s="687"/>
      <c r="AL12" s="688">
        <v>0.3</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482863</v>
      </c>
      <c r="BH12" s="684"/>
      <c r="BI12" s="684"/>
      <c r="BJ12" s="684"/>
      <c r="BK12" s="684"/>
      <c r="BL12" s="684"/>
      <c r="BM12" s="684"/>
      <c r="BN12" s="685"/>
      <c r="BO12" s="686">
        <v>55.1</v>
      </c>
      <c r="BP12" s="686"/>
      <c r="BQ12" s="686"/>
      <c r="BR12" s="686"/>
      <c r="BS12" s="692" t="s">
        <v>127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196886</v>
      </c>
      <c r="CS12" s="684"/>
      <c r="CT12" s="684"/>
      <c r="CU12" s="684"/>
      <c r="CV12" s="684"/>
      <c r="CW12" s="684"/>
      <c r="CX12" s="684"/>
      <c r="CY12" s="685"/>
      <c r="CZ12" s="686">
        <v>4</v>
      </c>
      <c r="DA12" s="686"/>
      <c r="DB12" s="686"/>
      <c r="DC12" s="686"/>
      <c r="DD12" s="692">
        <v>5730</v>
      </c>
      <c r="DE12" s="684"/>
      <c r="DF12" s="684"/>
      <c r="DG12" s="684"/>
      <c r="DH12" s="684"/>
      <c r="DI12" s="684"/>
      <c r="DJ12" s="684"/>
      <c r="DK12" s="684"/>
      <c r="DL12" s="684"/>
      <c r="DM12" s="684"/>
      <c r="DN12" s="684"/>
      <c r="DO12" s="684"/>
      <c r="DP12" s="685"/>
      <c r="DQ12" s="692">
        <v>153662</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225</v>
      </c>
      <c r="S13" s="684"/>
      <c r="T13" s="684"/>
      <c r="U13" s="684"/>
      <c r="V13" s="684"/>
      <c r="W13" s="684"/>
      <c r="X13" s="684"/>
      <c r="Y13" s="685"/>
      <c r="Z13" s="686" t="s">
        <v>136</v>
      </c>
      <c r="AA13" s="686"/>
      <c r="AB13" s="686"/>
      <c r="AC13" s="686"/>
      <c r="AD13" s="687" t="s">
        <v>127</v>
      </c>
      <c r="AE13" s="687"/>
      <c r="AF13" s="687"/>
      <c r="AG13" s="687"/>
      <c r="AH13" s="687"/>
      <c r="AI13" s="687"/>
      <c r="AJ13" s="687"/>
      <c r="AK13" s="687"/>
      <c r="AL13" s="688" t="s">
        <v>225</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482047</v>
      </c>
      <c r="BH13" s="684"/>
      <c r="BI13" s="684"/>
      <c r="BJ13" s="684"/>
      <c r="BK13" s="684"/>
      <c r="BL13" s="684"/>
      <c r="BM13" s="684"/>
      <c r="BN13" s="685"/>
      <c r="BO13" s="686">
        <v>55</v>
      </c>
      <c r="BP13" s="686"/>
      <c r="BQ13" s="686"/>
      <c r="BR13" s="686"/>
      <c r="BS13" s="692" t="s">
        <v>127</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570356</v>
      </c>
      <c r="CS13" s="684"/>
      <c r="CT13" s="684"/>
      <c r="CU13" s="684"/>
      <c r="CV13" s="684"/>
      <c r="CW13" s="684"/>
      <c r="CX13" s="684"/>
      <c r="CY13" s="685"/>
      <c r="CZ13" s="686">
        <v>11.6</v>
      </c>
      <c r="DA13" s="686"/>
      <c r="DB13" s="686"/>
      <c r="DC13" s="686"/>
      <c r="DD13" s="692">
        <v>313400</v>
      </c>
      <c r="DE13" s="684"/>
      <c r="DF13" s="684"/>
      <c r="DG13" s="684"/>
      <c r="DH13" s="684"/>
      <c r="DI13" s="684"/>
      <c r="DJ13" s="684"/>
      <c r="DK13" s="684"/>
      <c r="DL13" s="684"/>
      <c r="DM13" s="684"/>
      <c r="DN13" s="684"/>
      <c r="DO13" s="684"/>
      <c r="DP13" s="685"/>
      <c r="DQ13" s="692">
        <v>313210</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9948</v>
      </c>
      <c r="S14" s="684"/>
      <c r="T14" s="684"/>
      <c r="U14" s="684"/>
      <c r="V14" s="684"/>
      <c r="W14" s="684"/>
      <c r="X14" s="684"/>
      <c r="Y14" s="685"/>
      <c r="Z14" s="686">
        <v>0.2</v>
      </c>
      <c r="AA14" s="686"/>
      <c r="AB14" s="686"/>
      <c r="AC14" s="686"/>
      <c r="AD14" s="687">
        <v>9948</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32251</v>
      </c>
      <c r="BH14" s="684"/>
      <c r="BI14" s="684"/>
      <c r="BJ14" s="684"/>
      <c r="BK14" s="684"/>
      <c r="BL14" s="684"/>
      <c r="BM14" s="684"/>
      <c r="BN14" s="685"/>
      <c r="BO14" s="686">
        <v>3.7</v>
      </c>
      <c r="BP14" s="686"/>
      <c r="BQ14" s="686"/>
      <c r="BR14" s="686"/>
      <c r="BS14" s="692" t="s">
        <v>127</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290261</v>
      </c>
      <c r="CS14" s="684"/>
      <c r="CT14" s="684"/>
      <c r="CU14" s="684"/>
      <c r="CV14" s="684"/>
      <c r="CW14" s="684"/>
      <c r="CX14" s="684"/>
      <c r="CY14" s="685"/>
      <c r="CZ14" s="686">
        <v>5.9</v>
      </c>
      <c r="DA14" s="686"/>
      <c r="DB14" s="686"/>
      <c r="DC14" s="686"/>
      <c r="DD14" s="692">
        <v>34805</v>
      </c>
      <c r="DE14" s="684"/>
      <c r="DF14" s="684"/>
      <c r="DG14" s="684"/>
      <c r="DH14" s="684"/>
      <c r="DI14" s="684"/>
      <c r="DJ14" s="684"/>
      <c r="DK14" s="684"/>
      <c r="DL14" s="684"/>
      <c r="DM14" s="684"/>
      <c r="DN14" s="684"/>
      <c r="DO14" s="684"/>
      <c r="DP14" s="685"/>
      <c r="DQ14" s="692">
        <v>254190</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225</v>
      </c>
      <c r="S15" s="684"/>
      <c r="T15" s="684"/>
      <c r="U15" s="684"/>
      <c r="V15" s="684"/>
      <c r="W15" s="684"/>
      <c r="X15" s="684"/>
      <c r="Y15" s="685"/>
      <c r="Z15" s="686" t="s">
        <v>225</v>
      </c>
      <c r="AA15" s="686"/>
      <c r="AB15" s="686"/>
      <c r="AC15" s="686"/>
      <c r="AD15" s="687" t="s">
        <v>127</v>
      </c>
      <c r="AE15" s="687"/>
      <c r="AF15" s="687"/>
      <c r="AG15" s="687"/>
      <c r="AH15" s="687"/>
      <c r="AI15" s="687"/>
      <c r="AJ15" s="687"/>
      <c r="AK15" s="687"/>
      <c r="AL15" s="688" t="s">
        <v>136</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46054</v>
      </c>
      <c r="BH15" s="684"/>
      <c r="BI15" s="684"/>
      <c r="BJ15" s="684"/>
      <c r="BK15" s="684"/>
      <c r="BL15" s="684"/>
      <c r="BM15" s="684"/>
      <c r="BN15" s="685"/>
      <c r="BO15" s="686">
        <v>5.3</v>
      </c>
      <c r="BP15" s="686"/>
      <c r="BQ15" s="686"/>
      <c r="BR15" s="686"/>
      <c r="BS15" s="692" t="s">
        <v>136</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401690</v>
      </c>
      <c r="CS15" s="684"/>
      <c r="CT15" s="684"/>
      <c r="CU15" s="684"/>
      <c r="CV15" s="684"/>
      <c r="CW15" s="684"/>
      <c r="CX15" s="684"/>
      <c r="CY15" s="685"/>
      <c r="CZ15" s="686">
        <v>8.1999999999999993</v>
      </c>
      <c r="DA15" s="686"/>
      <c r="DB15" s="686"/>
      <c r="DC15" s="686"/>
      <c r="DD15" s="692">
        <v>96237</v>
      </c>
      <c r="DE15" s="684"/>
      <c r="DF15" s="684"/>
      <c r="DG15" s="684"/>
      <c r="DH15" s="684"/>
      <c r="DI15" s="684"/>
      <c r="DJ15" s="684"/>
      <c r="DK15" s="684"/>
      <c r="DL15" s="684"/>
      <c r="DM15" s="684"/>
      <c r="DN15" s="684"/>
      <c r="DO15" s="684"/>
      <c r="DP15" s="685"/>
      <c r="DQ15" s="692">
        <v>310972</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2849</v>
      </c>
      <c r="S16" s="684"/>
      <c r="T16" s="684"/>
      <c r="U16" s="684"/>
      <c r="V16" s="684"/>
      <c r="W16" s="684"/>
      <c r="X16" s="684"/>
      <c r="Y16" s="685"/>
      <c r="Z16" s="686">
        <v>0.1</v>
      </c>
      <c r="AA16" s="686"/>
      <c r="AB16" s="686"/>
      <c r="AC16" s="686"/>
      <c r="AD16" s="687">
        <v>2849</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136</v>
      </c>
      <c r="BH16" s="684"/>
      <c r="BI16" s="684"/>
      <c r="BJ16" s="684"/>
      <c r="BK16" s="684"/>
      <c r="BL16" s="684"/>
      <c r="BM16" s="684"/>
      <c r="BN16" s="685"/>
      <c r="BO16" s="686" t="s">
        <v>225</v>
      </c>
      <c r="BP16" s="686"/>
      <c r="BQ16" s="686"/>
      <c r="BR16" s="686"/>
      <c r="BS16" s="692" t="s">
        <v>127</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74424</v>
      </c>
      <c r="CS16" s="684"/>
      <c r="CT16" s="684"/>
      <c r="CU16" s="684"/>
      <c r="CV16" s="684"/>
      <c r="CW16" s="684"/>
      <c r="CX16" s="684"/>
      <c r="CY16" s="685"/>
      <c r="CZ16" s="686">
        <v>1.5</v>
      </c>
      <c r="DA16" s="686"/>
      <c r="DB16" s="686"/>
      <c r="DC16" s="686"/>
      <c r="DD16" s="692" t="s">
        <v>225</v>
      </c>
      <c r="DE16" s="684"/>
      <c r="DF16" s="684"/>
      <c r="DG16" s="684"/>
      <c r="DH16" s="684"/>
      <c r="DI16" s="684"/>
      <c r="DJ16" s="684"/>
      <c r="DK16" s="684"/>
      <c r="DL16" s="684"/>
      <c r="DM16" s="684"/>
      <c r="DN16" s="684"/>
      <c r="DO16" s="684"/>
      <c r="DP16" s="685"/>
      <c r="DQ16" s="692">
        <v>32976</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18503</v>
      </c>
      <c r="S17" s="684"/>
      <c r="T17" s="684"/>
      <c r="U17" s="684"/>
      <c r="V17" s="684"/>
      <c r="W17" s="684"/>
      <c r="X17" s="684"/>
      <c r="Y17" s="685"/>
      <c r="Z17" s="686">
        <v>0.4</v>
      </c>
      <c r="AA17" s="686"/>
      <c r="AB17" s="686"/>
      <c r="AC17" s="686"/>
      <c r="AD17" s="687">
        <v>18503</v>
      </c>
      <c r="AE17" s="687"/>
      <c r="AF17" s="687"/>
      <c r="AG17" s="687"/>
      <c r="AH17" s="687"/>
      <c r="AI17" s="687"/>
      <c r="AJ17" s="687"/>
      <c r="AK17" s="687"/>
      <c r="AL17" s="688">
        <v>0.6</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225</v>
      </c>
      <c r="BH17" s="684"/>
      <c r="BI17" s="684"/>
      <c r="BJ17" s="684"/>
      <c r="BK17" s="684"/>
      <c r="BL17" s="684"/>
      <c r="BM17" s="684"/>
      <c r="BN17" s="685"/>
      <c r="BO17" s="686" t="s">
        <v>225</v>
      </c>
      <c r="BP17" s="686"/>
      <c r="BQ17" s="686"/>
      <c r="BR17" s="686"/>
      <c r="BS17" s="692" t="s">
        <v>225</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369307</v>
      </c>
      <c r="CS17" s="684"/>
      <c r="CT17" s="684"/>
      <c r="CU17" s="684"/>
      <c r="CV17" s="684"/>
      <c r="CW17" s="684"/>
      <c r="CX17" s="684"/>
      <c r="CY17" s="685"/>
      <c r="CZ17" s="686">
        <v>7.5</v>
      </c>
      <c r="DA17" s="686"/>
      <c r="DB17" s="686"/>
      <c r="DC17" s="686"/>
      <c r="DD17" s="692" t="s">
        <v>127</v>
      </c>
      <c r="DE17" s="684"/>
      <c r="DF17" s="684"/>
      <c r="DG17" s="684"/>
      <c r="DH17" s="684"/>
      <c r="DI17" s="684"/>
      <c r="DJ17" s="684"/>
      <c r="DK17" s="684"/>
      <c r="DL17" s="684"/>
      <c r="DM17" s="684"/>
      <c r="DN17" s="684"/>
      <c r="DO17" s="684"/>
      <c r="DP17" s="685"/>
      <c r="DQ17" s="692">
        <v>366720</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2287</v>
      </c>
      <c r="S18" s="684"/>
      <c r="T18" s="684"/>
      <c r="U18" s="684"/>
      <c r="V18" s="684"/>
      <c r="W18" s="684"/>
      <c r="X18" s="684"/>
      <c r="Y18" s="685"/>
      <c r="Z18" s="686">
        <v>0</v>
      </c>
      <c r="AA18" s="686"/>
      <c r="AB18" s="686"/>
      <c r="AC18" s="686"/>
      <c r="AD18" s="687">
        <v>2287</v>
      </c>
      <c r="AE18" s="687"/>
      <c r="AF18" s="687"/>
      <c r="AG18" s="687"/>
      <c r="AH18" s="687"/>
      <c r="AI18" s="687"/>
      <c r="AJ18" s="687"/>
      <c r="AK18" s="687"/>
      <c r="AL18" s="688">
        <v>0.1</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225</v>
      </c>
      <c r="BH18" s="684"/>
      <c r="BI18" s="684"/>
      <c r="BJ18" s="684"/>
      <c r="BK18" s="684"/>
      <c r="BL18" s="684"/>
      <c r="BM18" s="684"/>
      <c r="BN18" s="685"/>
      <c r="BO18" s="686" t="s">
        <v>136</v>
      </c>
      <c r="BP18" s="686"/>
      <c r="BQ18" s="686"/>
      <c r="BR18" s="686"/>
      <c r="BS18" s="692" t="s">
        <v>127</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225</v>
      </c>
      <c r="CS18" s="684"/>
      <c r="CT18" s="684"/>
      <c r="CU18" s="684"/>
      <c r="CV18" s="684"/>
      <c r="CW18" s="684"/>
      <c r="CX18" s="684"/>
      <c r="CY18" s="685"/>
      <c r="CZ18" s="686" t="s">
        <v>225</v>
      </c>
      <c r="DA18" s="686"/>
      <c r="DB18" s="686"/>
      <c r="DC18" s="686"/>
      <c r="DD18" s="692" t="s">
        <v>127</v>
      </c>
      <c r="DE18" s="684"/>
      <c r="DF18" s="684"/>
      <c r="DG18" s="684"/>
      <c r="DH18" s="684"/>
      <c r="DI18" s="684"/>
      <c r="DJ18" s="684"/>
      <c r="DK18" s="684"/>
      <c r="DL18" s="684"/>
      <c r="DM18" s="684"/>
      <c r="DN18" s="684"/>
      <c r="DO18" s="684"/>
      <c r="DP18" s="685"/>
      <c r="DQ18" s="692" t="s">
        <v>225</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1550</v>
      </c>
      <c r="S19" s="684"/>
      <c r="T19" s="684"/>
      <c r="U19" s="684"/>
      <c r="V19" s="684"/>
      <c r="W19" s="684"/>
      <c r="X19" s="684"/>
      <c r="Y19" s="685"/>
      <c r="Z19" s="686">
        <v>0</v>
      </c>
      <c r="AA19" s="686"/>
      <c r="AB19" s="686"/>
      <c r="AC19" s="686"/>
      <c r="AD19" s="687">
        <v>1550</v>
      </c>
      <c r="AE19" s="687"/>
      <c r="AF19" s="687"/>
      <c r="AG19" s="687"/>
      <c r="AH19" s="687"/>
      <c r="AI19" s="687"/>
      <c r="AJ19" s="687"/>
      <c r="AK19" s="687"/>
      <c r="AL19" s="688">
        <v>0.1</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19844</v>
      </c>
      <c r="BH19" s="684"/>
      <c r="BI19" s="684"/>
      <c r="BJ19" s="684"/>
      <c r="BK19" s="684"/>
      <c r="BL19" s="684"/>
      <c r="BM19" s="684"/>
      <c r="BN19" s="685"/>
      <c r="BO19" s="686">
        <v>2.2999999999999998</v>
      </c>
      <c r="BP19" s="686"/>
      <c r="BQ19" s="686"/>
      <c r="BR19" s="686"/>
      <c r="BS19" s="692" t="s">
        <v>127</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225</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225</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267</v>
      </c>
      <c r="S20" s="684"/>
      <c r="T20" s="684"/>
      <c r="U20" s="684"/>
      <c r="V20" s="684"/>
      <c r="W20" s="684"/>
      <c r="X20" s="684"/>
      <c r="Y20" s="685"/>
      <c r="Z20" s="686">
        <v>0</v>
      </c>
      <c r="AA20" s="686"/>
      <c r="AB20" s="686"/>
      <c r="AC20" s="686"/>
      <c r="AD20" s="687">
        <v>267</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19844</v>
      </c>
      <c r="BH20" s="684"/>
      <c r="BI20" s="684"/>
      <c r="BJ20" s="684"/>
      <c r="BK20" s="684"/>
      <c r="BL20" s="684"/>
      <c r="BM20" s="684"/>
      <c r="BN20" s="685"/>
      <c r="BO20" s="686">
        <v>2.2999999999999998</v>
      </c>
      <c r="BP20" s="686"/>
      <c r="BQ20" s="686"/>
      <c r="BR20" s="686"/>
      <c r="BS20" s="692" t="s">
        <v>225</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4919959</v>
      </c>
      <c r="CS20" s="684"/>
      <c r="CT20" s="684"/>
      <c r="CU20" s="684"/>
      <c r="CV20" s="684"/>
      <c r="CW20" s="684"/>
      <c r="CX20" s="684"/>
      <c r="CY20" s="685"/>
      <c r="CZ20" s="686">
        <v>100</v>
      </c>
      <c r="DA20" s="686"/>
      <c r="DB20" s="686"/>
      <c r="DC20" s="686"/>
      <c r="DD20" s="692">
        <v>809504</v>
      </c>
      <c r="DE20" s="684"/>
      <c r="DF20" s="684"/>
      <c r="DG20" s="684"/>
      <c r="DH20" s="684"/>
      <c r="DI20" s="684"/>
      <c r="DJ20" s="684"/>
      <c r="DK20" s="684"/>
      <c r="DL20" s="684"/>
      <c r="DM20" s="684"/>
      <c r="DN20" s="684"/>
      <c r="DO20" s="684"/>
      <c r="DP20" s="685"/>
      <c r="DQ20" s="692">
        <v>3508302</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14399</v>
      </c>
      <c r="S21" s="684"/>
      <c r="T21" s="684"/>
      <c r="U21" s="684"/>
      <c r="V21" s="684"/>
      <c r="W21" s="684"/>
      <c r="X21" s="684"/>
      <c r="Y21" s="685"/>
      <c r="Z21" s="686">
        <v>0.3</v>
      </c>
      <c r="AA21" s="686"/>
      <c r="AB21" s="686"/>
      <c r="AC21" s="686"/>
      <c r="AD21" s="687">
        <v>14399</v>
      </c>
      <c r="AE21" s="687"/>
      <c r="AF21" s="687"/>
      <c r="AG21" s="687"/>
      <c r="AH21" s="687"/>
      <c r="AI21" s="687"/>
      <c r="AJ21" s="687"/>
      <c r="AK21" s="687"/>
      <c r="AL21" s="688">
        <v>0.5</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19844</v>
      </c>
      <c r="BH21" s="684"/>
      <c r="BI21" s="684"/>
      <c r="BJ21" s="684"/>
      <c r="BK21" s="684"/>
      <c r="BL21" s="684"/>
      <c r="BM21" s="684"/>
      <c r="BN21" s="685"/>
      <c r="BO21" s="686">
        <v>2.2999999999999998</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2077177</v>
      </c>
      <c r="S22" s="684"/>
      <c r="T22" s="684"/>
      <c r="U22" s="684"/>
      <c r="V22" s="684"/>
      <c r="W22" s="684"/>
      <c r="X22" s="684"/>
      <c r="Y22" s="685"/>
      <c r="Z22" s="686">
        <v>41.3</v>
      </c>
      <c r="AA22" s="686"/>
      <c r="AB22" s="686"/>
      <c r="AC22" s="686"/>
      <c r="AD22" s="687">
        <v>1855759</v>
      </c>
      <c r="AE22" s="687"/>
      <c r="AF22" s="687"/>
      <c r="AG22" s="687"/>
      <c r="AH22" s="687"/>
      <c r="AI22" s="687"/>
      <c r="AJ22" s="687"/>
      <c r="AK22" s="687"/>
      <c r="AL22" s="688">
        <v>62.2</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136</v>
      </c>
      <c r="BP22" s="686"/>
      <c r="BQ22" s="686"/>
      <c r="BR22" s="686"/>
      <c r="BS22" s="692" t="s">
        <v>225</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1855759</v>
      </c>
      <c r="S23" s="684"/>
      <c r="T23" s="684"/>
      <c r="U23" s="684"/>
      <c r="V23" s="684"/>
      <c r="W23" s="684"/>
      <c r="X23" s="684"/>
      <c r="Y23" s="685"/>
      <c r="Z23" s="686">
        <v>36.9</v>
      </c>
      <c r="AA23" s="686"/>
      <c r="AB23" s="686"/>
      <c r="AC23" s="686"/>
      <c r="AD23" s="687">
        <v>1855759</v>
      </c>
      <c r="AE23" s="687"/>
      <c r="AF23" s="687"/>
      <c r="AG23" s="687"/>
      <c r="AH23" s="687"/>
      <c r="AI23" s="687"/>
      <c r="AJ23" s="687"/>
      <c r="AK23" s="687"/>
      <c r="AL23" s="688">
        <v>62.2</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136</v>
      </c>
      <c r="BH23" s="684"/>
      <c r="BI23" s="684"/>
      <c r="BJ23" s="684"/>
      <c r="BK23" s="684"/>
      <c r="BL23" s="684"/>
      <c r="BM23" s="684"/>
      <c r="BN23" s="685"/>
      <c r="BO23" s="686" t="s">
        <v>127</v>
      </c>
      <c r="BP23" s="686"/>
      <c r="BQ23" s="686"/>
      <c r="BR23" s="686"/>
      <c r="BS23" s="692" t="s">
        <v>136</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221418</v>
      </c>
      <c r="S24" s="684"/>
      <c r="T24" s="684"/>
      <c r="U24" s="684"/>
      <c r="V24" s="684"/>
      <c r="W24" s="684"/>
      <c r="X24" s="684"/>
      <c r="Y24" s="685"/>
      <c r="Z24" s="686">
        <v>4.4000000000000004</v>
      </c>
      <c r="AA24" s="686"/>
      <c r="AB24" s="686"/>
      <c r="AC24" s="686"/>
      <c r="AD24" s="687" t="s">
        <v>136</v>
      </c>
      <c r="AE24" s="687"/>
      <c r="AF24" s="687"/>
      <c r="AG24" s="687"/>
      <c r="AH24" s="687"/>
      <c r="AI24" s="687"/>
      <c r="AJ24" s="687"/>
      <c r="AK24" s="687"/>
      <c r="AL24" s="688" t="s">
        <v>127</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1575613</v>
      </c>
      <c r="CS24" s="673"/>
      <c r="CT24" s="673"/>
      <c r="CU24" s="673"/>
      <c r="CV24" s="673"/>
      <c r="CW24" s="673"/>
      <c r="CX24" s="673"/>
      <c r="CY24" s="674"/>
      <c r="CZ24" s="677">
        <v>32</v>
      </c>
      <c r="DA24" s="678"/>
      <c r="DB24" s="678"/>
      <c r="DC24" s="697"/>
      <c r="DD24" s="722">
        <v>1318137</v>
      </c>
      <c r="DE24" s="673"/>
      <c r="DF24" s="673"/>
      <c r="DG24" s="673"/>
      <c r="DH24" s="673"/>
      <c r="DI24" s="673"/>
      <c r="DJ24" s="673"/>
      <c r="DK24" s="674"/>
      <c r="DL24" s="722">
        <v>1236990</v>
      </c>
      <c r="DM24" s="673"/>
      <c r="DN24" s="673"/>
      <c r="DO24" s="673"/>
      <c r="DP24" s="673"/>
      <c r="DQ24" s="673"/>
      <c r="DR24" s="673"/>
      <c r="DS24" s="673"/>
      <c r="DT24" s="673"/>
      <c r="DU24" s="673"/>
      <c r="DV24" s="674"/>
      <c r="DW24" s="677">
        <v>40.1</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225</v>
      </c>
      <c r="S25" s="684"/>
      <c r="T25" s="684"/>
      <c r="U25" s="684"/>
      <c r="V25" s="684"/>
      <c r="W25" s="684"/>
      <c r="X25" s="684"/>
      <c r="Y25" s="685"/>
      <c r="Z25" s="686" t="s">
        <v>225</v>
      </c>
      <c r="AA25" s="686"/>
      <c r="AB25" s="686"/>
      <c r="AC25" s="686"/>
      <c r="AD25" s="687" t="s">
        <v>127</v>
      </c>
      <c r="AE25" s="687"/>
      <c r="AF25" s="687"/>
      <c r="AG25" s="687"/>
      <c r="AH25" s="687"/>
      <c r="AI25" s="687"/>
      <c r="AJ25" s="687"/>
      <c r="AK25" s="687"/>
      <c r="AL25" s="688" t="s">
        <v>127</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225</v>
      </c>
      <c r="BH25" s="684"/>
      <c r="BI25" s="684"/>
      <c r="BJ25" s="684"/>
      <c r="BK25" s="684"/>
      <c r="BL25" s="684"/>
      <c r="BM25" s="684"/>
      <c r="BN25" s="685"/>
      <c r="BO25" s="686" t="s">
        <v>127</v>
      </c>
      <c r="BP25" s="686"/>
      <c r="BQ25" s="686"/>
      <c r="BR25" s="686"/>
      <c r="BS25" s="692" t="s">
        <v>225</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828791</v>
      </c>
      <c r="CS25" s="719"/>
      <c r="CT25" s="719"/>
      <c r="CU25" s="719"/>
      <c r="CV25" s="719"/>
      <c r="CW25" s="719"/>
      <c r="CX25" s="719"/>
      <c r="CY25" s="720"/>
      <c r="CZ25" s="688">
        <v>16.8</v>
      </c>
      <c r="DA25" s="717"/>
      <c r="DB25" s="717"/>
      <c r="DC25" s="721"/>
      <c r="DD25" s="692">
        <v>803454</v>
      </c>
      <c r="DE25" s="719"/>
      <c r="DF25" s="719"/>
      <c r="DG25" s="719"/>
      <c r="DH25" s="719"/>
      <c r="DI25" s="719"/>
      <c r="DJ25" s="719"/>
      <c r="DK25" s="720"/>
      <c r="DL25" s="692">
        <v>747271</v>
      </c>
      <c r="DM25" s="719"/>
      <c r="DN25" s="719"/>
      <c r="DO25" s="719"/>
      <c r="DP25" s="719"/>
      <c r="DQ25" s="719"/>
      <c r="DR25" s="719"/>
      <c r="DS25" s="719"/>
      <c r="DT25" s="719"/>
      <c r="DU25" s="719"/>
      <c r="DV25" s="720"/>
      <c r="DW25" s="688">
        <v>24.2</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3198039</v>
      </c>
      <c r="S26" s="684"/>
      <c r="T26" s="684"/>
      <c r="U26" s="684"/>
      <c r="V26" s="684"/>
      <c r="W26" s="684"/>
      <c r="X26" s="684"/>
      <c r="Y26" s="685"/>
      <c r="Z26" s="686">
        <v>63.6</v>
      </c>
      <c r="AA26" s="686"/>
      <c r="AB26" s="686"/>
      <c r="AC26" s="686"/>
      <c r="AD26" s="687">
        <v>2976621</v>
      </c>
      <c r="AE26" s="687"/>
      <c r="AF26" s="687"/>
      <c r="AG26" s="687"/>
      <c r="AH26" s="687"/>
      <c r="AI26" s="687"/>
      <c r="AJ26" s="687"/>
      <c r="AK26" s="687"/>
      <c r="AL26" s="688">
        <v>99.8</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225</v>
      </c>
      <c r="BP26" s="686"/>
      <c r="BQ26" s="686"/>
      <c r="BR26" s="686"/>
      <c r="BS26" s="692" t="s">
        <v>225</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550089</v>
      </c>
      <c r="CS26" s="684"/>
      <c r="CT26" s="684"/>
      <c r="CU26" s="684"/>
      <c r="CV26" s="684"/>
      <c r="CW26" s="684"/>
      <c r="CX26" s="684"/>
      <c r="CY26" s="685"/>
      <c r="CZ26" s="688">
        <v>11.2</v>
      </c>
      <c r="DA26" s="717"/>
      <c r="DB26" s="717"/>
      <c r="DC26" s="721"/>
      <c r="DD26" s="692">
        <v>527491</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677</v>
      </c>
      <c r="S27" s="684"/>
      <c r="T27" s="684"/>
      <c r="U27" s="684"/>
      <c r="V27" s="684"/>
      <c r="W27" s="684"/>
      <c r="X27" s="684"/>
      <c r="Y27" s="685"/>
      <c r="Z27" s="686">
        <v>0</v>
      </c>
      <c r="AA27" s="686"/>
      <c r="AB27" s="686"/>
      <c r="AC27" s="686"/>
      <c r="AD27" s="687">
        <v>677</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875958</v>
      </c>
      <c r="BH27" s="684"/>
      <c r="BI27" s="684"/>
      <c r="BJ27" s="684"/>
      <c r="BK27" s="684"/>
      <c r="BL27" s="684"/>
      <c r="BM27" s="684"/>
      <c r="BN27" s="685"/>
      <c r="BO27" s="686">
        <v>100</v>
      </c>
      <c r="BP27" s="686"/>
      <c r="BQ27" s="686"/>
      <c r="BR27" s="686"/>
      <c r="BS27" s="692" t="s">
        <v>127</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377515</v>
      </c>
      <c r="CS27" s="719"/>
      <c r="CT27" s="719"/>
      <c r="CU27" s="719"/>
      <c r="CV27" s="719"/>
      <c r="CW27" s="719"/>
      <c r="CX27" s="719"/>
      <c r="CY27" s="720"/>
      <c r="CZ27" s="688">
        <v>7.7</v>
      </c>
      <c r="DA27" s="717"/>
      <c r="DB27" s="717"/>
      <c r="DC27" s="721"/>
      <c r="DD27" s="692">
        <v>147963</v>
      </c>
      <c r="DE27" s="719"/>
      <c r="DF27" s="719"/>
      <c r="DG27" s="719"/>
      <c r="DH27" s="719"/>
      <c r="DI27" s="719"/>
      <c r="DJ27" s="719"/>
      <c r="DK27" s="720"/>
      <c r="DL27" s="692">
        <v>122999</v>
      </c>
      <c r="DM27" s="719"/>
      <c r="DN27" s="719"/>
      <c r="DO27" s="719"/>
      <c r="DP27" s="719"/>
      <c r="DQ27" s="719"/>
      <c r="DR27" s="719"/>
      <c r="DS27" s="719"/>
      <c r="DT27" s="719"/>
      <c r="DU27" s="719"/>
      <c r="DV27" s="720"/>
      <c r="DW27" s="688">
        <v>4</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20032</v>
      </c>
      <c r="S28" s="684"/>
      <c r="T28" s="684"/>
      <c r="U28" s="684"/>
      <c r="V28" s="684"/>
      <c r="W28" s="684"/>
      <c r="X28" s="684"/>
      <c r="Y28" s="685"/>
      <c r="Z28" s="686">
        <v>0.4</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369307</v>
      </c>
      <c r="CS28" s="684"/>
      <c r="CT28" s="684"/>
      <c r="CU28" s="684"/>
      <c r="CV28" s="684"/>
      <c r="CW28" s="684"/>
      <c r="CX28" s="684"/>
      <c r="CY28" s="685"/>
      <c r="CZ28" s="688">
        <v>7.5</v>
      </c>
      <c r="DA28" s="717"/>
      <c r="DB28" s="717"/>
      <c r="DC28" s="721"/>
      <c r="DD28" s="692">
        <v>366720</v>
      </c>
      <c r="DE28" s="684"/>
      <c r="DF28" s="684"/>
      <c r="DG28" s="684"/>
      <c r="DH28" s="684"/>
      <c r="DI28" s="684"/>
      <c r="DJ28" s="684"/>
      <c r="DK28" s="685"/>
      <c r="DL28" s="692">
        <v>366720</v>
      </c>
      <c r="DM28" s="684"/>
      <c r="DN28" s="684"/>
      <c r="DO28" s="684"/>
      <c r="DP28" s="684"/>
      <c r="DQ28" s="684"/>
      <c r="DR28" s="684"/>
      <c r="DS28" s="684"/>
      <c r="DT28" s="684"/>
      <c r="DU28" s="684"/>
      <c r="DV28" s="685"/>
      <c r="DW28" s="688">
        <v>11.9</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37050</v>
      </c>
      <c r="S29" s="684"/>
      <c r="T29" s="684"/>
      <c r="U29" s="684"/>
      <c r="V29" s="684"/>
      <c r="W29" s="684"/>
      <c r="X29" s="684"/>
      <c r="Y29" s="685"/>
      <c r="Z29" s="686">
        <v>0.7</v>
      </c>
      <c r="AA29" s="686"/>
      <c r="AB29" s="686"/>
      <c r="AC29" s="686"/>
      <c r="AD29" s="687">
        <v>6244</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369307</v>
      </c>
      <c r="CS29" s="719"/>
      <c r="CT29" s="719"/>
      <c r="CU29" s="719"/>
      <c r="CV29" s="719"/>
      <c r="CW29" s="719"/>
      <c r="CX29" s="719"/>
      <c r="CY29" s="720"/>
      <c r="CZ29" s="688">
        <v>7.5</v>
      </c>
      <c r="DA29" s="717"/>
      <c r="DB29" s="717"/>
      <c r="DC29" s="721"/>
      <c r="DD29" s="692">
        <v>366720</v>
      </c>
      <c r="DE29" s="719"/>
      <c r="DF29" s="719"/>
      <c r="DG29" s="719"/>
      <c r="DH29" s="719"/>
      <c r="DI29" s="719"/>
      <c r="DJ29" s="719"/>
      <c r="DK29" s="720"/>
      <c r="DL29" s="692">
        <v>366720</v>
      </c>
      <c r="DM29" s="719"/>
      <c r="DN29" s="719"/>
      <c r="DO29" s="719"/>
      <c r="DP29" s="719"/>
      <c r="DQ29" s="719"/>
      <c r="DR29" s="719"/>
      <c r="DS29" s="719"/>
      <c r="DT29" s="719"/>
      <c r="DU29" s="719"/>
      <c r="DV29" s="720"/>
      <c r="DW29" s="688">
        <v>11.9</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27009</v>
      </c>
      <c r="S30" s="684"/>
      <c r="T30" s="684"/>
      <c r="U30" s="684"/>
      <c r="V30" s="684"/>
      <c r="W30" s="684"/>
      <c r="X30" s="684"/>
      <c r="Y30" s="685"/>
      <c r="Z30" s="686">
        <v>0.5</v>
      </c>
      <c r="AA30" s="686"/>
      <c r="AB30" s="686"/>
      <c r="AC30" s="686"/>
      <c r="AD30" s="687" t="s">
        <v>127</v>
      </c>
      <c r="AE30" s="687"/>
      <c r="AF30" s="687"/>
      <c r="AG30" s="687"/>
      <c r="AH30" s="687"/>
      <c r="AI30" s="687"/>
      <c r="AJ30" s="687"/>
      <c r="AK30" s="687"/>
      <c r="AL30" s="688" t="s">
        <v>225</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346510</v>
      </c>
      <c r="CS30" s="684"/>
      <c r="CT30" s="684"/>
      <c r="CU30" s="684"/>
      <c r="CV30" s="684"/>
      <c r="CW30" s="684"/>
      <c r="CX30" s="684"/>
      <c r="CY30" s="685"/>
      <c r="CZ30" s="688">
        <v>7</v>
      </c>
      <c r="DA30" s="717"/>
      <c r="DB30" s="717"/>
      <c r="DC30" s="721"/>
      <c r="DD30" s="692">
        <v>343923</v>
      </c>
      <c r="DE30" s="684"/>
      <c r="DF30" s="684"/>
      <c r="DG30" s="684"/>
      <c r="DH30" s="684"/>
      <c r="DI30" s="684"/>
      <c r="DJ30" s="684"/>
      <c r="DK30" s="685"/>
      <c r="DL30" s="692">
        <v>343923</v>
      </c>
      <c r="DM30" s="684"/>
      <c r="DN30" s="684"/>
      <c r="DO30" s="684"/>
      <c r="DP30" s="684"/>
      <c r="DQ30" s="684"/>
      <c r="DR30" s="684"/>
      <c r="DS30" s="684"/>
      <c r="DT30" s="684"/>
      <c r="DU30" s="684"/>
      <c r="DV30" s="685"/>
      <c r="DW30" s="688">
        <v>11.2</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356103</v>
      </c>
      <c r="S31" s="684"/>
      <c r="T31" s="684"/>
      <c r="U31" s="684"/>
      <c r="V31" s="684"/>
      <c r="W31" s="684"/>
      <c r="X31" s="684"/>
      <c r="Y31" s="685"/>
      <c r="Z31" s="686">
        <v>7.1</v>
      </c>
      <c r="AA31" s="686"/>
      <c r="AB31" s="686"/>
      <c r="AC31" s="686"/>
      <c r="AD31" s="687" t="s">
        <v>225</v>
      </c>
      <c r="AE31" s="687"/>
      <c r="AF31" s="687"/>
      <c r="AG31" s="687"/>
      <c r="AH31" s="687"/>
      <c r="AI31" s="687"/>
      <c r="AJ31" s="687"/>
      <c r="AK31" s="687"/>
      <c r="AL31" s="688" t="s">
        <v>127</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99.1</v>
      </c>
      <c r="BH31" s="738"/>
      <c r="BI31" s="738"/>
      <c r="BJ31" s="738"/>
      <c r="BK31" s="738"/>
      <c r="BL31" s="738"/>
      <c r="BM31" s="678">
        <v>96.8</v>
      </c>
      <c r="BN31" s="738"/>
      <c r="BO31" s="738"/>
      <c r="BP31" s="738"/>
      <c r="BQ31" s="739"/>
      <c r="BR31" s="751">
        <v>99</v>
      </c>
      <c r="BS31" s="738"/>
      <c r="BT31" s="738"/>
      <c r="BU31" s="738"/>
      <c r="BV31" s="738"/>
      <c r="BW31" s="738"/>
      <c r="BX31" s="678">
        <v>95.5</v>
      </c>
      <c r="BY31" s="738"/>
      <c r="BZ31" s="738"/>
      <c r="CA31" s="738"/>
      <c r="CB31" s="739"/>
      <c r="CD31" s="725"/>
      <c r="CE31" s="726"/>
      <c r="CF31" s="698" t="s">
        <v>310</v>
      </c>
      <c r="CG31" s="699"/>
      <c r="CH31" s="699"/>
      <c r="CI31" s="699"/>
      <c r="CJ31" s="699"/>
      <c r="CK31" s="699"/>
      <c r="CL31" s="699"/>
      <c r="CM31" s="699"/>
      <c r="CN31" s="699"/>
      <c r="CO31" s="699"/>
      <c r="CP31" s="699"/>
      <c r="CQ31" s="700"/>
      <c r="CR31" s="683">
        <v>22797</v>
      </c>
      <c r="CS31" s="719"/>
      <c r="CT31" s="719"/>
      <c r="CU31" s="719"/>
      <c r="CV31" s="719"/>
      <c r="CW31" s="719"/>
      <c r="CX31" s="719"/>
      <c r="CY31" s="720"/>
      <c r="CZ31" s="688">
        <v>0.5</v>
      </c>
      <c r="DA31" s="717"/>
      <c r="DB31" s="717"/>
      <c r="DC31" s="721"/>
      <c r="DD31" s="692">
        <v>22797</v>
      </c>
      <c r="DE31" s="719"/>
      <c r="DF31" s="719"/>
      <c r="DG31" s="719"/>
      <c r="DH31" s="719"/>
      <c r="DI31" s="719"/>
      <c r="DJ31" s="719"/>
      <c r="DK31" s="720"/>
      <c r="DL31" s="692">
        <v>22797</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127</v>
      </c>
      <c r="AA32" s="686"/>
      <c r="AB32" s="686"/>
      <c r="AC32" s="686"/>
      <c r="AD32" s="687" t="s">
        <v>225</v>
      </c>
      <c r="AE32" s="687"/>
      <c r="AF32" s="687"/>
      <c r="AG32" s="687"/>
      <c r="AH32" s="687"/>
      <c r="AI32" s="687"/>
      <c r="AJ32" s="687"/>
      <c r="AK32" s="687"/>
      <c r="AL32" s="688" t="s">
        <v>225</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99.1</v>
      </c>
      <c r="BH32" s="719"/>
      <c r="BI32" s="719"/>
      <c r="BJ32" s="719"/>
      <c r="BK32" s="719"/>
      <c r="BL32" s="719"/>
      <c r="BM32" s="689">
        <v>97.6</v>
      </c>
      <c r="BN32" s="749"/>
      <c r="BO32" s="749"/>
      <c r="BP32" s="749"/>
      <c r="BQ32" s="750"/>
      <c r="BR32" s="752">
        <v>98.9</v>
      </c>
      <c r="BS32" s="719"/>
      <c r="BT32" s="719"/>
      <c r="BU32" s="719"/>
      <c r="BV32" s="719"/>
      <c r="BW32" s="719"/>
      <c r="BX32" s="689">
        <v>97</v>
      </c>
      <c r="BY32" s="749"/>
      <c r="BZ32" s="749"/>
      <c r="CA32" s="749"/>
      <c r="CB32" s="750"/>
      <c r="CD32" s="727"/>
      <c r="CE32" s="728"/>
      <c r="CF32" s="698" t="s">
        <v>314</v>
      </c>
      <c r="CG32" s="699"/>
      <c r="CH32" s="699"/>
      <c r="CI32" s="699"/>
      <c r="CJ32" s="699"/>
      <c r="CK32" s="699"/>
      <c r="CL32" s="699"/>
      <c r="CM32" s="699"/>
      <c r="CN32" s="699"/>
      <c r="CO32" s="699"/>
      <c r="CP32" s="699"/>
      <c r="CQ32" s="700"/>
      <c r="CR32" s="683" t="s">
        <v>225</v>
      </c>
      <c r="CS32" s="684"/>
      <c r="CT32" s="684"/>
      <c r="CU32" s="684"/>
      <c r="CV32" s="684"/>
      <c r="CW32" s="684"/>
      <c r="CX32" s="684"/>
      <c r="CY32" s="685"/>
      <c r="CZ32" s="688" t="s">
        <v>136</v>
      </c>
      <c r="DA32" s="717"/>
      <c r="DB32" s="717"/>
      <c r="DC32" s="721"/>
      <c r="DD32" s="692" t="s">
        <v>136</v>
      </c>
      <c r="DE32" s="684"/>
      <c r="DF32" s="684"/>
      <c r="DG32" s="684"/>
      <c r="DH32" s="684"/>
      <c r="DI32" s="684"/>
      <c r="DJ32" s="684"/>
      <c r="DK32" s="685"/>
      <c r="DL32" s="692" t="s">
        <v>225</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246646</v>
      </c>
      <c r="S33" s="684"/>
      <c r="T33" s="684"/>
      <c r="U33" s="684"/>
      <c r="V33" s="684"/>
      <c r="W33" s="684"/>
      <c r="X33" s="684"/>
      <c r="Y33" s="685"/>
      <c r="Z33" s="686">
        <v>4.9000000000000004</v>
      </c>
      <c r="AA33" s="686"/>
      <c r="AB33" s="686"/>
      <c r="AC33" s="686"/>
      <c r="AD33" s="687" t="s">
        <v>225</v>
      </c>
      <c r="AE33" s="687"/>
      <c r="AF33" s="687"/>
      <c r="AG33" s="687"/>
      <c r="AH33" s="687"/>
      <c r="AI33" s="687"/>
      <c r="AJ33" s="687"/>
      <c r="AK33" s="687"/>
      <c r="AL33" s="688" t="s">
        <v>136</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99.1</v>
      </c>
      <c r="BH33" s="754"/>
      <c r="BI33" s="754"/>
      <c r="BJ33" s="754"/>
      <c r="BK33" s="754"/>
      <c r="BL33" s="754"/>
      <c r="BM33" s="755">
        <v>95.8</v>
      </c>
      <c r="BN33" s="754"/>
      <c r="BO33" s="754"/>
      <c r="BP33" s="754"/>
      <c r="BQ33" s="756"/>
      <c r="BR33" s="753">
        <v>98.9</v>
      </c>
      <c r="BS33" s="754"/>
      <c r="BT33" s="754"/>
      <c r="BU33" s="754"/>
      <c r="BV33" s="754"/>
      <c r="BW33" s="754"/>
      <c r="BX33" s="755">
        <v>94</v>
      </c>
      <c r="BY33" s="754"/>
      <c r="BZ33" s="754"/>
      <c r="CA33" s="754"/>
      <c r="CB33" s="756"/>
      <c r="CD33" s="698" t="s">
        <v>317</v>
      </c>
      <c r="CE33" s="699"/>
      <c r="CF33" s="699"/>
      <c r="CG33" s="699"/>
      <c r="CH33" s="699"/>
      <c r="CI33" s="699"/>
      <c r="CJ33" s="699"/>
      <c r="CK33" s="699"/>
      <c r="CL33" s="699"/>
      <c r="CM33" s="699"/>
      <c r="CN33" s="699"/>
      <c r="CO33" s="699"/>
      <c r="CP33" s="699"/>
      <c r="CQ33" s="700"/>
      <c r="CR33" s="683">
        <v>2460418</v>
      </c>
      <c r="CS33" s="719"/>
      <c r="CT33" s="719"/>
      <c r="CU33" s="719"/>
      <c r="CV33" s="719"/>
      <c r="CW33" s="719"/>
      <c r="CX33" s="719"/>
      <c r="CY33" s="720"/>
      <c r="CZ33" s="688">
        <v>50</v>
      </c>
      <c r="DA33" s="717"/>
      <c r="DB33" s="717"/>
      <c r="DC33" s="721"/>
      <c r="DD33" s="692">
        <v>2008913</v>
      </c>
      <c r="DE33" s="719"/>
      <c r="DF33" s="719"/>
      <c r="DG33" s="719"/>
      <c r="DH33" s="719"/>
      <c r="DI33" s="719"/>
      <c r="DJ33" s="719"/>
      <c r="DK33" s="720"/>
      <c r="DL33" s="692">
        <v>1472590</v>
      </c>
      <c r="DM33" s="719"/>
      <c r="DN33" s="719"/>
      <c r="DO33" s="719"/>
      <c r="DP33" s="719"/>
      <c r="DQ33" s="719"/>
      <c r="DR33" s="719"/>
      <c r="DS33" s="719"/>
      <c r="DT33" s="719"/>
      <c r="DU33" s="719"/>
      <c r="DV33" s="720"/>
      <c r="DW33" s="688">
        <v>47.8</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15200</v>
      </c>
      <c r="S34" s="684"/>
      <c r="T34" s="684"/>
      <c r="U34" s="684"/>
      <c r="V34" s="684"/>
      <c r="W34" s="684"/>
      <c r="X34" s="684"/>
      <c r="Y34" s="685"/>
      <c r="Z34" s="686">
        <v>0.3</v>
      </c>
      <c r="AA34" s="686"/>
      <c r="AB34" s="686"/>
      <c r="AC34" s="686"/>
      <c r="AD34" s="687">
        <v>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942769</v>
      </c>
      <c r="CS34" s="684"/>
      <c r="CT34" s="684"/>
      <c r="CU34" s="684"/>
      <c r="CV34" s="684"/>
      <c r="CW34" s="684"/>
      <c r="CX34" s="684"/>
      <c r="CY34" s="685"/>
      <c r="CZ34" s="688">
        <v>19.2</v>
      </c>
      <c r="DA34" s="717"/>
      <c r="DB34" s="717"/>
      <c r="DC34" s="721"/>
      <c r="DD34" s="692">
        <v>780539</v>
      </c>
      <c r="DE34" s="684"/>
      <c r="DF34" s="684"/>
      <c r="DG34" s="684"/>
      <c r="DH34" s="684"/>
      <c r="DI34" s="684"/>
      <c r="DJ34" s="684"/>
      <c r="DK34" s="685"/>
      <c r="DL34" s="692">
        <v>530854</v>
      </c>
      <c r="DM34" s="684"/>
      <c r="DN34" s="684"/>
      <c r="DO34" s="684"/>
      <c r="DP34" s="684"/>
      <c r="DQ34" s="684"/>
      <c r="DR34" s="684"/>
      <c r="DS34" s="684"/>
      <c r="DT34" s="684"/>
      <c r="DU34" s="684"/>
      <c r="DV34" s="685"/>
      <c r="DW34" s="688">
        <v>17.2</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170168</v>
      </c>
      <c r="S35" s="684"/>
      <c r="T35" s="684"/>
      <c r="U35" s="684"/>
      <c r="V35" s="684"/>
      <c r="W35" s="684"/>
      <c r="X35" s="684"/>
      <c r="Y35" s="685"/>
      <c r="Z35" s="686">
        <v>3.4</v>
      </c>
      <c r="AA35" s="686"/>
      <c r="AB35" s="686"/>
      <c r="AC35" s="686"/>
      <c r="AD35" s="687" t="s">
        <v>225</v>
      </c>
      <c r="AE35" s="687"/>
      <c r="AF35" s="687"/>
      <c r="AG35" s="687"/>
      <c r="AH35" s="687"/>
      <c r="AI35" s="687"/>
      <c r="AJ35" s="687"/>
      <c r="AK35" s="687"/>
      <c r="AL35" s="688" t="s">
        <v>127</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16921</v>
      </c>
      <c r="CS35" s="719"/>
      <c r="CT35" s="719"/>
      <c r="CU35" s="719"/>
      <c r="CV35" s="719"/>
      <c r="CW35" s="719"/>
      <c r="CX35" s="719"/>
      <c r="CY35" s="720"/>
      <c r="CZ35" s="688">
        <v>0.3</v>
      </c>
      <c r="DA35" s="717"/>
      <c r="DB35" s="717"/>
      <c r="DC35" s="721"/>
      <c r="DD35" s="692">
        <v>13877</v>
      </c>
      <c r="DE35" s="719"/>
      <c r="DF35" s="719"/>
      <c r="DG35" s="719"/>
      <c r="DH35" s="719"/>
      <c r="DI35" s="719"/>
      <c r="DJ35" s="719"/>
      <c r="DK35" s="720"/>
      <c r="DL35" s="692">
        <v>13877</v>
      </c>
      <c r="DM35" s="719"/>
      <c r="DN35" s="719"/>
      <c r="DO35" s="719"/>
      <c r="DP35" s="719"/>
      <c r="DQ35" s="719"/>
      <c r="DR35" s="719"/>
      <c r="DS35" s="719"/>
      <c r="DT35" s="719"/>
      <c r="DU35" s="719"/>
      <c r="DV35" s="720"/>
      <c r="DW35" s="688">
        <v>0.4</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97907</v>
      </c>
      <c r="S36" s="684"/>
      <c r="T36" s="684"/>
      <c r="U36" s="684"/>
      <c r="V36" s="684"/>
      <c r="W36" s="684"/>
      <c r="X36" s="684"/>
      <c r="Y36" s="685"/>
      <c r="Z36" s="686">
        <v>1.9</v>
      </c>
      <c r="AA36" s="686"/>
      <c r="AB36" s="686"/>
      <c r="AC36" s="686"/>
      <c r="AD36" s="687" t="s">
        <v>225</v>
      </c>
      <c r="AE36" s="687"/>
      <c r="AF36" s="687"/>
      <c r="AG36" s="687"/>
      <c r="AH36" s="687"/>
      <c r="AI36" s="687"/>
      <c r="AJ36" s="687"/>
      <c r="AK36" s="687"/>
      <c r="AL36" s="688" t="s">
        <v>225</v>
      </c>
      <c r="AM36" s="689"/>
      <c r="AN36" s="689"/>
      <c r="AO36" s="690"/>
      <c r="AP36" s="235"/>
      <c r="AQ36" s="757" t="s">
        <v>325</v>
      </c>
      <c r="AR36" s="758"/>
      <c r="AS36" s="758"/>
      <c r="AT36" s="758"/>
      <c r="AU36" s="758"/>
      <c r="AV36" s="758"/>
      <c r="AW36" s="758"/>
      <c r="AX36" s="758"/>
      <c r="AY36" s="759"/>
      <c r="AZ36" s="672">
        <v>645480</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160039</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948169</v>
      </c>
      <c r="CS36" s="684"/>
      <c r="CT36" s="684"/>
      <c r="CU36" s="684"/>
      <c r="CV36" s="684"/>
      <c r="CW36" s="684"/>
      <c r="CX36" s="684"/>
      <c r="CY36" s="685"/>
      <c r="CZ36" s="688">
        <v>19.3</v>
      </c>
      <c r="DA36" s="717"/>
      <c r="DB36" s="717"/>
      <c r="DC36" s="721"/>
      <c r="DD36" s="692">
        <v>763834</v>
      </c>
      <c r="DE36" s="684"/>
      <c r="DF36" s="684"/>
      <c r="DG36" s="684"/>
      <c r="DH36" s="684"/>
      <c r="DI36" s="684"/>
      <c r="DJ36" s="684"/>
      <c r="DK36" s="685"/>
      <c r="DL36" s="692">
        <v>527613</v>
      </c>
      <c r="DM36" s="684"/>
      <c r="DN36" s="684"/>
      <c r="DO36" s="684"/>
      <c r="DP36" s="684"/>
      <c r="DQ36" s="684"/>
      <c r="DR36" s="684"/>
      <c r="DS36" s="684"/>
      <c r="DT36" s="684"/>
      <c r="DU36" s="684"/>
      <c r="DV36" s="685"/>
      <c r="DW36" s="688">
        <v>17.100000000000001</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176629</v>
      </c>
      <c r="S37" s="684"/>
      <c r="T37" s="684"/>
      <c r="U37" s="684"/>
      <c r="V37" s="684"/>
      <c r="W37" s="684"/>
      <c r="X37" s="684"/>
      <c r="Y37" s="685"/>
      <c r="Z37" s="686">
        <v>3.5</v>
      </c>
      <c r="AA37" s="686"/>
      <c r="AB37" s="686"/>
      <c r="AC37" s="686"/>
      <c r="AD37" s="687" t="s">
        <v>127</v>
      </c>
      <c r="AE37" s="687"/>
      <c r="AF37" s="687"/>
      <c r="AG37" s="687"/>
      <c r="AH37" s="687"/>
      <c r="AI37" s="687"/>
      <c r="AJ37" s="687"/>
      <c r="AK37" s="687"/>
      <c r="AL37" s="688" t="s">
        <v>225</v>
      </c>
      <c r="AM37" s="689"/>
      <c r="AN37" s="689"/>
      <c r="AO37" s="690"/>
      <c r="AQ37" s="761" t="s">
        <v>329</v>
      </c>
      <c r="AR37" s="762"/>
      <c r="AS37" s="762"/>
      <c r="AT37" s="762"/>
      <c r="AU37" s="762"/>
      <c r="AV37" s="762"/>
      <c r="AW37" s="762"/>
      <c r="AX37" s="762"/>
      <c r="AY37" s="763"/>
      <c r="AZ37" s="683">
        <v>192905</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140586</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312042</v>
      </c>
      <c r="CS37" s="719"/>
      <c r="CT37" s="719"/>
      <c r="CU37" s="719"/>
      <c r="CV37" s="719"/>
      <c r="CW37" s="719"/>
      <c r="CX37" s="719"/>
      <c r="CY37" s="720"/>
      <c r="CZ37" s="688">
        <v>6.3</v>
      </c>
      <c r="DA37" s="717"/>
      <c r="DB37" s="717"/>
      <c r="DC37" s="721"/>
      <c r="DD37" s="692">
        <v>267782</v>
      </c>
      <c r="DE37" s="719"/>
      <c r="DF37" s="719"/>
      <c r="DG37" s="719"/>
      <c r="DH37" s="719"/>
      <c r="DI37" s="719"/>
      <c r="DJ37" s="719"/>
      <c r="DK37" s="720"/>
      <c r="DL37" s="692">
        <v>257413</v>
      </c>
      <c r="DM37" s="719"/>
      <c r="DN37" s="719"/>
      <c r="DO37" s="719"/>
      <c r="DP37" s="719"/>
      <c r="DQ37" s="719"/>
      <c r="DR37" s="719"/>
      <c r="DS37" s="719"/>
      <c r="DT37" s="719"/>
      <c r="DU37" s="719"/>
      <c r="DV37" s="720"/>
      <c r="DW37" s="688">
        <v>8.3000000000000007</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84037</v>
      </c>
      <c r="S38" s="684"/>
      <c r="T38" s="684"/>
      <c r="U38" s="684"/>
      <c r="V38" s="684"/>
      <c r="W38" s="684"/>
      <c r="X38" s="684"/>
      <c r="Y38" s="685"/>
      <c r="Z38" s="686">
        <v>1.7</v>
      </c>
      <c r="AA38" s="686"/>
      <c r="AB38" s="686"/>
      <c r="AC38" s="686"/>
      <c r="AD38" s="687">
        <v>392</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65522</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1774</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524100</v>
      </c>
      <c r="CS38" s="684"/>
      <c r="CT38" s="684"/>
      <c r="CU38" s="684"/>
      <c r="CV38" s="684"/>
      <c r="CW38" s="684"/>
      <c r="CX38" s="684"/>
      <c r="CY38" s="685"/>
      <c r="CZ38" s="688">
        <v>10.7</v>
      </c>
      <c r="DA38" s="717"/>
      <c r="DB38" s="717"/>
      <c r="DC38" s="721"/>
      <c r="DD38" s="692">
        <v>437751</v>
      </c>
      <c r="DE38" s="684"/>
      <c r="DF38" s="684"/>
      <c r="DG38" s="684"/>
      <c r="DH38" s="684"/>
      <c r="DI38" s="684"/>
      <c r="DJ38" s="684"/>
      <c r="DK38" s="685"/>
      <c r="DL38" s="692">
        <v>388308</v>
      </c>
      <c r="DM38" s="684"/>
      <c r="DN38" s="684"/>
      <c r="DO38" s="684"/>
      <c r="DP38" s="684"/>
      <c r="DQ38" s="684"/>
      <c r="DR38" s="684"/>
      <c r="DS38" s="684"/>
      <c r="DT38" s="684"/>
      <c r="DU38" s="684"/>
      <c r="DV38" s="685"/>
      <c r="DW38" s="688">
        <v>12.6</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601200</v>
      </c>
      <c r="S39" s="684"/>
      <c r="T39" s="684"/>
      <c r="U39" s="684"/>
      <c r="V39" s="684"/>
      <c r="W39" s="684"/>
      <c r="X39" s="684"/>
      <c r="Y39" s="685"/>
      <c r="Z39" s="686">
        <v>12</v>
      </c>
      <c r="AA39" s="686"/>
      <c r="AB39" s="686"/>
      <c r="AC39" s="686"/>
      <c r="AD39" s="687" t="s">
        <v>225</v>
      </c>
      <c r="AE39" s="687"/>
      <c r="AF39" s="687"/>
      <c r="AG39" s="687"/>
      <c r="AH39" s="687"/>
      <c r="AI39" s="687"/>
      <c r="AJ39" s="687"/>
      <c r="AK39" s="687"/>
      <c r="AL39" s="688" t="s">
        <v>136</v>
      </c>
      <c r="AM39" s="689"/>
      <c r="AN39" s="689"/>
      <c r="AO39" s="690"/>
      <c r="AQ39" s="761" t="s">
        <v>337</v>
      </c>
      <c r="AR39" s="762"/>
      <c r="AS39" s="762"/>
      <c r="AT39" s="762"/>
      <c r="AU39" s="762"/>
      <c r="AV39" s="762"/>
      <c r="AW39" s="762"/>
      <c r="AX39" s="762"/>
      <c r="AY39" s="763"/>
      <c r="AZ39" s="683">
        <v>55858</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2762</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16521</v>
      </c>
      <c r="CS39" s="719"/>
      <c r="CT39" s="719"/>
      <c r="CU39" s="719"/>
      <c r="CV39" s="719"/>
      <c r="CW39" s="719"/>
      <c r="CX39" s="719"/>
      <c r="CY39" s="720"/>
      <c r="CZ39" s="688">
        <v>0.3</v>
      </c>
      <c r="DA39" s="717"/>
      <c r="DB39" s="717"/>
      <c r="DC39" s="721"/>
      <c r="DD39" s="692">
        <v>974</v>
      </c>
      <c r="DE39" s="719"/>
      <c r="DF39" s="719"/>
      <c r="DG39" s="719"/>
      <c r="DH39" s="719"/>
      <c r="DI39" s="719"/>
      <c r="DJ39" s="719"/>
      <c r="DK39" s="720"/>
      <c r="DL39" s="692" t="s">
        <v>225</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225</v>
      </c>
      <c r="AA40" s="686"/>
      <c r="AB40" s="686"/>
      <c r="AC40" s="686"/>
      <c r="AD40" s="687" t="s">
        <v>225</v>
      </c>
      <c r="AE40" s="687"/>
      <c r="AF40" s="687"/>
      <c r="AG40" s="687"/>
      <c r="AH40" s="687"/>
      <c r="AI40" s="687"/>
      <c r="AJ40" s="687"/>
      <c r="AK40" s="687"/>
      <c r="AL40" s="688" t="s">
        <v>136</v>
      </c>
      <c r="AM40" s="689"/>
      <c r="AN40" s="689"/>
      <c r="AO40" s="690"/>
      <c r="AQ40" s="761" t="s">
        <v>341</v>
      </c>
      <c r="AR40" s="762"/>
      <c r="AS40" s="762"/>
      <c r="AT40" s="762"/>
      <c r="AU40" s="762"/>
      <c r="AV40" s="762"/>
      <c r="AW40" s="762"/>
      <c r="AX40" s="762"/>
      <c r="AY40" s="763"/>
      <c r="AZ40" s="683" t="s">
        <v>127</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80</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11938</v>
      </c>
      <c r="CS40" s="684"/>
      <c r="CT40" s="684"/>
      <c r="CU40" s="684"/>
      <c r="CV40" s="684"/>
      <c r="CW40" s="684"/>
      <c r="CX40" s="684"/>
      <c r="CY40" s="685"/>
      <c r="CZ40" s="688">
        <v>0.2</v>
      </c>
      <c r="DA40" s="717"/>
      <c r="DB40" s="717"/>
      <c r="DC40" s="721"/>
      <c r="DD40" s="692">
        <v>11938</v>
      </c>
      <c r="DE40" s="684"/>
      <c r="DF40" s="684"/>
      <c r="DG40" s="684"/>
      <c r="DH40" s="684"/>
      <c r="DI40" s="684"/>
      <c r="DJ40" s="684"/>
      <c r="DK40" s="685"/>
      <c r="DL40" s="692">
        <v>11938</v>
      </c>
      <c r="DM40" s="684"/>
      <c r="DN40" s="684"/>
      <c r="DO40" s="684"/>
      <c r="DP40" s="684"/>
      <c r="DQ40" s="684"/>
      <c r="DR40" s="684"/>
      <c r="DS40" s="684"/>
      <c r="DT40" s="684"/>
      <c r="DU40" s="684"/>
      <c r="DV40" s="685"/>
      <c r="DW40" s="688">
        <v>0.4</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99900</v>
      </c>
      <c r="S41" s="684"/>
      <c r="T41" s="684"/>
      <c r="U41" s="684"/>
      <c r="V41" s="684"/>
      <c r="W41" s="684"/>
      <c r="X41" s="684"/>
      <c r="Y41" s="685"/>
      <c r="Z41" s="686">
        <v>2</v>
      </c>
      <c r="AA41" s="686"/>
      <c r="AB41" s="686"/>
      <c r="AC41" s="686"/>
      <c r="AD41" s="687" t="s">
        <v>225</v>
      </c>
      <c r="AE41" s="687"/>
      <c r="AF41" s="687"/>
      <c r="AG41" s="687"/>
      <c r="AH41" s="687"/>
      <c r="AI41" s="687"/>
      <c r="AJ41" s="687"/>
      <c r="AK41" s="687"/>
      <c r="AL41" s="688" t="s">
        <v>127</v>
      </c>
      <c r="AM41" s="689"/>
      <c r="AN41" s="689"/>
      <c r="AO41" s="690"/>
      <c r="AQ41" s="761" t="s">
        <v>346</v>
      </c>
      <c r="AR41" s="762"/>
      <c r="AS41" s="762"/>
      <c r="AT41" s="762"/>
      <c r="AU41" s="762"/>
      <c r="AV41" s="762"/>
      <c r="AW41" s="762"/>
      <c r="AX41" s="762"/>
      <c r="AY41" s="763"/>
      <c r="AZ41" s="683">
        <v>105345</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225</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225</v>
      </c>
      <c r="CS41" s="719"/>
      <c r="CT41" s="719"/>
      <c r="CU41" s="719"/>
      <c r="CV41" s="719"/>
      <c r="CW41" s="719"/>
      <c r="CX41" s="719"/>
      <c r="CY41" s="720"/>
      <c r="CZ41" s="688" t="s">
        <v>127</v>
      </c>
      <c r="DA41" s="717"/>
      <c r="DB41" s="717"/>
      <c r="DC41" s="721"/>
      <c r="DD41" s="692" t="s">
        <v>225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5030697</v>
      </c>
      <c r="S42" s="769"/>
      <c r="T42" s="769"/>
      <c r="U42" s="769"/>
      <c r="V42" s="769"/>
      <c r="W42" s="769"/>
      <c r="X42" s="769"/>
      <c r="Y42" s="777"/>
      <c r="Z42" s="778">
        <v>100</v>
      </c>
      <c r="AA42" s="778"/>
      <c r="AB42" s="778"/>
      <c r="AC42" s="778"/>
      <c r="AD42" s="779">
        <v>2983940</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225850</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335</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883928</v>
      </c>
      <c r="CS42" s="684"/>
      <c r="CT42" s="684"/>
      <c r="CU42" s="684"/>
      <c r="CV42" s="684"/>
      <c r="CW42" s="684"/>
      <c r="CX42" s="684"/>
      <c r="CY42" s="685"/>
      <c r="CZ42" s="688">
        <v>18</v>
      </c>
      <c r="DA42" s="689"/>
      <c r="DB42" s="689"/>
      <c r="DC42" s="701"/>
      <c r="DD42" s="692">
        <v>181252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22700</v>
      </c>
      <c r="CS43" s="719"/>
      <c r="CT43" s="719"/>
      <c r="CU43" s="719"/>
      <c r="CV43" s="719"/>
      <c r="CW43" s="719"/>
      <c r="CX43" s="719"/>
      <c r="CY43" s="720"/>
      <c r="CZ43" s="688">
        <v>0.5</v>
      </c>
      <c r="DA43" s="717"/>
      <c r="DB43" s="717"/>
      <c r="DC43" s="721"/>
      <c r="DD43" s="692">
        <v>22700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809504</v>
      </c>
      <c r="CS44" s="684"/>
      <c r="CT44" s="684"/>
      <c r="CU44" s="684"/>
      <c r="CV44" s="684"/>
      <c r="CW44" s="684"/>
      <c r="CX44" s="684"/>
      <c r="CY44" s="685"/>
      <c r="CZ44" s="688">
        <v>16.5</v>
      </c>
      <c r="DA44" s="689"/>
      <c r="DB44" s="689"/>
      <c r="DC44" s="701"/>
      <c r="DD44" s="692">
        <v>148276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286448</v>
      </c>
      <c r="CS45" s="719"/>
      <c r="CT45" s="719"/>
      <c r="CU45" s="719"/>
      <c r="CV45" s="719"/>
      <c r="CW45" s="719"/>
      <c r="CX45" s="719"/>
      <c r="CY45" s="720"/>
      <c r="CZ45" s="688">
        <v>5.8</v>
      </c>
      <c r="DA45" s="717"/>
      <c r="DB45" s="717"/>
      <c r="DC45" s="721"/>
      <c r="DD45" s="692">
        <v>23649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501197</v>
      </c>
      <c r="CS46" s="684"/>
      <c r="CT46" s="684"/>
      <c r="CU46" s="684"/>
      <c r="CV46" s="684"/>
      <c r="CW46" s="684"/>
      <c r="CX46" s="684"/>
      <c r="CY46" s="685"/>
      <c r="CZ46" s="688">
        <v>10.199999999999999</v>
      </c>
      <c r="DA46" s="689"/>
      <c r="DB46" s="689"/>
      <c r="DC46" s="701"/>
      <c r="DD46" s="692">
        <v>102768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74424</v>
      </c>
      <c r="CS47" s="719"/>
      <c r="CT47" s="719"/>
      <c r="CU47" s="719"/>
      <c r="CV47" s="719"/>
      <c r="CW47" s="719"/>
      <c r="CX47" s="719"/>
      <c r="CY47" s="720"/>
      <c r="CZ47" s="688">
        <v>1.5</v>
      </c>
      <c r="DA47" s="717"/>
      <c r="DB47" s="717"/>
      <c r="DC47" s="721"/>
      <c r="DD47" s="692">
        <v>32976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136</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4919959</v>
      </c>
      <c r="CS49" s="754"/>
      <c r="CT49" s="754"/>
      <c r="CU49" s="754"/>
      <c r="CV49" s="754"/>
      <c r="CW49" s="754"/>
      <c r="CX49" s="754"/>
      <c r="CY49" s="785"/>
      <c r="CZ49" s="780">
        <v>100</v>
      </c>
      <c r="DA49" s="786"/>
      <c r="DB49" s="786"/>
      <c r="DC49" s="787"/>
      <c r="DD49" s="788">
        <v>3508302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UJGVIvMr2tpWKvFH+CMN3DcfuYSjaJWgOZ4m2EOV+W9q32R0RnS+NFtav5VzSFsvE6o23ktALfXe+PU43EBVQ==" saltValue="97/eN4gg2IQHWm+OJzva8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2" sqref="A1:A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5031</v>
      </c>
      <c r="R7" s="819"/>
      <c r="S7" s="819"/>
      <c r="T7" s="819"/>
      <c r="U7" s="819"/>
      <c r="V7" s="819">
        <v>4920</v>
      </c>
      <c r="W7" s="819"/>
      <c r="X7" s="819"/>
      <c r="Y7" s="819"/>
      <c r="Z7" s="819"/>
      <c r="AA7" s="819">
        <v>111</v>
      </c>
      <c r="AB7" s="819"/>
      <c r="AC7" s="819"/>
      <c r="AD7" s="819"/>
      <c r="AE7" s="820"/>
      <c r="AF7" s="821">
        <v>103</v>
      </c>
      <c r="AG7" s="822"/>
      <c r="AH7" s="822"/>
      <c r="AI7" s="822"/>
      <c r="AJ7" s="823"/>
      <c r="AK7" s="858">
        <v>98</v>
      </c>
      <c r="AL7" s="859"/>
      <c r="AM7" s="859"/>
      <c r="AN7" s="859"/>
      <c r="AO7" s="859"/>
      <c r="AP7" s="859">
        <v>5083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0</v>
      </c>
      <c r="R8" s="843"/>
      <c r="S8" s="843"/>
      <c r="T8" s="843"/>
      <c r="U8" s="843"/>
      <c r="V8" s="843">
        <v>0</v>
      </c>
      <c r="W8" s="843"/>
      <c r="X8" s="843"/>
      <c r="Y8" s="843"/>
      <c r="Z8" s="843"/>
      <c r="AA8" s="843">
        <v>0</v>
      </c>
      <c r="AB8" s="843"/>
      <c r="AC8" s="843"/>
      <c r="AD8" s="843"/>
      <c r="AE8" s="844"/>
      <c r="AF8" s="845" t="s">
        <v>127</v>
      </c>
      <c r="AG8" s="846"/>
      <c r="AH8" s="846"/>
      <c r="AI8" s="846"/>
      <c r="AJ8" s="847"/>
      <c r="AK8" s="848" t="s">
        <v>577</v>
      </c>
      <c r="AL8" s="849"/>
      <c r="AM8" s="849"/>
      <c r="AN8" s="849"/>
      <c r="AO8" s="849"/>
      <c r="AP8" s="849" t="s">
        <v>577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5031</v>
      </c>
      <c r="R23" s="878"/>
      <c r="S23" s="878"/>
      <c r="T23" s="878"/>
      <c r="U23" s="878"/>
      <c r="V23" s="878">
        <v>4920</v>
      </c>
      <c r="W23" s="878"/>
      <c r="X23" s="878"/>
      <c r="Y23" s="878"/>
      <c r="Z23" s="878"/>
      <c r="AA23" s="878">
        <v>111</v>
      </c>
      <c r="AB23" s="878"/>
      <c r="AC23" s="878"/>
      <c r="AD23" s="878"/>
      <c r="AE23" s="879"/>
      <c r="AF23" s="880">
        <v>103</v>
      </c>
      <c r="AG23" s="878"/>
      <c r="AH23" s="878"/>
      <c r="AI23" s="878"/>
      <c r="AJ23" s="881"/>
      <c r="AK23" s="882"/>
      <c r="AL23" s="883"/>
      <c r="AM23" s="883"/>
      <c r="AN23" s="883"/>
      <c r="AO23" s="883"/>
      <c r="AP23" s="878">
        <v>5083</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1496</v>
      </c>
      <c r="R28" s="907"/>
      <c r="S28" s="907"/>
      <c r="T28" s="907"/>
      <c r="U28" s="907"/>
      <c r="V28" s="907">
        <v>1336</v>
      </c>
      <c r="W28" s="907"/>
      <c r="X28" s="907"/>
      <c r="Y28" s="907"/>
      <c r="Z28" s="907"/>
      <c r="AA28" s="907">
        <v>160</v>
      </c>
      <c r="AB28" s="907"/>
      <c r="AC28" s="907"/>
      <c r="AD28" s="907"/>
      <c r="AE28" s="908"/>
      <c r="AF28" s="909">
        <v>160</v>
      </c>
      <c r="AG28" s="907"/>
      <c r="AH28" s="907"/>
      <c r="AI28" s="907"/>
      <c r="AJ28" s="910"/>
      <c r="AK28" s="911">
        <v>92</v>
      </c>
      <c r="AL28" s="902"/>
      <c r="AM28" s="902"/>
      <c r="AN28" s="902"/>
      <c r="AO28" s="902"/>
      <c r="AP28" s="902" t="s">
        <v>577</v>
      </c>
      <c r="AQ28" s="902"/>
      <c r="AR28" s="902"/>
      <c r="AS28" s="902"/>
      <c r="AT28" s="902"/>
      <c r="AU28" s="902" t="s">
        <v>577</v>
      </c>
      <c r="AV28" s="902"/>
      <c r="AW28" s="902"/>
      <c r="AX28" s="902"/>
      <c r="AY28" s="902"/>
      <c r="AZ28" s="903" t="s">
        <v>577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1298</v>
      </c>
      <c r="R29" s="843"/>
      <c r="S29" s="843"/>
      <c r="T29" s="843"/>
      <c r="U29" s="843"/>
      <c r="V29" s="843">
        <v>1209</v>
      </c>
      <c r="W29" s="843"/>
      <c r="X29" s="843"/>
      <c r="Y29" s="843"/>
      <c r="Z29" s="843"/>
      <c r="AA29" s="843">
        <v>89</v>
      </c>
      <c r="AB29" s="843"/>
      <c r="AC29" s="843"/>
      <c r="AD29" s="843"/>
      <c r="AE29" s="844"/>
      <c r="AF29" s="845">
        <v>89</v>
      </c>
      <c r="AG29" s="846"/>
      <c r="AH29" s="846"/>
      <c r="AI29" s="846"/>
      <c r="AJ29" s="847"/>
      <c r="AK29" s="914">
        <v>167</v>
      </c>
      <c r="AL29" s="915"/>
      <c r="AM29" s="915"/>
      <c r="AN29" s="915"/>
      <c r="AO29" s="915"/>
      <c r="AP29" s="915" t="s">
        <v>577</v>
      </c>
      <c r="AQ29" s="915"/>
      <c r="AR29" s="915"/>
      <c r="AS29" s="915"/>
      <c r="AT29" s="915"/>
      <c r="AU29" s="915" t="s">
        <v>577</v>
      </c>
      <c r="AV29" s="915"/>
      <c r="AW29" s="915"/>
      <c r="AX29" s="915"/>
      <c r="AY29" s="915"/>
      <c r="AZ29" s="916" t="s">
        <v>577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129</v>
      </c>
      <c r="R30" s="843"/>
      <c r="S30" s="843"/>
      <c r="T30" s="843"/>
      <c r="U30" s="843"/>
      <c r="V30" s="843">
        <v>128</v>
      </c>
      <c r="W30" s="843"/>
      <c r="X30" s="843"/>
      <c r="Y30" s="843"/>
      <c r="Z30" s="843"/>
      <c r="AA30" s="843">
        <v>1</v>
      </c>
      <c r="AB30" s="843"/>
      <c r="AC30" s="843"/>
      <c r="AD30" s="843"/>
      <c r="AE30" s="844"/>
      <c r="AF30" s="845">
        <v>1</v>
      </c>
      <c r="AG30" s="846"/>
      <c r="AH30" s="846"/>
      <c r="AI30" s="846"/>
      <c r="AJ30" s="847"/>
      <c r="AK30" s="914">
        <v>43</v>
      </c>
      <c r="AL30" s="915"/>
      <c r="AM30" s="915"/>
      <c r="AN30" s="915"/>
      <c r="AO30" s="915"/>
      <c r="AP30" s="915" t="s">
        <v>578</v>
      </c>
      <c r="AQ30" s="915"/>
      <c r="AR30" s="915"/>
      <c r="AS30" s="915"/>
      <c r="AT30" s="915"/>
      <c r="AU30" s="915" t="s">
        <v>578</v>
      </c>
      <c r="AV30" s="915"/>
      <c r="AW30" s="915"/>
      <c r="AX30" s="915"/>
      <c r="AY30" s="915"/>
      <c r="AZ30" s="916" t="s">
        <v>578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317</v>
      </c>
      <c r="R31" s="843"/>
      <c r="S31" s="843"/>
      <c r="T31" s="843"/>
      <c r="U31" s="843"/>
      <c r="V31" s="843">
        <v>314</v>
      </c>
      <c r="W31" s="843"/>
      <c r="X31" s="843"/>
      <c r="Y31" s="843"/>
      <c r="Z31" s="843"/>
      <c r="AA31" s="843">
        <v>3</v>
      </c>
      <c r="AB31" s="843"/>
      <c r="AC31" s="843"/>
      <c r="AD31" s="843"/>
      <c r="AE31" s="844"/>
      <c r="AF31" s="845">
        <v>117</v>
      </c>
      <c r="AG31" s="846"/>
      <c r="AH31" s="846"/>
      <c r="AI31" s="846"/>
      <c r="AJ31" s="847"/>
      <c r="AK31" s="914">
        <v>47</v>
      </c>
      <c r="AL31" s="915"/>
      <c r="AM31" s="915"/>
      <c r="AN31" s="915"/>
      <c r="AO31" s="915"/>
      <c r="AP31" s="915">
        <v>1079</v>
      </c>
      <c r="AQ31" s="915"/>
      <c r="AR31" s="915"/>
      <c r="AS31" s="915"/>
      <c r="AT31" s="915"/>
      <c r="AU31" s="915">
        <v>217</v>
      </c>
      <c r="AV31" s="915"/>
      <c r="AW31" s="915"/>
      <c r="AX31" s="915"/>
      <c r="AY31" s="915"/>
      <c r="AZ31" s="916" t="s">
        <v>579</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225</v>
      </c>
      <c r="R32" s="843"/>
      <c r="S32" s="843"/>
      <c r="T32" s="843"/>
      <c r="U32" s="843"/>
      <c r="V32" s="843">
        <v>225</v>
      </c>
      <c r="W32" s="843"/>
      <c r="X32" s="843"/>
      <c r="Y32" s="843"/>
      <c r="Z32" s="843"/>
      <c r="AA32" s="843">
        <v>0</v>
      </c>
      <c r="AB32" s="843"/>
      <c r="AC32" s="843"/>
      <c r="AD32" s="843"/>
      <c r="AE32" s="844"/>
      <c r="AF32" s="845" t="s">
        <v>127</v>
      </c>
      <c r="AG32" s="846"/>
      <c r="AH32" s="846"/>
      <c r="AI32" s="846"/>
      <c r="AJ32" s="847"/>
      <c r="AK32" s="914">
        <v>159</v>
      </c>
      <c r="AL32" s="915"/>
      <c r="AM32" s="915"/>
      <c r="AN32" s="915"/>
      <c r="AO32" s="915"/>
      <c r="AP32" s="915">
        <v>1192</v>
      </c>
      <c r="AQ32" s="915"/>
      <c r="AR32" s="915"/>
      <c r="AS32" s="915"/>
      <c r="AT32" s="915"/>
      <c r="AU32" s="915">
        <v>1150</v>
      </c>
      <c r="AV32" s="915"/>
      <c r="AW32" s="915"/>
      <c r="AX32" s="915"/>
      <c r="AY32" s="915"/>
      <c r="AZ32" s="916" t="s">
        <v>579</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23</v>
      </c>
      <c r="R33" s="843"/>
      <c r="S33" s="843"/>
      <c r="T33" s="843"/>
      <c r="U33" s="843"/>
      <c r="V33" s="843">
        <v>23</v>
      </c>
      <c r="W33" s="843"/>
      <c r="X33" s="843"/>
      <c r="Y33" s="843"/>
      <c r="Z33" s="843"/>
      <c r="AA33" s="843">
        <v>0</v>
      </c>
      <c r="AB33" s="843"/>
      <c r="AC33" s="843"/>
      <c r="AD33" s="843"/>
      <c r="AE33" s="844"/>
      <c r="AF33" s="845" t="s">
        <v>127</v>
      </c>
      <c r="AG33" s="846"/>
      <c r="AH33" s="846"/>
      <c r="AI33" s="846"/>
      <c r="AJ33" s="847"/>
      <c r="AK33" s="914">
        <v>9</v>
      </c>
      <c r="AL33" s="915"/>
      <c r="AM33" s="915"/>
      <c r="AN33" s="915"/>
      <c r="AO33" s="915"/>
      <c r="AP33" s="915">
        <v>56</v>
      </c>
      <c r="AQ33" s="915"/>
      <c r="AR33" s="915"/>
      <c r="AS33" s="915"/>
      <c r="AT33" s="915"/>
      <c r="AU33" s="915">
        <v>53</v>
      </c>
      <c r="AV33" s="915"/>
      <c r="AW33" s="915"/>
      <c r="AX33" s="915"/>
      <c r="AY33" s="915"/>
      <c r="AZ33" s="916" t="s">
        <v>579</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409</v>
      </c>
      <c r="C34" s="840"/>
      <c r="D34" s="840"/>
      <c r="E34" s="840"/>
      <c r="F34" s="840"/>
      <c r="G34" s="840"/>
      <c r="H34" s="840"/>
      <c r="I34" s="840"/>
      <c r="J34" s="840"/>
      <c r="K34" s="840"/>
      <c r="L34" s="840"/>
      <c r="M34" s="840"/>
      <c r="N34" s="840"/>
      <c r="O34" s="840"/>
      <c r="P34" s="841"/>
      <c r="Q34" s="842">
        <v>17</v>
      </c>
      <c r="R34" s="843"/>
      <c r="S34" s="843"/>
      <c r="T34" s="843"/>
      <c r="U34" s="843"/>
      <c r="V34" s="843">
        <v>17</v>
      </c>
      <c r="W34" s="843"/>
      <c r="X34" s="843"/>
      <c r="Y34" s="843"/>
      <c r="Z34" s="843"/>
      <c r="AA34" s="843">
        <v>0</v>
      </c>
      <c r="AB34" s="843"/>
      <c r="AC34" s="843"/>
      <c r="AD34" s="843"/>
      <c r="AE34" s="844"/>
      <c r="AF34" s="845" t="s">
        <v>410</v>
      </c>
      <c r="AG34" s="846"/>
      <c r="AH34" s="846"/>
      <c r="AI34" s="846"/>
      <c r="AJ34" s="847"/>
      <c r="AK34" s="914">
        <v>9</v>
      </c>
      <c r="AL34" s="915"/>
      <c r="AM34" s="915"/>
      <c r="AN34" s="915"/>
      <c r="AO34" s="915"/>
      <c r="AP34" s="915">
        <v>33</v>
      </c>
      <c r="AQ34" s="915"/>
      <c r="AR34" s="915"/>
      <c r="AS34" s="915"/>
      <c r="AT34" s="915"/>
      <c r="AU34" s="915">
        <v>30</v>
      </c>
      <c r="AV34" s="915"/>
      <c r="AW34" s="915"/>
      <c r="AX34" s="915"/>
      <c r="AY34" s="915"/>
      <c r="AZ34" s="916" t="s">
        <v>579</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412</v>
      </c>
      <c r="C35" s="840"/>
      <c r="D35" s="840"/>
      <c r="E35" s="840"/>
      <c r="F35" s="840"/>
      <c r="G35" s="840"/>
      <c r="H35" s="840"/>
      <c r="I35" s="840"/>
      <c r="J35" s="840"/>
      <c r="K35" s="840"/>
      <c r="L35" s="840"/>
      <c r="M35" s="840"/>
      <c r="N35" s="840"/>
      <c r="O35" s="840"/>
      <c r="P35" s="841"/>
      <c r="Q35" s="842">
        <v>24</v>
      </c>
      <c r="R35" s="843"/>
      <c r="S35" s="843"/>
      <c r="T35" s="843"/>
      <c r="U35" s="843"/>
      <c r="V35" s="843">
        <v>24</v>
      </c>
      <c r="W35" s="843"/>
      <c r="X35" s="843"/>
      <c r="Y35" s="843"/>
      <c r="Z35" s="843"/>
      <c r="AA35" s="843">
        <v>0</v>
      </c>
      <c r="AB35" s="843"/>
      <c r="AC35" s="843"/>
      <c r="AD35" s="843"/>
      <c r="AE35" s="844"/>
      <c r="AF35" s="845" t="s">
        <v>127</v>
      </c>
      <c r="AG35" s="846"/>
      <c r="AH35" s="846"/>
      <c r="AI35" s="846"/>
      <c r="AJ35" s="847"/>
      <c r="AK35" s="914">
        <v>16</v>
      </c>
      <c r="AL35" s="915"/>
      <c r="AM35" s="915"/>
      <c r="AN35" s="915"/>
      <c r="AO35" s="915"/>
      <c r="AP35" s="915">
        <v>76</v>
      </c>
      <c r="AQ35" s="915"/>
      <c r="AR35" s="915"/>
      <c r="AS35" s="915"/>
      <c r="AT35" s="915"/>
      <c r="AU35" s="915">
        <v>73</v>
      </c>
      <c r="AV35" s="915"/>
      <c r="AW35" s="915"/>
      <c r="AX35" s="915"/>
      <c r="AY35" s="915"/>
      <c r="AZ35" s="916" t="s">
        <v>579</v>
      </c>
      <c r="BA35" s="916"/>
      <c r="BB35" s="916"/>
      <c r="BC35" s="916"/>
      <c r="BD35" s="916"/>
      <c r="BE35" s="912" t="s">
        <v>407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367</v>
      </c>
      <c r="AG63" s="926"/>
      <c r="AH63" s="926"/>
      <c r="AI63" s="926"/>
      <c r="AJ63" s="927"/>
      <c r="AK63" s="928"/>
      <c r="AL63" s="923"/>
      <c r="AM63" s="923"/>
      <c r="AN63" s="923"/>
      <c r="AO63" s="923"/>
      <c r="AP63" s="926">
        <v>2436</v>
      </c>
      <c r="AQ63" s="926"/>
      <c r="AR63" s="926"/>
      <c r="AS63" s="926"/>
      <c r="AT63" s="926"/>
      <c r="AU63" s="926">
        <v>1523</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393</v>
      </c>
      <c r="R66" s="802"/>
      <c r="S66" s="802"/>
      <c r="T66" s="802"/>
      <c r="U66" s="803"/>
      <c r="V66" s="801" t="s">
        <v>417</v>
      </c>
      <c r="W66" s="802"/>
      <c r="X66" s="802"/>
      <c r="Y66" s="802"/>
      <c r="Z66" s="803"/>
      <c r="AA66" s="801" t="s">
        <v>395</v>
      </c>
      <c r="AB66" s="802"/>
      <c r="AC66" s="802"/>
      <c r="AD66" s="802"/>
      <c r="AE66" s="803"/>
      <c r="AF66" s="936" t="s">
        <v>418</v>
      </c>
      <c r="AG66" s="897"/>
      <c r="AH66" s="897"/>
      <c r="AI66" s="897"/>
      <c r="AJ66" s="937"/>
      <c r="AK66" s="801" t="s">
        <v>397</v>
      </c>
      <c r="AL66" s="825"/>
      <c r="AM66" s="825"/>
      <c r="AN66" s="825"/>
      <c r="AO66" s="826"/>
      <c r="AP66" s="801" t="s">
        <v>398</v>
      </c>
      <c r="AQ66" s="802"/>
      <c r="AR66" s="802"/>
      <c r="AS66" s="802"/>
      <c r="AT66" s="803"/>
      <c r="AU66" s="801" t="s">
        <v>419</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580</v>
      </c>
      <c r="C68" s="954"/>
      <c r="D68" s="954"/>
      <c r="E68" s="954"/>
      <c r="F68" s="954"/>
      <c r="G68" s="954"/>
      <c r="H68" s="954"/>
      <c r="I68" s="954"/>
      <c r="J68" s="954"/>
      <c r="K68" s="954"/>
      <c r="L68" s="954"/>
      <c r="M68" s="954"/>
      <c r="N68" s="954"/>
      <c r="O68" s="954"/>
      <c r="P68" s="955"/>
      <c r="Q68" s="956">
        <v>4579</v>
      </c>
      <c r="R68" s="950"/>
      <c r="S68" s="950"/>
      <c r="T68" s="950"/>
      <c r="U68" s="950"/>
      <c r="V68" s="950">
        <v>4211</v>
      </c>
      <c r="W68" s="950"/>
      <c r="X68" s="950"/>
      <c r="Y68" s="950"/>
      <c r="Z68" s="950"/>
      <c r="AA68" s="950">
        <v>368</v>
      </c>
      <c r="AB68" s="950"/>
      <c r="AC68" s="950"/>
      <c r="AD68" s="950"/>
      <c r="AE68" s="950"/>
      <c r="AF68" s="950">
        <v>368</v>
      </c>
      <c r="AG68" s="950"/>
      <c r="AH68" s="950"/>
      <c r="AI68" s="950"/>
      <c r="AJ68" s="950"/>
      <c r="AK68" s="950" t="s">
        <v>589</v>
      </c>
      <c r="AL68" s="950"/>
      <c r="AM68" s="950"/>
      <c r="AN68" s="950"/>
      <c r="AO68" s="950"/>
      <c r="AP68" s="950" t="s">
        <v>589</v>
      </c>
      <c r="AQ68" s="950"/>
      <c r="AR68" s="950"/>
      <c r="AS68" s="950"/>
      <c r="AT68" s="950"/>
      <c r="AU68" s="950" t="s">
        <v>589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581</v>
      </c>
      <c r="C69" s="958"/>
      <c r="D69" s="958"/>
      <c r="E69" s="958"/>
      <c r="F69" s="958"/>
      <c r="G69" s="958"/>
      <c r="H69" s="958"/>
      <c r="I69" s="958"/>
      <c r="J69" s="958"/>
      <c r="K69" s="958"/>
      <c r="L69" s="958"/>
      <c r="M69" s="958"/>
      <c r="N69" s="958"/>
      <c r="O69" s="958"/>
      <c r="P69" s="959"/>
      <c r="Q69" s="960">
        <v>378</v>
      </c>
      <c r="R69" s="915"/>
      <c r="S69" s="915"/>
      <c r="T69" s="915"/>
      <c r="U69" s="915"/>
      <c r="V69" s="915">
        <v>206</v>
      </c>
      <c r="W69" s="915"/>
      <c r="X69" s="915"/>
      <c r="Y69" s="915"/>
      <c r="Z69" s="915"/>
      <c r="AA69" s="915">
        <v>172</v>
      </c>
      <c r="AB69" s="915"/>
      <c r="AC69" s="915"/>
      <c r="AD69" s="915"/>
      <c r="AE69" s="915"/>
      <c r="AF69" s="915">
        <v>172</v>
      </c>
      <c r="AG69" s="915"/>
      <c r="AH69" s="915"/>
      <c r="AI69" s="915"/>
      <c r="AJ69" s="915"/>
      <c r="AK69" s="915" t="s">
        <v>589</v>
      </c>
      <c r="AL69" s="915"/>
      <c r="AM69" s="915"/>
      <c r="AN69" s="915"/>
      <c r="AO69" s="915"/>
      <c r="AP69" s="915">
        <v>56</v>
      </c>
      <c r="AQ69" s="915"/>
      <c r="AR69" s="915"/>
      <c r="AS69" s="915"/>
      <c r="AT69" s="915"/>
      <c r="AU69" s="915">
        <v>18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582</v>
      </c>
      <c r="C70" s="958"/>
      <c r="D70" s="958"/>
      <c r="E70" s="958"/>
      <c r="F70" s="958"/>
      <c r="G70" s="958"/>
      <c r="H70" s="958"/>
      <c r="I70" s="958"/>
      <c r="J70" s="958"/>
      <c r="K70" s="958"/>
      <c r="L70" s="958"/>
      <c r="M70" s="958"/>
      <c r="N70" s="958"/>
      <c r="O70" s="958"/>
      <c r="P70" s="959"/>
      <c r="Q70" s="960">
        <v>53</v>
      </c>
      <c r="R70" s="915"/>
      <c r="S70" s="915"/>
      <c r="T70" s="915"/>
      <c r="U70" s="915"/>
      <c r="V70" s="915">
        <v>43</v>
      </c>
      <c r="W70" s="915"/>
      <c r="X70" s="915"/>
      <c r="Y70" s="915"/>
      <c r="Z70" s="915"/>
      <c r="AA70" s="915">
        <v>10</v>
      </c>
      <c r="AB70" s="915"/>
      <c r="AC70" s="915"/>
      <c r="AD70" s="915"/>
      <c r="AE70" s="915"/>
      <c r="AF70" s="915">
        <v>10</v>
      </c>
      <c r="AG70" s="915"/>
      <c r="AH70" s="915"/>
      <c r="AI70" s="915"/>
      <c r="AJ70" s="915"/>
      <c r="AK70" s="915">
        <v>6</v>
      </c>
      <c r="AL70" s="915"/>
      <c r="AM70" s="915"/>
      <c r="AN70" s="915"/>
      <c r="AO70" s="915"/>
      <c r="AP70" s="915" t="s">
        <v>589</v>
      </c>
      <c r="AQ70" s="915"/>
      <c r="AR70" s="915"/>
      <c r="AS70" s="915"/>
      <c r="AT70" s="915"/>
      <c r="AU70" s="915" t="s">
        <v>589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583</v>
      </c>
      <c r="C71" s="958"/>
      <c r="D71" s="958"/>
      <c r="E71" s="958"/>
      <c r="F71" s="958"/>
      <c r="G71" s="958"/>
      <c r="H71" s="958"/>
      <c r="I71" s="958"/>
      <c r="J71" s="958"/>
      <c r="K71" s="958"/>
      <c r="L71" s="958"/>
      <c r="M71" s="958"/>
      <c r="N71" s="958"/>
      <c r="O71" s="958"/>
      <c r="P71" s="959"/>
      <c r="Q71" s="960">
        <v>1265</v>
      </c>
      <c r="R71" s="915"/>
      <c r="S71" s="915"/>
      <c r="T71" s="915"/>
      <c r="U71" s="915"/>
      <c r="V71" s="915">
        <v>1228</v>
      </c>
      <c r="W71" s="915"/>
      <c r="X71" s="915"/>
      <c r="Y71" s="915"/>
      <c r="Z71" s="915"/>
      <c r="AA71" s="915">
        <v>36</v>
      </c>
      <c r="AB71" s="915"/>
      <c r="AC71" s="915"/>
      <c r="AD71" s="915"/>
      <c r="AE71" s="915"/>
      <c r="AF71" s="915">
        <v>36</v>
      </c>
      <c r="AG71" s="915"/>
      <c r="AH71" s="915"/>
      <c r="AI71" s="915"/>
      <c r="AJ71" s="915"/>
      <c r="AK71" s="915" t="s">
        <v>589</v>
      </c>
      <c r="AL71" s="915"/>
      <c r="AM71" s="915"/>
      <c r="AN71" s="915"/>
      <c r="AO71" s="915"/>
      <c r="AP71" s="915">
        <v>1298</v>
      </c>
      <c r="AQ71" s="915"/>
      <c r="AR71" s="915"/>
      <c r="AS71" s="915"/>
      <c r="AT71" s="915"/>
      <c r="AU71" s="915">
        <v>224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584</v>
      </c>
      <c r="C72" s="958"/>
      <c r="D72" s="958"/>
      <c r="E72" s="958"/>
      <c r="F72" s="958"/>
      <c r="G72" s="958"/>
      <c r="H72" s="958"/>
      <c r="I72" s="958"/>
      <c r="J72" s="958"/>
      <c r="K72" s="958"/>
      <c r="L72" s="958"/>
      <c r="M72" s="958"/>
      <c r="N72" s="958"/>
      <c r="O72" s="958"/>
      <c r="P72" s="959"/>
      <c r="Q72" s="960">
        <v>102</v>
      </c>
      <c r="R72" s="915"/>
      <c r="S72" s="915"/>
      <c r="T72" s="915"/>
      <c r="U72" s="915"/>
      <c r="V72" s="915">
        <v>102</v>
      </c>
      <c r="W72" s="915"/>
      <c r="X72" s="915"/>
      <c r="Y72" s="915"/>
      <c r="Z72" s="915"/>
      <c r="AA72" s="915">
        <v>0</v>
      </c>
      <c r="AB72" s="915"/>
      <c r="AC72" s="915"/>
      <c r="AD72" s="915"/>
      <c r="AE72" s="915"/>
      <c r="AF72" s="915">
        <v>0</v>
      </c>
      <c r="AG72" s="915"/>
      <c r="AH72" s="915"/>
      <c r="AI72" s="915"/>
      <c r="AJ72" s="915"/>
      <c r="AK72" s="915" t="s">
        <v>589</v>
      </c>
      <c r="AL72" s="915"/>
      <c r="AM72" s="915"/>
      <c r="AN72" s="915"/>
      <c r="AO72" s="915"/>
      <c r="AP72" s="915">
        <v>301</v>
      </c>
      <c r="AQ72" s="915"/>
      <c r="AR72" s="915"/>
      <c r="AS72" s="915"/>
      <c r="AT72" s="915"/>
      <c r="AU72" s="915">
        <v>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585</v>
      </c>
      <c r="C73" s="958"/>
      <c r="D73" s="958"/>
      <c r="E73" s="958"/>
      <c r="F73" s="958"/>
      <c r="G73" s="958"/>
      <c r="H73" s="958"/>
      <c r="I73" s="958"/>
      <c r="J73" s="958"/>
      <c r="K73" s="958"/>
      <c r="L73" s="958"/>
      <c r="M73" s="958"/>
      <c r="N73" s="958"/>
      <c r="O73" s="958"/>
      <c r="P73" s="959"/>
      <c r="Q73" s="960">
        <v>364</v>
      </c>
      <c r="R73" s="915"/>
      <c r="S73" s="915"/>
      <c r="T73" s="915"/>
      <c r="U73" s="915"/>
      <c r="V73" s="915">
        <v>390</v>
      </c>
      <c r="W73" s="915"/>
      <c r="X73" s="915"/>
      <c r="Y73" s="915"/>
      <c r="Z73" s="915"/>
      <c r="AA73" s="915">
        <v>-26</v>
      </c>
      <c r="AB73" s="915"/>
      <c r="AC73" s="915"/>
      <c r="AD73" s="915"/>
      <c r="AE73" s="915"/>
      <c r="AF73" s="915">
        <v>522</v>
      </c>
      <c r="AG73" s="915"/>
      <c r="AH73" s="915"/>
      <c r="AI73" s="915"/>
      <c r="AJ73" s="915"/>
      <c r="AK73" s="915">
        <v>234</v>
      </c>
      <c r="AL73" s="915"/>
      <c r="AM73" s="915"/>
      <c r="AN73" s="915"/>
      <c r="AO73" s="915"/>
      <c r="AP73" s="915">
        <v>2704</v>
      </c>
      <c r="AQ73" s="915"/>
      <c r="AR73" s="915"/>
      <c r="AS73" s="915"/>
      <c r="AT73" s="915"/>
      <c r="AU73" s="915">
        <v>208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586</v>
      </c>
      <c r="C74" s="958"/>
      <c r="D74" s="958"/>
      <c r="E74" s="958"/>
      <c r="F74" s="958"/>
      <c r="G74" s="958"/>
      <c r="H74" s="958"/>
      <c r="I74" s="958"/>
      <c r="J74" s="958"/>
      <c r="K74" s="958"/>
      <c r="L74" s="958"/>
      <c r="M74" s="958"/>
      <c r="N74" s="958"/>
      <c r="O74" s="958"/>
      <c r="P74" s="959"/>
      <c r="Q74" s="960">
        <v>1154</v>
      </c>
      <c r="R74" s="915"/>
      <c r="S74" s="915"/>
      <c r="T74" s="915"/>
      <c r="U74" s="915"/>
      <c r="V74" s="915">
        <v>1146</v>
      </c>
      <c r="W74" s="915"/>
      <c r="X74" s="915"/>
      <c r="Y74" s="915"/>
      <c r="Z74" s="915"/>
      <c r="AA74" s="915">
        <v>8</v>
      </c>
      <c r="AB74" s="915"/>
      <c r="AC74" s="915"/>
      <c r="AD74" s="915"/>
      <c r="AE74" s="915"/>
      <c r="AF74" s="915">
        <v>8</v>
      </c>
      <c r="AG74" s="915"/>
      <c r="AH74" s="915"/>
      <c r="AI74" s="915"/>
      <c r="AJ74" s="915"/>
      <c r="AK74" s="915" t="s">
        <v>589</v>
      </c>
      <c r="AL74" s="915"/>
      <c r="AM74" s="915"/>
      <c r="AN74" s="915"/>
      <c r="AO74" s="915"/>
      <c r="AP74" s="915" t="s">
        <v>589</v>
      </c>
      <c r="AQ74" s="915"/>
      <c r="AR74" s="915"/>
      <c r="AS74" s="915"/>
      <c r="AT74" s="915"/>
      <c r="AU74" s="915" t="s">
        <v>589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587</v>
      </c>
      <c r="C75" s="958"/>
      <c r="D75" s="958"/>
      <c r="E75" s="958"/>
      <c r="F75" s="958"/>
      <c r="G75" s="958"/>
      <c r="H75" s="958"/>
      <c r="I75" s="958"/>
      <c r="J75" s="958"/>
      <c r="K75" s="958"/>
      <c r="L75" s="958"/>
      <c r="M75" s="958"/>
      <c r="N75" s="958"/>
      <c r="O75" s="958"/>
      <c r="P75" s="959"/>
      <c r="Q75" s="963">
        <v>438691</v>
      </c>
      <c r="R75" s="964"/>
      <c r="S75" s="964"/>
      <c r="T75" s="964"/>
      <c r="U75" s="914"/>
      <c r="V75" s="965">
        <v>428211</v>
      </c>
      <c r="W75" s="964"/>
      <c r="X75" s="964"/>
      <c r="Y75" s="964"/>
      <c r="Z75" s="914"/>
      <c r="AA75" s="965">
        <v>10481</v>
      </c>
      <c r="AB75" s="964"/>
      <c r="AC75" s="964"/>
      <c r="AD75" s="964"/>
      <c r="AE75" s="914"/>
      <c r="AF75" s="965">
        <v>10481</v>
      </c>
      <c r="AG75" s="964"/>
      <c r="AH75" s="964"/>
      <c r="AI75" s="964"/>
      <c r="AJ75" s="914"/>
      <c r="AK75" s="965">
        <v>1023</v>
      </c>
      <c r="AL75" s="964"/>
      <c r="AM75" s="964"/>
      <c r="AN75" s="964"/>
      <c r="AO75" s="914"/>
      <c r="AP75" s="965" t="s">
        <v>589</v>
      </c>
      <c r="AQ75" s="964"/>
      <c r="AR75" s="964"/>
      <c r="AS75" s="964"/>
      <c r="AT75" s="914"/>
      <c r="AU75" s="965" t="s">
        <v>589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588</v>
      </c>
      <c r="C76" s="958"/>
      <c r="D76" s="958"/>
      <c r="E76" s="958"/>
      <c r="F76" s="958"/>
      <c r="G76" s="958"/>
      <c r="H76" s="958"/>
      <c r="I76" s="958"/>
      <c r="J76" s="958"/>
      <c r="K76" s="958"/>
      <c r="L76" s="958"/>
      <c r="M76" s="958"/>
      <c r="N76" s="958"/>
      <c r="O76" s="958"/>
      <c r="P76" s="959"/>
      <c r="Q76" s="963">
        <v>316</v>
      </c>
      <c r="R76" s="964"/>
      <c r="S76" s="964"/>
      <c r="T76" s="964"/>
      <c r="U76" s="914"/>
      <c r="V76" s="965">
        <v>304</v>
      </c>
      <c r="W76" s="964"/>
      <c r="X76" s="964"/>
      <c r="Y76" s="964"/>
      <c r="Z76" s="914"/>
      <c r="AA76" s="965">
        <v>12</v>
      </c>
      <c r="AB76" s="964"/>
      <c r="AC76" s="964"/>
      <c r="AD76" s="964"/>
      <c r="AE76" s="914"/>
      <c r="AF76" s="965">
        <v>12</v>
      </c>
      <c r="AG76" s="964"/>
      <c r="AH76" s="964"/>
      <c r="AI76" s="964"/>
      <c r="AJ76" s="914"/>
      <c r="AK76" s="965">
        <v>6</v>
      </c>
      <c r="AL76" s="964"/>
      <c r="AM76" s="964"/>
      <c r="AN76" s="964"/>
      <c r="AO76" s="914"/>
      <c r="AP76" s="965" t="s">
        <v>589</v>
      </c>
      <c r="AQ76" s="964"/>
      <c r="AR76" s="964"/>
      <c r="AS76" s="964"/>
      <c r="AT76" s="914"/>
      <c r="AU76" s="965" t="s">
        <v>589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11609</v>
      </c>
      <c r="AG88" s="926"/>
      <c r="AH88" s="926"/>
      <c r="AI88" s="926"/>
      <c r="AJ88" s="926"/>
      <c r="AK88" s="923"/>
      <c r="AL88" s="923"/>
      <c r="AM88" s="923"/>
      <c r="AN88" s="923"/>
      <c r="AO88" s="923"/>
      <c r="AP88" s="926">
        <v>4359</v>
      </c>
      <c r="AQ88" s="926"/>
      <c r="AR88" s="926"/>
      <c r="AS88" s="926"/>
      <c r="AT88" s="926"/>
      <c r="AU88" s="926">
        <v>450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305</v>
      </c>
      <c r="AG109" s="979"/>
      <c r="AH109" s="979"/>
      <c r="AI109" s="979"/>
      <c r="AJ109" s="980"/>
      <c r="AK109" s="978" t="s">
        <v>304</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305</v>
      </c>
      <c r="BW109" s="979"/>
      <c r="BX109" s="979"/>
      <c r="BY109" s="979"/>
      <c r="BZ109" s="980"/>
      <c r="CA109" s="978" t="s">
        <v>304</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305</v>
      </c>
      <c r="DM109" s="979"/>
      <c r="DN109" s="979"/>
      <c r="DO109" s="979"/>
      <c r="DP109" s="980"/>
      <c r="DQ109" s="978" t="s">
        <v>304</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428185</v>
      </c>
      <c r="AB110" s="986"/>
      <c r="AC110" s="986"/>
      <c r="AD110" s="986"/>
      <c r="AE110" s="987"/>
      <c r="AF110" s="988">
        <v>393418</v>
      </c>
      <c r="AG110" s="986"/>
      <c r="AH110" s="986"/>
      <c r="AI110" s="986"/>
      <c r="AJ110" s="987"/>
      <c r="AK110" s="988">
        <v>369307</v>
      </c>
      <c r="AL110" s="986"/>
      <c r="AM110" s="986"/>
      <c r="AN110" s="986"/>
      <c r="AO110" s="987"/>
      <c r="AP110" s="989">
        <v>14</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4734413</v>
      </c>
      <c r="BR110" s="1021"/>
      <c r="BS110" s="1021"/>
      <c r="BT110" s="1021"/>
      <c r="BU110" s="1021"/>
      <c r="BV110" s="1021">
        <v>4828330</v>
      </c>
      <c r="BW110" s="1021"/>
      <c r="BX110" s="1021"/>
      <c r="BY110" s="1021"/>
      <c r="BZ110" s="1021"/>
      <c r="CA110" s="1021">
        <v>5083020</v>
      </c>
      <c r="CB110" s="1021"/>
      <c r="CC110" s="1021"/>
      <c r="CD110" s="1021"/>
      <c r="CE110" s="1021"/>
      <c r="CF110" s="1035">
        <v>192.5</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390</v>
      </c>
      <c r="DM110" s="1021"/>
      <c r="DN110" s="1021"/>
      <c r="DO110" s="1021"/>
      <c r="DP110" s="1021"/>
      <c r="DQ110" s="1021" t="s">
        <v>436</v>
      </c>
      <c r="DR110" s="1021"/>
      <c r="DS110" s="1021"/>
      <c r="DT110" s="1021"/>
      <c r="DU110" s="1021"/>
      <c r="DV110" s="1022" t="s">
        <v>390</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127</v>
      </c>
      <c r="AG111" s="1028"/>
      <c r="AH111" s="1028"/>
      <c r="AI111" s="1028"/>
      <c r="AJ111" s="1029"/>
      <c r="AK111" s="1030" t="s">
        <v>127</v>
      </c>
      <c r="AL111" s="1028"/>
      <c r="AM111" s="1028"/>
      <c r="AN111" s="1028"/>
      <c r="AO111" s="1029"/>
      <c r="AP111" s="1031" t="s">
        <v>390</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t="s">
        <v>390</v>
      </c>
      <c r="BR111" s="1014"/>
      <c r="BS111" s="1014"/>
      <c r="BT111" s="1014"/>
      <c r="BU111" s="1014"/>
      <c r="BV111" s="1014" t="s">
        <v>127</v>
      </c>
      <c r="BW111" s="1014"/>
      <c r="BX111" s="1014"/>
      <c r="BY111" s="1014"/>
      <c r="BZ111" s="1014"/>
      <c r="CA111" s="1014" t="s">
        <v>390</v>
      </c>
      <c r="CB111" s="1014"/>
      <c r="CC111" s="1014"/>
      <c r="CD111" s="1014"/>
      <c r="CE111" s="1014"/>
      <c r="CF111" s="1008" t="s">
        <v>127</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390</v>
      </c>
      <c r="DH111" s="1014"/>
      <c r="DI111" s="1014"/>
      <c r="DJ111" s="1014"/>
      <c r="DK111" s="1014"/>
      <c r="DL111" s="1014" t="s">
        <v>127</v>
      </c>
      <c r="DM111" s="1014"/>
      <c r="DN111" s="1014"/>
      <c r="DO111" s="1014"/>
      <c r="DP111" s="1014"/>
      <c r="DQ111" s="1014" t="s">
        <v>127</v>
      </c>
      <c r="DR111" s="1014"/>
      <c r="DS111" s="1014"/>
      <c r="DT111" s="1014"/>
      <c r="DU111" s="1014"/>
      <c r="DV111" s="1015" t="s">
        <v>127</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127</v>
      </c>
      <c r="AG112" s="1053"/>
      <c r="AH112" s="1053"/>
      <c r="AI112" s="1053"/>
      <c r="AJ112" s="1054"/>
      <c r="AK112" s="1055" t="s">
        <v>390</v>
      </c>
      <c r="AL112" s="1053"/>
      <c r="AM112" s="1053"/>
      <c r="AN112" s="1053"/>
      <c r="AO112" s="1054"/>
      <c r="AP112" s="1056" t="s">
        <v>390</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1656010</v>
      </c>
      <c r="BR112" s="1014"/>
      <c r="BS112" s="1014"/>
      <c r="BT112" s="1014"/>
      <c r="BU112" s="1014"/>
      <c r="BV112" s="1014">
        <v>1555792</v>
      </c>
      <c r="BW112" s="1014"/>
      <c r="BX112" s="1014"/>
      <c r="BY112" s="1014"/>
      <c r="BZ112" s="1014"/>
      <c r="CA112" s="1014">
        <v>1522951</v>
      </c>
      <c r="CB112" s="1014"/>
      <c r="CC112" s="1014"/>
      <c r="CD112" s="1014"/>
      <c r="CE112" s="1014"/>
      <c r="CF112" s="1008">
        <v>57.7</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390</v>
      </c>
      <c r="DH112" s="1014"/>
      <c r="DI112" s="1014"/>
      <c r="DJ112" s="1014"/>
      <c r="DK112" s="1014"/>
      <c r="DL112" s="1014" t="s">
        <v>390</v>
      </c>
      <c r="DM112" s="1014"/>
      <c r="DN112" s="1014"/>
      <c r="DO112" s="1014"/>
      <c r="DP112" s="1014"/>
      <c r="DQ112" s="1014" t="s">
        <v>127</v>
      </c>
      <c r="DR112" s="1014"/>
      <c r="DS112" s="1014"/>
      <c r="DT112" s="1014"/>
      <c r="DU112" s="1014"/>
      <c r="DV112" s="1015" t="s">
        <v>127</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135819</v>
      </c>
      <c r="AB113" s="1028"/>
      <c r="AC113" s="1028"/>
      <c r="AD113" s="1028"/>
      <c r="AE113" s="1029"/>
      <c r="AF113" s="1030">
        <v>152101</v>
      </c>
      <c r="AG113" s="1028"/>
      <c r="AH113" s="1028"/>
      <c r="AI113" s="1028"/>
      <c r="AJ113" s="1029"/>
      <c r="AK113" s="1030">
        <v>154076</v>
      </c>
      <c r="AL113" s="1028"/>
      <c r="AM113" s="1028"/>
      <c r="AN113" s="1028"/>
      <c r="AO113" s="1029"/>
      <c r="AP113" s="1031">
        <v>5.8</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507167</v>
      </c>
      <c r="BR113" s="1014"/>
      <c r="BS113" s="1014"/>
      <c r="BT113" s="1014"/>
      <c r="BU113" s="1014"/>
      <c r="BV113" s="1014">
        <v>490662</v>
      </c>
      <c r="BW113" s="1014"/>
      <c r="BX113" s="1014"/>
      <c r="BY113" s="1014"/>
      <c r="BZ113" s="1014"/>
      <c r="CA113" s="1014">
        <v>468303</v>
      </c>
      <c r="CB113" s="1014"/>
      <c r="CC113" s="1014"/>
      <c r="CD113" s="1014"/>
      <c r="CE113" s="1014"/>
      <c r="CF113" s="1008">
        <v>17.7</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436</v>
      </c>
      <c r="DH113" s="1053"/>
      <c r="DI113" s="1053"/>
      <c r="DJ113" s="1053"/>
      <c r="DK113" s="1054"/>
      <c r="DL113" s="1055" t="s">
        <v>127</v>
      </c>
      <c r="DM113" s="1053"/>
      <c r="DN113" s="1053"/>
      <c r="DO113" s="1053"/>
      <c r="DP113" s="1054"/>
      <c r="DQ113" s="1055" t="s">
        <v>436</v>
      </c>
      <c r="DR113" s="1053"/>
      <c r="DS113" s="1053"/>
      <c r="DT113" s="1053"/>
      <c r="DU113" s="1054"/>
      <c r="DV113" s="1056" t="s">
        <v>127</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80408</v>
      </c>
      <c r="AB114" s="1053"/>
      <c r="AC114" s="1053"/>
      <c r="AD114" s="1053"/>
      <c r="AE114" s="1054"/>
      <c r="AF114" s="1055">
        <v>80270</v>
      </c>
      <c r="AG114" s="1053"/>
      <c r="AH114" s="1053"/>
      <c r="AI114" s="1053"/>
      <c r="AJ114" s="1054"/>
      <c r="AK114" s="1055">
        <v>75969</v>
      </c>
      <c r="AL114" s="1053"/>
      <c r="AM114" s="1053"/>
      <c r="AN114" s="1053"/>
      <c r="AO114" s="1054"/>
      <c r="AP114" s="1056">
        <v>2.9</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1342856</v>
      </c>
      <c r="BR114" s="1014"/>
      <c r="BS114" s="1014"/>
      <c r="BT114" s="1014"/>
      <c r="BU114" s="1014"/>
      <c r="BV114" s="1014">
        <v>1246561</v>
      </c>
      <c r="BW114" s="1014"/>
      <c r="BX114" s="1014"/>
      <c r="BY114" s="1014"/>
      <c r="BZ114" s="1014"/>
      <c r="CA114" s="1014">
        <v>1224810</v>
      </c>
      <c r="CB114" s="1014"/>
      <c r="CC114" s="1014"/>
      <c r="CD114" s="1014"/>
      <c r="CE114" s="1014"/>
      <c r="CF114" s="1008">
        <v>46.4</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450</v>
      </c>
      <c r="DH114" s="1053"/>
      <c r="DI114" s="1053"/>
      <c r="DJ114" s="1053"/>
      <c r="DK114" s="1054"/>
      <c r="DL114" s="1055" t="s">
        <v>436</v>
      </c>
      <c r="DM114" s="1053"/>
      <c r="DN114" s="1053"/>
      <c r="DO114" s="1053"/>
      <c r="DP114" s="1054"/>
      <c r="DQ114" s="1055" t="s">
        <v>390</v>
      </c>
      <c r="DR114" s="1053"/>
      <c r="DS114" s="1053"/>
      <c r="DT114" s="1053"/>
      <c r="DU114" s="1054"/>
      <c r="DV114" s="1056" t="s">
        <v>127</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1846</v>
      </c>
      <c r="AB115" s="1028"/>
      <c r="AC115" s="1028"/>
      <c r="AD115" s="1028"/>
      <c r="AE115" s="1029"/>
      <c r="AF115" s="1030">
        <v>1748</v>
      </c>
      <c r="AG115" s="1028"/>
      <c r="AH115" s="1028"/>
      <c r="AI115" s="1028"/>
      <c r="AJ115" s="1029"/>
      <c r="AK115" s="1030">
        <v>1446</v>
      </c>
      <c r="AL115" s="1028"/>
      <c r="AM115" s="1028"/>
      <c r="AN115" s="1028"/>
      <c r="AO115" s="1029"/>
      <c r="AP115" s="1031">
        <v>0.1</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450</v>
      </c>
      <c r="BR115" s="1014"/>
      <c r="BS115" s="1014"/>
      <c r="BT115" s="1014"/>
      <c r="BU115" s="1014"/>
      <c r="BV115" s="1014" t="s">
        <v>127</v>
      </c>
      <c r="BW115" s="1014"/>
      <c r="BX115" s="1014"/>
      <c r="BY115" s="1014"/>
      <c r="BZ115" s="1014"/>
      <c r="CA115" s="1014" t="s">
        <v>450</v>
      </c>
      <c r="CB115" s="1014"/>
      <c r="CC115" s="1014"/>
      <c r="CD115" s="1014"/>
      <c r="CE115" s="1014"/>
      <c r="CF115" s="1008" t="s">
        <v>127</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390</v>
      </c>
      <c r="DH115" s="1053"/>
      <c r="DI115" s="1053"/>
      <c r="DJ115" s="1053"/>
      <c r="DK115" s="1054"/>
      <c r="DL115" s="1055" t="s">
        <v>127</v>
      </c>
      <c r="DM115" s="1053"/>
      <c r="DN115" s="1053"/>
      <c r="DO115" s="1053"/>
      <c r="DP115" s="1054"/>
      <c r="DQ115" s="1055" t="s">
        <v>390</v>
      </c>
      <c r="DR115" s="1053"/>
      <c r="DS115" s="1053"/>
      <c r="DT115" s="1053"/>
      <c r="DU115" s="1054"/>
      <c r="DV115" s="1056" t="s">
        <v>436</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127</v>
      </c>
      <c r="AB116" s="1053"/>
      <c r="AC116" s="1053"/>
      <c r="AD116" s="1053"/>
      <c r="AE116" s="1054"/>
      <c r="AF116" s="1055" t="s">
        <v>390</v>
      </c>
      <c r="AG116" s="1053"/>
      <c r="AH116" s="1053"/>
      <c r="AI116" s="1053"/>
      <c r="AJ116" s="1054"/>
      <c r="AK116" s="1055" t="s">
        <v>390</v>
      </c>
      <c r="AL116" s="1053"/>
      <c r="AM116" s="1053"/>
      <c r="AN116" s="1053"/>
      <c r="AO116" s="1054"/>
      <c r="AP116" s="1056" t="s">
        <v>436</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436</v>
      </c>
      <c r="CB116" s="1014"/>
      <c r="CC116" s="1014"/>
      <c r="CD116" s="1014"/>
      <c r="CE116" s="1014"/>
      <c r="CF116" s="1008" t="s">
        <v>127</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127</v>
      </c>
      <c r="DM116" s="1053"/>
      <c r="DN116" s="1053"/>
      <c r="DO116" s="1053"/>
      <c r="DP116" s="1054"/>
      <c r="DQ116" s="1055" t="s">
        <v>436</v>
      </c>
      <c r="DR116" s="1053"/>
      <c r="DS116" s="1053"/>
      <c r="DT116" s="1053"/>
      <c r="DU116" s="1054"/>
      <c r="DV116" s="1056" t="s">
        <v>390</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646258</v>
      </c>
      <c r="AB117" s="1071"/>
      <c r="AC117" s="1071"/>
      <c r="AD117" s="1071"/>
      <c r="AE117" s="1072"/>
      <c r="AF117" s="1073">
        <v>627537</v>
      </c>
      <c r="AG117" s="1071"/>
      <c r="AH117" s="1071"/>
      <c r="AI117" s="1071"/>
      <c r="AJ117" s="1072"/>
      <c r="AK117" s="1073">
        <v>600798</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450</v>
      </c>
      <c r="BW117" s="1014"/>
      <c r="BX117" s="1014"/>
      <c r="BY117" s="1014"/>
      <c r="BZ117" s="1014"/>
      <c r="CA117" s="1014" t="s">
        <v>436</v>
      </c>
      <c r="CB117" s="1014"/>
      <c r="CC117" s="1014"/>
      <c r="CD117" s="1014"/>
      <c r="CE117" s="1014"/>
      <c r="CF117" s="1008" t="s">
        <v>436</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127</v>
      </c>
      <c r="DM117" s="1053"/>
      <c r="DN117" s="1053"/>
      <c r="DO117" s="1053"/>
      <c r="DP117" s="1054"/>
      <c r="DQ117" s="1055" t="s">
        <v>127</v>
      </c>
      <c r="DR117" s="1053"/>
      <c r="DS117" s="1053"/>
      <c r="DT117" s="1053"/>
      <c r="DU117" s="1054"/>
      <c r="DV117" s="1056" t="s">
        <v>436</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305</v>
      </c>
      <c r="AG118" s="979"/>
      <c r="AH118" s="979"/>
      <c r="AI118" s="979"/>
      <c r="AJ118" s="980"/>
      <c r="AK118" s="978" t="s">
        <v>304</v>
      </c>
      <c r="AL118" s="979"/>
      <c r="AM118" s="979"/>
      <c r="AN118" s="979"/>
      <c r="AO118" s="980"/>
      <c r="AP118" s="1065" t="s">
        <v>430</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436</v>
      </c>
      <c r="BR118" s="1092"/>
      <c r="BS118" s="1092"/>
      <c r="BT118" s="1092"/>
      <c r="BU118" s="1092"/>
      <c r="BV118" s="1092" t="s">
        <v>436</v>
      </c>
      <c r="BW118" s="1092"/>
      <c r="BX118" s="1092"/>
      <c r="BY118" s="1092"/>
      <c r="BZ118" s="1092"/>
      <c r="CA118" s="1092" t="s">
        <v>390</v>
      </c>
      <c r="CB118" s="1092"/>
      <c r="CC118" s="1092"/>
      <c r="CD118" s="1092"/>
      <c r="CE118" s="1092"/>
      <c r="CF118" s="1008" t="s">
        <v>390</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390</v>
      </c>
      <c r="DM118" s="1053"/>
      <c r="DN118" s="1053"/>
      <c r="DO118" s="1053"/>
      <c r="DP118" s="1054"/>
      <c r="DQ118" s="1055" t="s">
        <v>390</v>
      </c>
      <c r="DR118" s="1053"/>
      <c r="DS118" s="1053"/>
      <c r="DT118" s="1053"/>
      <c r="DU118" s="1054"/>
      <c r="DV118" s="1056" t="s">
        <v>127</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127</v>
      </c>
      <c r="AG119" s="986"/>
      <c r="AH119" s="986"/>
      <c r="AI119" s="986"/>
      <c r="AJ119" s="987"/>
      <c r="AK119" s="988" t="s">
        <v>436</v>
      </c>
      <c r="AL119" s="986"/>
      <c r="AM119" s="986"/>
      <c r="AN119" s="986"/>
      <c r="AO119" s="987"/>
      <c r="AP119" s="989" t="s">
        <v>127</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462</v>
      </c>
      <c r="BP119" s="1100"/>
      <c r="BQ119" s="1091">
        <v>8240446</v>
      </c>
      <c r="BR119" s="1092"/>
      <c r="BS119" s="1092"/>
      <c r="BT119" s="1092"/>
      <c r="BU119" s="1092"/>
      <c r="BV119" s="1092">
        <v>8121345</v>
      </c>
      <c r="BW119" s="1092"/>
      <c r="BX119" s="1092"/>
      <c r="BY119" s="1092"/>
      <c r="BZ119" s="1092"/>
      <c r="CA119" s="1092">
        <v>8299084</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127</v>
      </c>
      <c r="DM119" s="1078"/>
      <c r="DN119" s="1078"/>
      <c r="DO119" s="1078"/>
      <c r="DP119" s="1079"/>
      <c r="DQ119" s="1077" t="s">
        <v>127</v>
      </c>
      <c r="DR119" s="1078"/>
      <c r="DS119" s="1078"/>
      <c r="DT119" s="1078"/>
      <c r="DU119" s="1079"/>
      <c r="DV119" s="1080" t="s">
        <v>127</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390</v>
      </c>
      <c r="AB120" s="1053"/>
      <c r="AC120" s="1053"/>
      <c r="AD120" s="1053"/>
      <c r="AE120" s="1054"/>
      <c r="AF120" s="1055" t="s">
        <v>436</v>
      </c>
      <c r="AG120" s="1053"/>
      <c r="AH120" s="1053"/>
      <c r="AI120" s="1053"/>
      <c r="AJ120" s="1054"/>
      <c r="AK120" s="1055" t="s">
        <v>127</v>
      </c>
      <c r="AL120" s="1053"/>
      <c r="AM120" s="1053"/>
      <c r="AN120" s="1053"/>
      <c r="AO120" s="1054"/>
      <c r="AP120" s="1056" t="s">
        <v>127</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2068829</v>
      </c>
      <c r="BR120" s="1021"/>
      <c r="BS120" s="1021"/>
      <c r="BT120" s="1021"/>
      <c r="BU120" s="1021"/>
      <c r="BV120" s="1021">
        <v>2105721</v>
      </c>
      <c r="BW120" s="1021"/>
      <c r="BX120" s="1021"/>
      <c r="BY120" s="1021"/>
      <c r="BZ120" s="1021"/>
      <c r="CA120" s="1021">
        <v>2031326</v>
      </c>
      <c r="CB120" s="1021"/>
      <c r="CC120" s="1021"/>
      <c r="CD120" s="1021"/>
      <c r="CE120" s="1021"/>
      <c r="CF120" s="1035">
        <v>76.900000000000006</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1183315</v>
      </c>
      <c r="DH120" s="1021"/>
      <c r="DI120" s="1021"/>
      <c r="DJ120" s="1021"/>
      <c r="DK120" s="1021"/>
      <c r="DL120" s="1021">
        <v>1150412</v>
      </c>
      <c r="DM120" s="1021"/>
      <c r="DN120" s="1021"/>
      <c r="DO120" s="1021"/>
      <c r="DP120" s="1021"/>
      <c r="DQ120" s="1021">
        <v>1150425</v>
      </c>
      <c r="DR120" s="1021"/>
      <c r="DS120" s="1021"/>
      <c r="DT120" s="1021"/>
      <c r="DU120" s="1021"/>
      <c r="DV120" s="1022">
        <v>43.6</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127</v>
      </c>
      <c r="AG121" s="1053"/>
      <c r="AH121" s="1053"/>
      <c r="AI121" s="1053"/>
      <c r="AJ121" s="1054"/>
      <c r="AK121" s="1055" t="s">
        <v>127</v>
      </c>
      <c r="AL121" s="1053"/>
      <c r="AM121" s="1053"/>
      <c r="AN121" s="1053"/>
      <c r="AO121" s="1054"/>
      <c r="AP121" s="1056" t="s">
        <v>127</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16446</v>
      </c>
      <c r="BR121" s="1014"/>
      <c r="BS121" s="1014"/>
      <c r="BT121" s="1014"/>
      <c r="BU121" s="1014"/>
      <c r="BV121" s="1014">
        <v>11345</v>
      </c>
      <c r="BW121" s="1014"/>
      <c r="BX121" s="1014"/>
      <c r="BY121" s="1014"/>
      <c r="BZ121" s="1014"/>
      <c r="CA121" s="1014">
        <v>8015</v>
      </c>
      <c r="CB121" s="1014"/>
      <c r="CC121" s="1014"/>
      <c r="CD121" s="1014"/>
      <c r="CE121" s="1014"/>
      <c r="CF121" s="1008">
        <v>0.3</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v>49748</v>
      </c>
      <c r="DH121" s="1014"/>
      <c r="DI121" s="1014"/>
      <c r="DJ121" s="1014"/>
      <c r="DK121" s="1014"/>
      <c r="DL121" s="1014">
        <v>244611</v>
      </c>
      <c r="DM121" s="1014"/>
      <c r="DN121" s="1014"/>
      <c r="DO121" s="1014"/>
      <c r="DP121" s="1014"/>
      <c r="DQ121" s="1014">
        <v>216964</v>
      </c>
      <c r="DR121" s="1014"/>
      <c r="DS121" s="1014"/>
      <c r="DT121" s="1014"/>
      <c r="DU121" s="1014"/>
      <c r="DV121" s="1015">
        <v>8.1999999999999993</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127</v>
      </c>
      <c r="AG122" s="1053"/>
      <c r="AH122" s="1053"/>
      <c r="AI122" s="1053"/>
      <c r="AJ122" s="1054"/>
      <c r="AK122" s="1055" t="s">
        <v>390</v>
      </c>
      <c r="AL122" s="1053"/>
      <c r="AM122" s="1053"/>
      <c r="AN122" s="1053"/>
      <c r="AO122" s="1054"/>
      <c r="AP122" s="1056" t="s">
        <v>127</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5120912</v>
      </c>
      <c r="BR122" s="1092"/>
      <c r="BS122" s="1092"/>
      <c r="BT122" s="1092"/>
      <c r="BU122" s="1092"/>
      <c r="BV122" s="1092">
        <v>5145356</v>
      </c>
      <c r="BW122" s="1092"/>
      <c r="BX122" s="1092"/>
      <c r="BY122" s="1092"/>
      <c r="BZ122" s="1092"/>
      <c r="CA122" s="1092">
        <v>5207896</v>
      </c>
      <c r="CB122" s="1092"/>
      <c r="CC122" s="1092"/>
      <c r="CD122" s="1092"/>
      <c r="CE122" s="1092"/>
      <c r="CF122" s="1112">
        <v>197.2</v>
      </c>
      <c r="CG122" s="1113"/>
      <c r="CH122" s="1113"/>
      <c r="CI122" s="1113"/>
      <c r="CJ122" s="1113"/>
      <c r="CK122" s="1104"/>
      <c r="CL122" s="1105"/>
      <c r="CM122" s="1105"/>
      <c r="CN122" s="1105"/>
      <c r="CO122" s="1106"/>
      <c r="CP122" s="1114" t="s">
        <v>412</v>
      </c>
      <c r="CQ122" s="1115"/>
      <c r="CR122" s="1115"/>
      <c r="CS122" s="1115"/>
      <c r="CT122" s="1115"/>
      <c r="CU122" s="1115"/>
      <c r="CV122" s="1115"/>
      <c r="CW122" s="1115"/>
      <c r="CX122" s="1115"/>
      <c r="CY122" s="1115"/>
      <c r="CZ122" s="1115"/>
      <c r="DA122" s="1115"/>
      <c r="DB122" s="1115"/>
      <c r="DC122" s="1115"/>
      <c r="DD122" s="1115"/>
      <c r="DE122" s="1115"/>
      <c r="DF122" s="1116"/>
      <c r="DG122" s="1013" t="s">
        <v>436</v>
      </c>
      <c r="DH122" s="1014"/>
      <c r="DI122" s="1014"/>
      <c r="DJ122" s="1014"/>
      <c r="DK122" s="1014"/>
      <c r="DL122" s="1014">
        <v>77747</v>
      </c>
      <c r="DM122" s="1014"/>
      <c r="DN122" s="1014"/>
      <c r="DO122" s="1014"/>
      <c r="DP122" s="1014"/>
      <c r="DQ122" s="1014">
        <v>72562</v>
      </c>
      <c r="DR122" s="1014"/>
      <c r="DS122" s="1014"/>
      <c r="DT122" s="1014"/>
      <c r="DU122" s="1014"/>
      <c r="DV122" s="1015">
        <v>2.7</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127</v>
      </c>
      <c r="AG123" s="1053"/>
      <c r="AH123" s="1053"/>
      <c r="AI123" s="1053"/>
      <c r="AJ123" s="1054"/>
      <c r="AK123" s="1055" t="s">
        <v>436</v>
      </c>
      <c r="AL123" s="1053"/>
      <c r="AM123" s="1053"/>
      <c r="AN123" s="1053"/>
      <c r="AO123" s="1054"/>
      <c r="AP123" s="1056" t="s">
        <v>390</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472</v>
      </c>
      <c r="BP123" s="1100"/>
      <c r="BQ123" s="1159">
        <v>7206187</v>
      </c>
      <c r="BR123" s="1160"/>
      <c r="BS123" s="1160"/>
      <c r="BT123" s="1160"/>
      <c r="BU123" s="1160"/>
      <c r="BV123" s="1160">
        <v>7262422</v>
      </c>
      <c r="BW123" s="1160"/>
      <c r="BX123" s="1160"/>
      <c r="BY123" s="1160"/>
      <c r="BZ123" s="1160"/>
      <c r="CA123" s="1160">
        <v>7247237</v>
      </c>
      <c r="CB123" s="1160"/>
      <c r="CC123" s="1160"/>
      <c r="CD123" s="1160"/>
      <c r="CE123" s="1160"/>
      <c r="CF123" s="1093"/>
      <c r="CG123" s="1094"/>
      <c r="CH123" s="1094"/>
      <c r="CI123" s="1094"/>
      <c r="CJ123" s="1095"/>
      <c r="CK123" s="1104"/>
      <c r="CL123" s="1105"/>
      <c r="CM123" s="1105"/>
      <c r="CN123" s="1105"/>
      <c r="CO123" s="1106"/>
      <c r="CP123" s="1114" t="s">
        <v>473</v>
      </c>
      <c r="CQ123" s="1115"/>
      <c r="CR123" s="1115"/>
      <c r="CS123" s="1115"/>
      <c r="CT123" s="1115"/>
      <c r="CU123" s="1115"/>
      <c r="CV123" s="1115"/>
      <c r="CW123" s="1115"/>
      <c r="CX123" s="1115"/>
      <c r="CY123" s="1115"/>
      <c r="CZ123" s="1115"/>
      <c r="DA123" s="1115"/>
      <c r="DB123" s="1115"/>
      <c r="DC123" s="1115"/>
      <c r="DD123" s="1115"/>
      <c r="DE123" s="1115"/>
      <c r="DF123" s="1116"/>
      <c r="DG123" s="1052">
        <v>82399</v>
      </c>
      <c r="DH123" s="1053"/>
      <c r="DI123" s="1053"/>
      <c r="DJ123" s="1053"/>
      <c r="DK123" s="1054"/>
      <c r="DL123" s="1055">
        <v>53159</v>
      </c>
      <c r="DM123" s="1053"/>
      <c r="DN123" s="1053"/>
      <c r="DO123" s="1053"/>
      <c r="DP123" s="1054"/>
      <c r="DQ123" s="1055">
        <v>52853</v>
      </c>
      <c r="DR123" s="1053"/>
      <c r="DS123" s="1053"/>
      <c r="DT123" s="1053"/>
      <c r="DU123" s="1054"/>
      <c r="DV123" s="1056">
        <v>2</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127</v>
      </c>
      <c r="AL124" s="1053"/>
      <c r="AM124" s="1053"/>
      <c r="AN124" s="1053"/>
      <c r="AO124" s="1054"/>
      <c r="AP124" s="1056" t="s">
        <v>127</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38.299999999999997</v>
      </c>
      <c r="BR124" s="1122"/>
      <c r="BS124" s="1122"/>
      <c r="BT124" s="1122"/>
      <c r="BU124" s="1122"/>
      <c r="BV124" s="1122">
        <v>32.1</v>
      </c>
      <c r="BW124" s="1122"/>
      <c r="BX124" s="1122"/>
      <c r="BY124" s="1122"/>
      <c r="BZ124" s="1122"/>
      <c r="CA124" s="1122">
        <v>39.799999999999997</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v>340548</v>
      </c>
      <c r="DH124" s="1078"/>
      <c r="DI124" s="1078"/>
      <c r="DJ124" s="1078"/>
      <c r="DK124" s="1079"/>
      <c r="DL124" s="1077">
        <v>29863</v>
      </c>
      <c r="DM124" s="1078"/>
      <c r="DN124" s="1078"/>
      <c r="DO124" s="1078"/>
      <c r="DP124" s="1079"/>
      <c r="DQ124" s="1077">
        <v>30147</v>
      </c>
      <c r="DR124" s="1078"/>
      <c r="DS124" s="1078"/>
      <c r="DT124" s="1078"/>
      <c r="DU124" s="1079"/>
      <c r="DV124" s="1080">
        <v>1.1000000000000001</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127</v>
      </c>
      <c r="AG126" s="1053"/>
      <c r="AH126" s="1053"/>
      <c r="AI126" s="1053"/>
      <c r="AJ126" s="1054"/>
      <c r="AK126" s="1055" t="s">
        <v>127</v>
      </c>
      <c r="AL126" s="1053"/>
      <c r="AM126" s="1053"/>
      <c r="AN126" s="1053"/>
      <c r="AO126" s="1054"/>
      <c r="AP126" s="1056" t="s">
        <v>127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436</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x14ac:dyDescent="0.15">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1846</v>
      </c>
      <c r="AB127" s="1053"/>
      <c r="AC127" s="1053"/>
      <c r="AD127" s="1053"/>
      <c r="AE127" s="1054"/>
      <c r="AF127" s="1055">
        <v>1748</v>
      </c>
      <c r="AG127" s="1053"/>
      <c r="AH127" s="1053"/>
      <c r="AI127" s="1053"/>
      <c r="AJ127" s="1054"/>
      <c r="AK127" s="1055">
        <v>1446</v>
      </c>
      <c r="AL127" s="1053"/>
      <c r="AM127" s="1053"/>
      <c r="AN127" s="1053"/>
      <c r="AO127" s="1054"/>
      <c r="AP127" s="1056">
        <v>0.1</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127</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3660</v>
      </c>
      <c r="AB128" s="1142"/>
      <c r="AC128" s="1142"/>
      <c r="AD128" s="1142"/>
      <c r="AE128" s="1143"/>
      <c r="AF128" s="1144">
        <v>2358</v>
      </c>
      <c r="AG128" s="1142"/>
      <c r="AH128" s="1142"/>
      <c r="AI128" s="1142"/>
      <c r="AJ128" s="1143"/>
      <c r="AK128" s="1144">
        <v>2587</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127</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436</v>
      </c>
      <c r="DH128" s="1134"/>
      <c r="DI128" s="1134"/>
      <c r="DJ128" s="1134"/>
      <c r="DK128" s="1134"/>
      <c r="DL128" s="1134" t="s">
        <v>127</v>
      </c>
      <c r="DM128" s="1134"/>
      <c r="DN128" s="1134"/>
      <c r="DO128" s="1134"/>
      <c r="DP128" s="1134"/>
      <c r="DQ128" s="1134" t="s">
        <v>127</v>
      </c>
      <c r="DR128" s="1134"/>
      <c r="DS128" s="1134"/>
      <c r="DT128" s="1134"/>
      <c r="DU128" s="1134"/>
      <c r="DV128" s="1135" t="s">
        <v>436</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3127565</v>
      </c>
      <c r="AB129" s="1053"/>
      <c r="AC129" s="1053"/>
      <c r="AD129" s="1053"/>
      <c r="AE129" s="1054"/>
      <c r="AF129" s="1055">
        <v>3082727</v>
      </c>
      <c r="AG129" s="1053"/>
      <c r="AH129" s="1053"/>
      <c r="AI129" s="1053"/>
      <c r="AJ129" s="1054"/>
      <c r="AK129" s="1055">
        <v>3042568</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436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429947</v>
      </c>
      <c r="AB130" s="1053"/>
      <c r="AC130" s="1053"/>
      <c r="AD130" s="1053"/>
      <c r="AE130" s="1054"/>
      <c r="AF130" s="1055">
        <v>410076</v>
      </c>
      <c r="AG130" s="1053"/>
      <c r="AH130" s="1053"/>
      <c r="AI130" s="1053"/>
      <c r="AJ130" s="1054"/>
      <c r="AK130" s="1055">
        <v>401534</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7.7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2697618</v>
      </c>
      <c r="AB131" s="1078"/>
      <c r="AC131" s="1078"/>
      <c r="AD131" s="1078"/>
      <c r="AE131" s="1079"/>
      <c r="AF131" s="1077">
        <v>2672651</v>
      </c>
      <c r="AG131" s="1078"/>
      <c r="AH131" s="1078"/>
      <c r="AI131" s="1078"/>
      <c r="AJ131" s="1079"/>
      <c r="AK131" s="1077">
        <v>2641034</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39.799999999999997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7.8829174479999997</v>
      </c>
      <c r="AB132" s="1194"/>
      <c r="AC132" s="1194"/>
      <c r="AD132" s="1194"/>
      <c r="AE132" s="1195"/>
      <c r="AF132" s="1196">
        <v>8.0483011060000003</v>
      </c>
      <c r="AG132" s="1194"/>
      <c r="AH132" s="1194"/>
      <c r="AI132" s="1194"/>
      <c r="AJ132" s="1195"/>
      <c r="AK132" s="1196">
        <v>7.4469696340000002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7.6</v>
      </c>
      <c r="AB133" s="1177"/>
      <c r="AC133" s="1177"/>
      <c r="AD133" s="1177"/>
      <c r="AE133" s="1178"/>
      <c r="AF133" s="1176">
        <v>7.7</v>
      </c>
      <c r="AG133" s="1177"/>
      <c r="AH133" s="1177"/>
      <c r="AI133" s="1177"/>
      <c r="AJ133" s="1178"/>
      <c r="AK133" s="1176">
        <v>7.7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K/umKnbJ9UnwomEdpZsqlJ5KEyR8nzhyxxkYca9pLL4rBAAcT7fNYXmG9kv9MBinO7w0pvyY7LSIuArFozIOg==" saltValue="3jss3YYKhsGvevwYAYiE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6"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ApO5Zfb4k/+UPDAxyNRfNGeQNF4LX5ofzweS0pgF9bJOJMou27pBQ97q685LpAxbIrWx0grkxTJ/OitSbOdDQ==" saltValue="xLdqMkvR5jWlI2CkC/pf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UuIHnkrkxnSaGm36HPJSFF9HU6yi0yxFEYDLTR9DcH1SvtBCWjXR6/tJnR6U6tpNsaPuSDqi0F89JzopsFOfA==" saltValue="bgeDm9GyVLKxNAGR2shK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828791</v>
      </c>
      <c r="AP9" s="313">
        <v>101480</v>
      </c>
      <c r="AQ9" s="314">
        <v>120360</v>
      </c>
      <c r="AR9" s="315">
        <v>-15.7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49018</v>
      </c>
      <c r="AP10" s="316">
        <v>6002</v>
      </c>
      <c r="AQ10" s="317">
        <v>12817</v>
      </c>
      <c r="AR10" s="318">
        <v>-53.2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150845</v>
      </c>
      <c r="AP11" s="316">
        <v>18470</v>
      </c>
      <c r="AQ11" s="317">
        <v>19677</v>
      </c>
      <c r="AR11" s="318">
        <v>-6.1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v>479</v>
      </c>
      <c r="AP12" s="316">
        <v>59</v>
      </c>
      <c r="AQ12" s="317">
        <v>1195</v>
      </c>
      <c r="AR12" s="318">
        <v>-95.1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29967</v>
      </c>
      <c r="AP14" s="316">
        <v>3669</v>
      </c>
      <c r="AQ14" s="317">
        <v>5328</v>
      </c>
      <c r="AR14" s="318">
        <v>-31.1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22700</v>
      </c>
      <c r="AP15" s="316">
        <v>2779</v>
      </c>
      <c r="AQ15" s="317">
        <v>3216</v>
      </c>
      <c r="AR15" s="318">
        <v>-13.6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-65444</v>
      </c>
      <c r="AP16" s="316">
        <v>-8013</v>
      </c>
      <c r="AQ16" s="317">
        <v>-12293</v>
      </c>
      <c r="AR16" s="318">
        <v>-34.799999999999997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1016356</v>
      </c>
      <c r="AP17" s="316">
        <v>124447</v>
      </c>
      <c r="AQ17" s="317">
        <v>150300</v>
      </c>
      <c r="AR17" s="318">
        <v>-17.2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14.45</v>
      </c>
      <c r="AP21" s="329">
        <v>13.79</v>
      </c>
      <c r="AQ21" s="330">
        <v>0.66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96.9</v>
      </c>
      <c r="AP22" s="334">
        <v>95.2</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369307</v>
      </c>
      <c r="AP32" s="343">
        <v>45219</v>
      </c>
      <c r="AQ32" s="344">
        <v>71832</v>
      </c>
      <c r="AR32" s="345">
        <v>-37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512</v>
      </c>
      <c r="AP34" s="343" t="s">
        <v>512</v>
      </c>
      <c r="AQ34" s="344">
        <v>1</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154076</v>
      </c>
      <c r="AP35" s="343">
        <v>18866</v>
      </c>
      <c r="AQ35" s="344">
        <v>20841</v>
      </c>
      <c r="AR35" s="345">
        <v>-9.5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75969</v>
      </c>
      <c r="AP36" s="343">
        <v>9302</v>
      </c>
      <c r="AQ36" s="344">
        <v>5244</v>
      </c>
      <c r="AR36" s="345">
        <v>77.400000000000006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1446</v>
      </c>
      <c r="AP37" s="343">
        <v>177</v>
      </c>
      <c r="AQ37" s="344">
        <v>943</v>
      </c>
      <c r="AR37" s="345">
        <v>-81.2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512</v>
      </c>
      <c r="AP38" s="346" t="s">
        <v>512</v>
      </c>
      <c r="AQ38" s="347">
        <v>9</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-2587</v>
      </c>
      <c r="AP39" s="343">
        <v>-317</v>
      </c>
      <c r="AQ39" s="344">
        <v>-2885</v>
      </c>
      <c r="AR39" s="345">
        <v>-89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-401534</v>
      </c>
      <c r="AP40" s="343">
        <v>-49165</v>
      </c>
      <c r="AQ40" s="344">
        <v>-64554</v>
      </c>
      <c r="AR40" s="345">
        <v>-23.8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196677</v>
      </c>
      <c r="AP41" s="343">
        <v>24082</v>
      </c>
      <c r="AQ41" s="344">
        <v>31431</v>
      </c>
      <c r="AR41" s="345">
        <v>-23.4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736067</v>
      </c>
      <c r="AN51" s="365">
        <v>83825</v>
      </c>
      <c r="AO51" s="366">
        <v>109.9</v>
      </c>
      <c r="AP51" s="367">
        <v>109920</v>
      </c>
      <c r="AQ51" s="368">
        <v>-8.1999999999999993</v>
      </c>
      <c r="AR51" s="369">
        <v>118.1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581222</v>
      </c>
      <c r="AN52" s="373">
        <v>66191</v>
      </c>
      <c r="AO52" s="374">
        <v>104.9</v>
      </c>
      <c r="AP52" s="375">
        <v>62739</v>
      </c>
      <c r="AQ52" s="376">
        <v>-8.4</v>
      </c>
      <c r="AR52" s="377">
        <v>113.3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1001149</v>
      </c>
      <c r="AN53" s="365">
        <v>115486</v>
      </c>
      <c r="AO53" s="366">
        <v>37.799999999999997</v>
      </c>
      <c r="AP53" s="367">
        <v>119882</v>
      </c>
      <c r="AQ53" s="368">
        <v>9.1</v>
      </c>
      <c r="AR53" s="369">
        <v>28.7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705836</v>
      </c>
      <c r="AN54" s="373">
        <v>81421</v>
      </c>
      <c r="AO54" s="374">
        <v>23</v>
      </c>
      <c r="AP54" s="375">
        <v>66481</v>
      </c>
      <c r="AQ54" s="376">
        <v>6</v>
      </c>
      <c r="AR54" s="377">
        <v>17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1025442</v>
      </c>
      <c r="AN55" s="365">
        <v>120385</v>
      </c>
      <c r="AO55" s="366">
        <v>4.2</v>
      </c>
      <c r="AP55" s="367">
        <v>116162</v>
      </c>
      <c r="AQ55" s="368">
        <v>-3.1</v>
      </c>
      <c r="AR55" s="369">
        <v>7.3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928253</v>
      </c>
      <c r="AN56" s="373">
        <v>108975</v>
      </c>
      <c r="AO56" s="374">
        <v>33.799999999999997</v>
      </c>
      <c r="AP56" s="375">
        <v>61562</v>
      </c>
      <c r="AQ56" s="376">
        <v>-7.4</v>
      </c>
      <c r="AR56" s="377">
        <v>41.2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757625</v>
      </c>
      <c r="AN57" s="365">
        <v>91050</v>
      </c>
      <c r="AO57" s="366">
        <v>-24.4</v>
      </c>
      <c r="AP57" s="367">
        <v>121449</v>
      </c>
      <c r="AQ57" s="368">
        <v>4.5999999999999996</v>
      </c>
      <c r="AR57" s="369">
        <v>-29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511877</v>
      </c>
      <c r="AN58" s="373">
        <v>61516</v>
      </c>
      <c r="AO58" s="374">
        <v>-43.6</v>
      </c>
      <c r="AP58" s="375">
        <v>62922</v>
      </c>
      <c r="AQ58" s="376">
        <v>2.2000000000000002</v>
      </c>
      <c r="AR58" s="377">
        <v>-45.8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809504</v>
      </c>
      <c r="AN59" s="365">
        <v>99119</v>
      </c>
      <c r="AO59" s="366">
        <v>8.9</v>
      </c>
      <c r="AP59" s="367">
        <v>145139</v>
      </c>
      <c r="AQ59" s="368">
        <v>19.5</v>
      </c>
      <c r="AR59" s="369">
        <v>-10.6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501197</v>
      </c>
      <c r="AN60" s="373">
        <v>61369</v>
      </c>
      <c r="AO60" s="374">
        <v>-0.2</v>
      </c>
      <c r="AP60" s="375">
        <v>83762</v>
      </c>
      <c r="AQ60" s="376">
        <v>33.1</v>
      </c>
      <c r="AR60" s="377">
        <v>-33.299999999999997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865957</v>
      </c>
      <c r="AN61" s="380">
        <v>101973</v>
      </c>
      <c r="AO61" s="381">
        <v>27.3</v>
      </c>
      <c r="AP61" s="382">
        <v>122510</v>
      </c>
      <c r="AQ61" s="383">
        <v>4.4000000000000004</v>
      </c>
      <c r="AR61" s="369">
        <v>22.9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645677</v>
      </c>
      <c r="AN62" s="373">
        <v>75894</v>
      </c>
      <c r="AO62" s="374">
        <v>23.6</v>
      </c>
      <c r="AP62" s="375">
        <v>67493</v>
      </c>
      <c r="AQ62" s="376">
        <v>5.0999999999999996</v>
      </c>
      <c r="AR62" s="377">
        <v>18.5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XRBL+8fJCOQxwue9zxfkxNm2/7eFvH+NYFD0lhjrhlAC9owkXFlklQvELNFZ6k7UWkc0hCEDKHu4S0fBWhz5w==" saltValue="Afxcru8N4D0kqJDz20MJ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5aM0ZEq556Bq1gYcBvkgHA8x2NJaaEb1XRs64qB4YVup/GDKH9ZNB16KAJh8/6x6BSlakIBBL8ewUqk+Dzpujw==" saltValue="gds7FTlLK1siRYTD3DBk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zV1rAv+tgvAakk83ql7jlGl9Kewo2HAm3hUvRYwlyNn0bDK0cPs0qcWKmqer2daouLu6nL33OaYdiZ+PhXAy1Q==" saltValue="5Q2nJOacnMXPo0gY341s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30.96</v>
      </c>
      <c r="G47" s="12">
        <v>39.25</v>
      </c>
      <c r="H47" s="12">
        <v>40.32</v>
      </c>
      <c r="I47" s="12">
        <v>33.79</v>
      </c>
      <c r="J47" s="13">
        <v>34.659999999999997</v>
      </c>
    </row>
    <row r="48" spans="2:10" ht="57.75" customHeight="1" x14ac:dyDescent="0.15">
      <c r="B48" s="14"/>
      <c r="C48" s="1238" t="s">
        <v>4</v>
      </c>
      <c r="D48" s="1238"/>
      <c r="E48" s="1239"/>
      <c r="F48" s="15">
        <v>14.64</v>
      </c>
      <c r="G48" s="16">
        <v>9.93</v>
      </c>
      <c r="H48" s="16">
        <v>9.24</v>
      </c>
      <c r="I48" s="16">
        <v>5.03</v>
      </c>
      <c r="J48" s="17">
        <v>3.4</v>
      </c>
    </row>
    <row r="49" spans="2:10" ht="57.75" customHeight="1" thickBot="1" x14ac:dyDescent="0.2">
      <c r="B49" s="18"/>
      <c r="C49" s="1240" t="s">
        <v>5</v>
      </c>
      <c r="D49" s="1240"/>
      <c r="E49" s="1241"/>
      <c r="F49" s="19">
        <v>8.57</v>
      </c>
      <c r="G49" s="20">
        <v>2.5299999999999998</v>
      </c>
      <c r="H49" s="20" t="s">
        <v>558</v>
      </c>
      <c r="I49" s="20" t="s">
        <v>559</v>
      </c>
      <c r="J49" s="21" t="s">
        <v>560</v>
      </c>
    </row>
    <row r="50" spans="2:10" ht="13.5" customHeight="1" x14ac:dyDescent="0.15"/>
  </sheetData>
  <sheetProtection algorithmName="SHA-512" hashValue="Jdm7ZzA108TWdFAl4eXjRBELUVoT98E++fcICbgS2wollJU/woH9JidAjv5OeBTsFd5ZZmvxZhCDPmsycPpMxw==" saltValue="1mC6xN2CwGbWXRUTPqdc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2021-10-20T08:05:21Z</cp:lastPrinted>
  <dcterms:created xsi:type="dcterms:W3CDTF">2021-02-05T02:53:58Z</dcterms:created>
  <dcterms:modified xsi:type="dcterms:W3CDTF">2021-10-20T08:06:30Z</dcterms:modified>
  <cp:category/>
</cp:coreProperties>
</file>