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3\Ｃ 財務\00 総括\00 総括\62267 財政関係調査綴\1020 財政状況資料集の校正\"/>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<sst xmlns="http://schemas.openxmlformats.org/spreadsheetml/2006/main" count="1176" uniqueCount="607">
  <si>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</si>
  <si>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</si>
  <si>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</si>
  <si>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</si>
  <si>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</si>
  <si>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</si>
  <si>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</si>
  <si>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</si>
  <si>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</si>
  <si>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</si>
  <si>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</si>
  <si>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</si>
  <si>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</si>
  <si>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</si>
  <si>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</si>
  <si>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</si>
  <si>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</si>
  <si>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</si>
  <si>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</si>
  <si>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</si>
  <si>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</si>
  <si>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</si>
  <si>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</si>
  <si>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</si>
  <si>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</si>
  <si>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</si>
  <si>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</si>
  <si>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</si>
  <si>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</si>
  <si>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</si>
  <si>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</si>
  <si>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</si>
  <si>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</si>
  <si>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</si>
  <si>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</si>
  <si>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</si>
  <si>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</si>
  <si>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</si>
  <si>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</si>
  <si>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</si>
  <si>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</si>
  <si>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</si>
  <si>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</si>
  <si>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</si>
  <si>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</si>
  <si>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</si>
  <si>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</si>
  <si>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</si>
  <si>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</si>
  <si>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</si>
  <si>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</si>
  <si>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</si>
  <si>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</si>
  <si>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</si>
  <si>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</si>
  <si>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</si>
  <si>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</si>
  <si>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</si>
  <si>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</si>
  <si>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</si>
  <si>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</si>
  <si>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</si>
  <si>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</si>
  <si>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</si>
  <si>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</si>
  <si>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</si>
  <si>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</si>
  <si>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</si>
  <si>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</si>
  <si>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</si>
  <si>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</si>
  <si>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</si>
  <si>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</si>
  <si>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</si>
  <si>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</si>
  <si>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</si>
  <si>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</si>
  <si>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</si>
  <si>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</si>
  <si>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</si>
  <si>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</si>
  <si>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</si>
  <si>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</si>
  <si>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</si>
  <si>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</si>
  <si>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</si>
  <si>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</si>
  <si>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</si>
  <si>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</si>
  <si>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</si>
  <si>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</si>
  <si>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</si>
  <si>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</si>
  <si>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</si>
  <si>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</si>
  <si>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</si>
  <si>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</si>
  <si>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</si>
  <si>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</si>
  <si>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</si>
  <si>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</si>
  <si>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</si>
  <si>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</si>
  <si>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</si>
  <si>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</si>
  <si>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</si>
  <si>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</si>
  <si>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</si>
  <si>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</si>
  <si>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</si>
  <si>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</si>
  <si>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</si>
  <si>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</si>
  <si>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</si>
  <si>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</si>
  <si>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</si>
  <si>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</si>
  <si>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</si>
  <si>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</si>
  <si>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</si>
  <si>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</si>
  <si>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</si>
  <si>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</si>
  <si>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</si>
  <si>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</si>
  <si>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</si>
  <si>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</si>
  <si>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</si>
  <si>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</si>
  <si>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</si>
  <si>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</si>
  <si>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</si>
  <si>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</si>
  <si>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</si>
  <si>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</si>
  <si>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</si>
  <si>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</si>
  <si>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</si>
  <si>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</si>
  <si>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</si>
  <si>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</si>
  <si>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</si>
  <si>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</si>
  <si>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</si>
  <si>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</si>
  <si>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</si>
  <si>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</si>
  <si>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</si>
  <si>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</si>
  <si>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</si>
  <si>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</si>
  <si>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</si>
  <si>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</si>
  <si>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</si>
  <si>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</si>
  <si>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</si>
  <si>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</si>
  <si>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</si>
  <si>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</si>
  <si>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</si>
  <si>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</si>
  <si>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</si>
  <si>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</si>
  <si>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</si>
  <si>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</si>
  <si>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</si>
  <si>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</si>
  <si>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</si>
  <si>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</si>
  <si>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</si>
  <si>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</si>
  <si>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</si>
  <si>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</si>
  <si>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</si>
  <si>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</si>
  <si>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</si>
  <si>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</si>
  <si>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</si>
  <si>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</si>
  <si>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</si>
  <si>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</si>
  <si>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</si>
  <si>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</si>
  <si>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</si>
  <si>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</si>
  <si>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</si>
  <si>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</si>
  <si>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</si>
  <si>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</si>
  <si>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</si>
  <si>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</si>
  <si>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</si>
  <si>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</si>
  <si>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</si>
  <si>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</si>
  <si>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</si>
  <si>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</si>
  <si>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</si>
  <si>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</si>
  <si>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</si>
  <si>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</si>
  <si>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</si>
  <si>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</si>
  <si>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</si>
  <si>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</si>
  <si>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</si>
  <si>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</si>
  <si>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</si>
  <si>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</si>
  <si>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</si>
  <si>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</si>
  <si>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</si>
  <si>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</si>
  <si>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</si>
  <si>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</si>
  <si>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静岡県西伊豆町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</si>
  <si>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</si>
  <si>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</si>
  <si>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</si>
  <si>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</si>
  <si>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</si>
  <si>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</si>
  <si>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</si>
  <si>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</si>
  <si>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</si>
  <si>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</si>
  <si>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</si>
  <si>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</si>
  <si>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</si>
  <si>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</si>
  <si>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</si>
  <si>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</si>
  <si>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</si>
  <si>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</si>
  <si>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</si>
  <si>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</si>
  <si>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</si>
  <si>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</si>
  <si>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</si>
  <si>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</si>
  <si>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</si>
  <si>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</si>
  <si>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</si>
  <si>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</si>
  <si>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</si>
  <si>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</si>
  <si>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</si>
  <si>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</si>
  <si>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</si>
  <si>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</si>
  <si>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</si>
  <si>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</si>
  <si>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</si>
  <si>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</si>
  <si>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</si>
  <si>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</si>
  <si>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</si>
  <si>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</si>
  <si>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</si>
  <si>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</si>
  <si>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</si>
  <si>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</si>
  <si>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</si>
  <si>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</si>
  <si>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</si>
  <si>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</si>
  <si>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</si>
  <si>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</si>
  <si>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</si>
  <si>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</si>
  <si>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</si>
  <si>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</si>
  <si>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</si>
  <si>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</si>
  <si>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</si>
  <si>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</si>
  <si>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</si>
  <si>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</si>
  <si>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</si>
  <si>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</si>
  <si>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</si>
  <si>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</si>
  <si>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</si>
  <si>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</si>
  <si>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</si>
  <si>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</si>
  <si>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</si>
  <si>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</si>
  <si>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</si>
  <si>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</si>
  <si>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</si>
  <si>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</si>
  <si>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</si>
  <si>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</si>
  <si>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</si>
  <si>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</si>
  <si>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</si>
  <si>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</si>
  <si>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</si>
  <si>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</si>
  <si>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</si>
  <si>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</si>
  <si>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</si>
  <si>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</si>
  <si>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</si>
  <si>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</si>
  <si>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</si>
  <si>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</si>
  <si>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</si>
  <si>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</si>
  <si>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</si>
  <si>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</si>
  <si>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</si>
  <si>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</si>
  <si>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</si>
  <si>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</si>
  <si>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</si>
  <si>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</si>
  <si>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</si>
  <si>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</si>
  <si>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</si>
  <si>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</si>
  <si>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</si>
  <si>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</si>
  <si>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</si>
  <si>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</si>
  <si>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</si>
  <si>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</si>
  <si>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</si>
  <si>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</si>
  <si>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</si>
  <si>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</si>
  <si>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</si>
  <si>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</si>
  <si>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</si>
  <si>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</si>
  <si>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</si>
  <si>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</si>
  <si>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</si>
  <si>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</si>
  <si>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</si>
  <si>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</si>
  <si>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</si>
  <si>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</si>
  <si>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</si>
  <si>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</si>
  <si>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</si>
  <si>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</si>
  <si>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</si>
  <si>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</si>
  <si>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</si>
  <si>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</si>
  <si>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</si>
  <si>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</si>
  <si>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</si>
  <si>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</si>
  <si>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</si>
  <si>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</si>
  <si>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</si>
  <si>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</si>
  <si>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</si>
  <si>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</si>
  <si>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</si>
  <si>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</si>
  <si>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</si>
  <si>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</si>
  <si>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</si>
  <si>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</si>
  <si>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</si>
  <si>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静岡県西伊豆町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</si>
  <si>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</si>
  <si>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</si>
  <si>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</si>
  <si>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</si>
  <si>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</si>
  <si>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</si>
  <si>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</si>
  <si>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</si>
  <si>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</si>
  <si>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</si>
  <si>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</si>
  <si>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</si>
  <si>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</si>
  <si>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</si>
  <si>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</si>
  <si>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</si>
  <si>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</si>
  <si>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</si>
  <si>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</si>
  <si>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</si>
  <si>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</si>
  <si>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</si>
  <si>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</si>
  <si>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</si>
  <si>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</si>
  <si>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</si>
  <si>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</si>
  <si>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</si>
  <si>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</si>
  <si>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</si>
  <si>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</si>
  <si>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</si>
  <si>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</si>
  <si>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</si>
  <si>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</si>
  <si>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</si>
  <si>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</si>
  <si>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</si>
  <si>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</si>
  <si>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温泉事業会計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</si>
  <si>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</si>
  <si>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</si>
  <si>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</si>
  <si>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</si>
  <si>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</si>
  <si>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</si>
  <si>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</si>
  <si>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</si>
  <si>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</si>
  <si>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</si>
  <si>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</si>
  <si>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</si>
  <si>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</si>
  <si>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</si>
  <si>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</si>
  <si>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</si>
  <si>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</si>
  <si>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</si>
  <si>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</si>
  <si>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</si>
  <si>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</si>
  <si>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</si>
  <si>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</si>
  <si>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</si>
  <si>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</si>
  <si>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</si>
  <si>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</si>
  <si>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</si>
  <si>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</si>
  <si>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</si>
  <si>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</si>
  <si>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</si>
  <si>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</si>
  <si>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</si>
  <si>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</si>
  <si>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</si>
  <si>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</si>
  <si>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</si>
  <si>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</si>
  <si>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</si>
  <si>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</si>
  <si>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</si>
  <si>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</si>
  <si>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</si>
  <si>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</si>
  <si>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</si>
  <si>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</si>
  <si>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</si>
  <si>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</si>
  <si>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</si>
  <si>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</si>
  <si>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</si>
  <si>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</si>
  <si>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</si>
  <si>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</si>
  <si>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</si>
  <si>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</si>
  <si>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</si>
  <si>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</si>
  <si>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</si>
  <si>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</si>
  <si>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</si>
  <si>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温泉事業会計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</si>
  <si>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</si>
  <si>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</si>
  <si>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</si>
  <si>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</si>
  <si>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</si>
  <si>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</si>
  <si>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</si>
  <si>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</si>
  <si>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</si>
  <si>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</si>
  <si>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</si>
  <si>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</si>
  <si>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</si>
  <si>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</si>
  <si>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</si>
  <si>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</si>
  <si>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</si>
  <si>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</si>
  <si>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</si>
  <si>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</si>
  <si>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</si>
  <si>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</si>
  <si>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</si>
  <si>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</si>
  <si>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</si>
  <si>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</si>
  <si>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</si>
  <si>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</si>
  <si>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</si>
  <si>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</si>
  <si>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</si>
  <si>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</si>
  <si>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</si>
  <si>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</si>
  <si>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</si>
  <si>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</si>
  <si>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</si>
  <si>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</si>
  <si>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</si>
  <si>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</si>
  <si>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</si>
  <si>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</si>
  <si>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</si>
  <si>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</si>
  <si>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</si>
  <si>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</si>
  <si>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</si>
  <si>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</si>
  <si>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</si>
  <si>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</si>
  <si>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</si>
  <si>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</si>
  <si>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</si>
  <si>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</si>
  <si>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</si>
  <si>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</si>
  <si>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</si>
  <si>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</si>
  <si>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</si>
  <si>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</si>
  <si>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</si>
  <si>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</si>
  <si>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</si>
  <si>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</si>
  <si>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</si>
  <si>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</si>
  <si>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</si>
  <si>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</si>
  <si>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</si>
  <si>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</si>
  <si>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</si>
  <si>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</si>
  <si>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</si>
  <si>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</si>
  <si>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</si>
  <si>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</si>
  <si>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</si>
  <si>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</si>
  <si>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</si>
  <si>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</si>
  <si>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</si>
  <si>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</si>
  <si>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</si>
  <si>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</si>
  <si>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</si>
  <si>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</si>
  <si>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</si>
  <si>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</si>
  <si>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</si>
  <si>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</si>
  <si>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0.11</t>
  </si>
  <si>
    <t>▲ 15.55</t>
  </si>
  <si>
    <t>温泉事業会計</t>
  </si>
  <si>
    <t>水道事業会計</t>
  </si>
  <si>
    <t>一般会計</t>
  </si>
  <si>
    <t>介護保険事業特別会計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</si>
  <si>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</si>
  <si>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</si>
  <si>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</si>
  <si>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</si>
  <si>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</si>
  <si>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</si>
  <si>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</si>
  <si>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</si>
  <si>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</si>
  <si>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</si>
  <si>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</si>
  <si>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静岡県市町総合事務組合</t>
    <rPh sb="0" eb="3">
      <t>シズオカケン</t>
    </rPh>
    <rPh sb="3" eb="4">
      <t>シ</t>
    </rPh>
    <rPh sb="4" eb="5">
      <t>マチ</t>
    </rPh>
    <rPh sb="5" eb="7">
      <t>ソウゴウ</t>
    </rPh>
    <rPh sb="7" eb="9">
      <t>ジム</t>
    </rPh>
    <rPh sb="9" eb="11">
      <t>クミアイ</t>
    </rPh>
    <phoneticPr fontId="2"/>
  </si>
  <si>
    <t>西豆衛生プラント組合</t>
    <rPh sb="0" eb="2">
      <t>サイズ</t>
    </rPh>
    <rPh sb="2" eb="4">
      <t>エイセイ</t>
    </rPh>
    <rPh sb="8" eb="10">
      <t>クミアイ</t>
    </rPh>
    <phoneticPr fontId="2"/>
  </si>
  <si>
    <t>下田地区消防組合</t>
    <rPh sb="0" eb="2">
      <t>シモダ</t>
    </rPh>
    <rPh sb="2" eb="4">
      <t>チク</t>
    </rPh>
    <rPh sb="4" eb="6">
      <t>ショウボウ</t>
    </rPh>
    <rPh sb="6" eb="8">
      <t>クミアイ</t>
    </rPh>
    <phoneticPr fontId="2"/>
  </si>
  <si>
    <t>下田メディカルセンター（普通会計分）</t>
    <rPh sb="0" eb="2">
      <t>シモダ</t>
    </rPh>
    <rPh sb="12" eb="14">
      <t>フツウ</t>
    </rPh>
    <rPh sb="14" eb="16">
      <t>カイケイ</t>
    </rPh>
    <rPh sb="16" eb="17">
      <t>ブン</t>
    </rPh>
    <phoneticPr fontId="2"/>
  </si>
  <si>
    <t>下田メディカルセンター（事業会計分）</t>
    <rPh sb="0" eb="2">
      <t>シモダ</t>
    </rPh>
    <rPh sb="12" eb="14">
      <t>ジギョウ</t>
    </rPh>
    <rPh sb="14" eb="16">
      <t>カイケイ</t>
    </rPh>
    <rPh sb="16" eb="17">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</si>
  <si>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</si>
  <si>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</si>
  <si>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</si>
  <si>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ふるさと応援基金</t>
    <phoneticPr fontId="5"/>
  </si>
  <si>
    <t>公共施設等総合管理基金</t>
    <phoneticPr fontId="5"/>
  </si>
  <si>
    <t>西伊豆町振興基金</t>
    <phoneticPr fontId="5"/>
  </si>
  <si>
    <t>ガラス文化振興基金</t>
    <phoneticPr fontId="5"/>
  </si>
  <si>
    <t>消防基金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</si>
  <si>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</si>
  <si>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</si>
  <si>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</si>
  <si>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</si>
  <si>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</si>
  <si>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</si>
  <si>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</si>
  <si>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</si>
  <si>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</si>
  <si>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</si>
  <si>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</si>
  <si>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</si>
  <si>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が類似団体と比較して高い水準にあるということは、施設更新が進んでいないといえる。町村合併し、人口減少が進む中で役割を終えた施設の廃止・統合と更新を計画的に行う必要がある。将来負担比率は、基金等の充当可能財源が将来負担額を上回っているため数値なしとなっており、グラフ化されない。</t>
    <phoneticPr fontId="5"/>
  </si>
  <si>
    <t>　実質公債費率は、近年に大規模事業を実施しておらず償還額を抑えているため類似団体と比較して低い水準にある。将来負担比率も、基金等の充当可能財源が将来負担額を上回っているため数値なしとなっている。今後数年間のうちに、老朽化施設の建替えや文教施設の統合など大規模事業の実施を予定しており、数値の悪化が見込まれるため、財政シミュレーションの精度を高め計画的な起債に努めるとともに、経常経費の削減を中心とする行財政改革に努め、引き続き財政の健全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</si>
</sst>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xmlns:c16r2="http://schemas.microsoft.com/office/drawing/2015/06/chart">
            <c:ext xmlns:c16="http://schemas.microsoft.com/office/drawing/2014/chart" uri="{C3380CC4-5D6E-409C-BE32-E72D297353CC}">
              <c16:uniqueId val="{00000000-9015-44F4-9D8A-1E30CFBCEA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113303</c:v>
                </c:pt>
                <c:pt idx="1">
                  <c:v>134960</c:v>
                </c:pt>
                <c:pt idx="2">
                  <c:v>61737</c:v>
                </c:pt>
                <c:pt idx="3">
                  <c:v>77290</c:v>
                </c:pt>
                <c:pt idx="4">
                  <c:v>97800</c:v>
                </c:pt>
              </c:numCache>
            </c:numRef>
          </c:val>
          <c:smooth val="0"/>
          <c:extLst xmlns:c16r2="http://schemas.microsoft.com/office/drawing/2015/06/chart">
            <c:ext xmlns:c16="http://schemas.microsoft.com/office/drawing/2014/chart" uri="{C3380CC4-5D6E-409C-BE32-E72D297353CC}">
              <c16:uniqueId val="{00000001-9015-44F4-9D8A-1E30CFBCEA94}"/>
            </c:ext>
          </c:extLst>
        </c:ser>
        <c:dLbls>
          <c:showLegendKey val="0"/>
          <c:showVal val="0"/>
          <c:showCatName val="0"/>
          <c:showSerName val="0"/>
          <c:showPercent val="0"/>
          <c:showBubbleSize val="0"/>
        </c:dLbls>
        <c:marker val="1"/>
        <c:smooth val="0"/>
        <c:axId val="99153024"/>
        <c:axId val="216883664"/>
      </c:lineChart>
      <c:catAx>
        <c:axId val="99153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883664"/>
        <c:crosses val="autoZero"/>
        <c:auto val="1"/>
        <c:lblAlgn val="ctr"/>
        <c:lblOffset val="100"/>
        <c:tickLblSkip val="1"/>
        <c:tickMarkSkip val="1"/>
        <c:noMultiLvlLbl val="0"/>
      </c:catAx>
      <c:valAx>
        <c:axId val="2168836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7.95</c:v>
                </c:pt>
                <c:pt idx="1">
                  <c:v>8.14</c:v>
                </c:pt>
                <c:pt idx="2">
                  <c:v>8.7200000000000006</c:v>
                </c:pt>
                <c:pt idx="3">
                  <c:v>5.66</c:v>
                </c:pt>
                <c:pt idx="4">
                  <c:v>6.05</c:v>
                </c:pt>
              </c:numCache>
            </c:numRef>
          </c:val>
          <c:extLst xmlns:c16r2="http://schemas.microsoft.com/office/drawing/2015/06/chart">
            <c:ext xmlns:c16="http://schemas.microsoft.com/office/drawing/2014/chart" uri="{C3380CC4-5D6E-409C-BE32-E72D297353CC}">
              <c16:uniqueId val="{00000000-654B-4E41-A233-D26453DC0D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67.09</c:v>
                </c:pt>
                <c:pt idx="1">
                  <c:v>74.62</c:v>
                </c:pt>
                <c:pt idx="2">
                  <c:v>82.64</c:v>
                </c:pt>
                <c:pt idx="3">
                  <c:v>85.91</c:v>
                </c:pt>
                <c:pt idx="4">
                  <c:v>73</c:v>
                </c:pt>
              </c:numCache>
            </c:numRef>
          </c:val>
          <c:extLst xmlns:c16r2="http://schemas.microsoft.com/office/drawing/2015/06/chart">
            <c:ext xmlns:c16="http://schemas.microsoft.com/office/drawing/2014/chart" uri="{C3380CC4-5D6E-409C-BE32-E72D297353CC}">
              <c16:uniqueId val="{00000001-654B-4E41-A233-D26453DC0D4A}"/>
            </c:ext>
          </c:extLst>
        </c:ser>
        <c:dLbls>
          <c:showLegendKey val="0"/>
          <c:showVal val="0"/>
          <c:showCatName val="0"/>
          <c:showSerName val="0"/>
          <c:showPercent val="0"/>
          <c:showBubbleSize val="0"/>
        </c:dLbls>
        <c:gapWidth val="250"/>
        <c:overlap val="100"/>
        <c:axId val="203718328"/>
        <c:axId val="20371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20.88</c:v>
                </c:pt>
                <c:pt idx="1">
                  <c:v>7.34</c:v>
                </c:pt>
                <c:pt idx="2">
                  <c:v>6.14</c:v>
                </c:pt>
                <c:pt idx="3">
                  <c:v>-0.11</c:v>
                </c:pt>
                <c:pt idx="4">
                  <c:v>-15.55</c:v>
                </c:pt>
              </c:numCache>
            </c:numRef>
          </c:val>
          <c:smooth val="0"/>
          <c:extLst xmlns:c16r2="http://schemas.microsoft.com/office/drawing/2015/06/chart">
            <c:ext xmlns:c16="http://schemas.microsoft.com/office/drawing/2014/chart" uri="{C3380CC4-5D6E-409C-BE32-E72D297353CC}">
              <c16:uniqueId val="{00000002-654B-4E41-A233-D26453DC0D4A}"/>
            </c:ext>
          </c:extLst>
        </c:ser>
        <c:dLbls>
          <c:showLegendKey val="0"/>
          <c:showVal val="0"/>
          <c:showCatName val="0"/>
          <c:showSerName val="0"/>
          <c:showPercent val="0"/>
          <c:showBubbleSize val="0"/>
        </c:dLbls>
        <c:marker val="1"/>
        <c:smooth val="0"/>
        <c:axId val="203718328"/>
        <c:axId val="203718720"/>
      </c:lineChart>
      <c:catAx>
        <c:axId val="20371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718720"/>
        <c:crosses val="autoZero"/>
        <c:auto val="1"/>
        <c:lblAlgn val="ctr"/>
        <c:lblOffset val="100"/>
        <c:tickLblSkip val="1"/>
        <c:tickMarkSkip val="1"/>
        <c:noMultiLvlLbl val="0"/>
      </c:catAx>
      <c:valAx>
        <c:axId val="20371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1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045-4300-9367-04334035FC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45-4300-9367-04334035FC6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45-4300-9367-04334035FC6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045-4300-9367-04334035FC6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4045-4300-9367-04334035FC6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2.68</c:v>
                </c:pt>
                <c:pt idx="2">
                  <c:v>#N/A</c:v>
                </c:pt>
                <c:pt idx="3">
                  <c:v>3.35</c:v>
                </c:pt>
                <c:pt idx="4">
                  <c:v>#N/A</c:v>
                </c:pt>
                <c:pt idx="5">
                  <c:v>3.78</c:v>
                </c:pt>
                <c:pt idx="6">
                  <c:v>#N/A</c:v>
                </c:pt>
                <c:pt idx="7">
                  <c:v>0.73</c:v>
                </c:pt>
                <c:pt idx="8">
                  <c:v>#N/A</c:v>
                </c:pt>
                <c:pt idx="9">
                  <c:v>0.77</c:v>
                </c:pt>
              </c:numCache>
            </c:numRef>
          </c:val>
          <c:extLst xmlns:c16r2="http://schemas.microsoft.com/office/drawing/2015/06/chart">
            <c:ext xmlns:c16="http://schemas.microsoft.com/office/drawing/2014/chart" uri="{C3380CC4-5D6E-409C-BE32-E72D297353CC}">
              <c16:uniqueId val="{00000005-4045-4300-9367-04334035FC6B}"/>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1.44</c:v>
                </c:pt>
                <c:pt idx="4">
                  <c:v>#N/A</c:v>
                </c:pt>
                <c:pt idx="5">
                  <c:v>2.0499999999999998</c:v>
                </c:pt>
                <c:pt idx="6">
                  <c:v>#N/A</c:v>
                </c:pt>
                <c:pt idx="7">
                  <c:v>4.2300000000000004</c:v>
                </c:pt>
                <c:pt idx="8">
                  <c:v>#N/A</c:v>
                </c:pt>
                <c:pt idx="9">
                  <c:v>5.31</c:v>
                </c:pt>
              </c:numCache>
            </c:numRef>
          </c:val>
          <c:extLst xmlns:c16r2="http://schemas.microsoft.com/office/drawing/2015/06/chart">
            <c:ext xmlns:c16="http://schemas.microsoft.com/office/drawing/2014/chart" uri="{C3380CC4-5D6E-409C-BE32-E72D297353CC}">
              <c16:uniqueId val="{00000006-4045-4300-9367-04334035FC6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5.0199999999999996</c:v>
                </c:pt>
                <c:pt idx="2">
                  <c:v>#N/A</c:v>
                </c:pt>
                <c:pt idx="3">
                  <c:v>8.14</c:v>
                </c:pt>
                <c:pt idx="4">
                  <c:v>#N/A</c:v>
                </c:pt>
                <c:pt idx="5">
                  <c:v>8.76</c:v>
                </c:pt>
                <c:pt idx="6">
                  <c:v>#N/A</c:v>
                </c:pt>
                <c:pt idx="7">
                  <c:v>6.12</c:v>
                </c:pt>
                <c:pt idx="8">
                  <c:v>#N/A</c:v>
                </c:pt>
                <c:pt idx="9">
                  <c:v>6.05</c:v>
                </c:pt>
              </c:numCache>
            </c:numRef>
          </c:val>
          <c:extLst xmlns:c16r2="http://schemas.microsoft.com/office/drawing/2015/06/chart">
            <c:ext xmlns:c16="http://schemas.microsoft.com/office/drawing/2014/chart" uri="{C3380CC4-5D6E-409C-BE32-E72D297353CC}">
              <c16:uniqueId val="{00000007-4045-4300-9367-04334035FC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15.75</c:v>
                </c:pt>
                <c:pt idx="2">
                  <c:v>#N/A</c:v>
                </c:pt>
                <c:pt idx="3">
                  <c:v>14.59</c:v>
                </c:pt>
                <c:pt idx="4">
                  <c:v>#N/A</c:v>
                </c:pt>
                <c:pt idx="5">
                  <c:v>12.12</c:v>
                </c:pt>
                <c:pt idx="6">
                  <c:v>#N/A</c:v>
                </c:pt>
                <c:pt idx="7">
                  <c:v>14.4</c:v>
                </c:pt>
                <c:pt idx="8">
                  <c:v>#N/A</c:v>
                </c:pt>
                <c:pt idx="9">
                  <c:v>14.86</c:v>
                </c:pt>
              </c:numCache>
            </c:numRef>
          </c:val>
          <c:extLst xmlns:c16r2="http://schemas.microsoft.com/office/drawing/2015/06/chart">
            <c:ext xmlns:c16="http://schemas.microsoft.com/office/drawing/2014/chart" uri="{C3380CC4-5D6E-409C-BE32-E72D297353CC}">
              <c16:uniqueId val="{00000008-4045-4300-9367-04334035FC6B}"/>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17.89</c:v>
                </c:pt>
                <c:pt idx="2">
                  <c:v>#N/A</c:v>
                </c:pt>
                <c:pt idx="3">
                  <c:v>19.36</c:v>
                </c:pt>
                <c:pt idx="4">
                  <c:v>#N/A</c:v>
                </c:pt>
                <c:pt idx="5">
                  <c:v>21.15</c:v>
                </c:pt>
                <c:pt idx="6">
                  <c:v>#N/A</c:v>
                </c:pt>
                <c:pt idx="7">
                  <c:v>22.22</c:v>
                </c:pt>
                <c:pt idx="8">
                  <c:v>#N/A</c:v>
                </c:pt>
                <c:pt idx="9">
                  <c:v>23.17</c:v>
                </c:pt>
              </c:numCache>
            </c:numRef>
          </c:val>
          <c:extLst xmlns:c16r2="http://schemas.microsoft.com/office/drawing/2015/06/chart">
            <c:ext xmlns:c16="http://schemas.microsoft.com/office/drawing/2014/chart" uri="{C3380CC4-5D6E-409C-BE32-E72D297353CC}">
              <c16:uniqueId val="{00000009-4045-4300-9367-04334035FC6B}"/>
            </c:ext>
          </c:extLst>
        </c:ser>
        <c:dLbls>
          <c:showLegendKey val="0"/>
          <c:showVal val="0"/>
          <c:showCatName val="0"/>
          <c:showSerName val="0"/>
          <c:showPercent val="0"/>
          <c:showBubbleSize val="0"/>
        </c:dLbls>
        <c:gapWidth val="150"/>
        <c:overlap val="100"/>
        <c:axId val="203719504"/>
        <c:axId val="203719896"/>
      </c:barChart>
      <c:catAx>
        <c:axId val="20371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19896"/>
        <c:crosses val="autoZero"/>
        <c:auto val="1"/>
        <c:lblAlgn val="ctr"/>
        <c:lblOffset val="100"/>
        <c:tickLblSkip val="1"/>
        <c:tickMarkSkip val="1"/>
        <c:noMultiLvlLbl val="0"/>
      </c:catAx>
      <c:valAx>
        <c:axId val="203719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1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466</c:v>
                </c:pt>
                <c:pt idx="5">
                  <c:v>538</c:v>
                </c:pt>
                <c:pt idx="8">
                  <c:v>511</c:v>
                </c:pt>
                <c:pt idx="11">
                  <c:v>531</c:v>
                </c:pt>
                <c:pt idx="14">
                  <c:v>531</c:v>
                </c:pt>
              </c:numCache>
            </c:numRef>
          </c:val>
          <c:extLst xmlns:c16r2="http://schemas.microsoft.com/office/drawing/2015/06/chart">
            <c:ext xmlns:c16="http://schemas.microsoft.com/office/drawing/2014/chart" uri="{C3380CC4-5D6E-409C-BE32-E72D297353CC}">
              <c16:uniqueId val="{00000000-C778-4B37-AE9A-208436A410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778-4B37-AE9A-208436A410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778-4B37-AE9A-208436A410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67</c:v>
                </c:pt>
                <c:pt idx="6">
                  <c:v>66</c:v>
                </c:pt>
                <c:pt idx="9">
                  <c:v>73</c:v>
                </c:pt>
                <c:pt idx="12">
                  <c:v>71</c:v>
                </c:pt>
              </c:numCache>
            </c:numRef>
          </c:val>
          <c:extLst xmlns:c16r2="http://schemas.microsoft.com/office/drawing/2015/06/chart">
            <c:ext xmlns:c16="http://schemas.microsoft.com/office/drawing/2014/chart" uri="{C3380CC4-5D6E-409C-BE32-E72D297353CC}">
              <c16:uniqueId val="{00000003-C778-4B37-AE9A-208436A410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778-4B37-AE9A-208436A410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778-4B37-AE9A-208436A410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778-4B37-AE9A-208436A410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475</c:v>
                </c:pt>
                <c:pt idx="3">
                  <c:v>525</c:v>
                </c:pt>
                <c:pt idx="6">
                  <c:v>547</c:v>
                </c:pt>
                <c:pt idx="9">
                  <c:v>541</c:v>
                </c:pt>
                <c:pt idx="12">
                  <c:v>614</c:v>
                </c:pt>
              </c:numCache>
            </c:numRef>
          </c:val>
          <c:extLst xmlns:c16r2="http://schemas.microsoft.com/office/drawing/2015/06/chart">
            <c:ext xmlns:c16="http://schemas.microsoft.com/office/drawing/2014/chart" uri="{C3380CC4-5D6E-409C-BE32-E72D297353CC}">
              <c16:uniqueId val="{00000007-C778-4B37-AE9A-208436A410F7}"/>
            </c:ext>
          </c:extLst>
        </c:ser>
        <c:dLbls>
          <c:showLegendKey val="0"/>
          <c:showVal val="0"/>
          <c:showCatName val="0"/>
          <c:showSerName val="0"/>
          <c:showPercent val="0"/>
          <c:showBubbleSize val="0"/>
        </c:dLbls>
        <c:gapWidth val="100"/>
        <c:overlap val="100"/>
        <c:axId val="203720680"/>
        <c:axId val="20372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c:v>
                </c:pt>
                <c:pt idx="2">
                  <c:v>#N/A</c:v>
                </c:pt>
                <c:pt idx="3">
                  <c:v>#N/A</c:v>
                </c:pt>
                <c:pt idx="4">
                  <c:v>54</c:v>
                </c:pt>
                <c:pt idx="5">
                  <c:v>#N/A</c:v>
                </c:pt>
                <c:pt idx="6">
                  <c:v>#N/A</c:v>
                </c:pt>
                <c:pt idx="7">
                  <c:v>102</c:v>
                </c:pt>
                <c:pt idx="8">
                  <c:v>#N/A</c:v>
                </c:pt>
                <c:pt idx="9">
                  <c:v>#N/A</c:v>
                </c:pt>
                <c:pt idx="10">
                  <c:v>83</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8-C778-4B37-AE9A-208436A410F7}"/>
            </c:ext>
          </c:extLst>
        </c:ser>
        <c:dLbls>
          <c:showLegendKey val="0"/>
          <c:showVal val="0"/>
          <c:showCatName val="0"/>
          <c:showSerName val="0"/>
          <c:showPercent val="0"/>
          <c:showBubbleSize val="0"/>
        </c:dLbls>
        <c:marker val="1"/>
        <c:smooth val="0"/>
        <c:axId val="203720680"/>
        <c:axId val="203721072"/>
      </c:lineChart>
      <c:catAx>
        <c:axId val="20372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721072"/>
        <c:crosses val="autoZero"/>
        <c:auto val="1"/>
        <c:lblAlgn val="ctr"/>
        <c:lblOffset val="100"/>
        <c:tickLblSkip val="1"/>
        <c:tickMarkSkip val="1"/>
        <c:noMultiLvlLbl val="0"/>
      </c:catAx>
      <c:valAx>
        <c:axId val="20372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20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5088</c:v>
                </c:pt>
                <c:pt idx="5">
                  <c:v>5159</c:v>
                </c:pt>
                <c:pt idx="8">
                  <c:v>4810</c:v>
                </c:pt>
                <c:pt idx="11">
                  <c:v>4598</c:v>
                </c:pt>
                <c:pt idx="14">
                  <c:v>4346</c:v>
                </c:pt>
              </c:numCache>
            </c:numRef>
          </c:val>
          <c:extLst xmlns:c16r2="http://schemas.microsoft.com/office/drawing/2015/06/chart">
            <c:ext xmlns:c16="http://schemas.microsoft.com/office/drawing/2014/chart" uri="{C3380CC4-5D6E-409C-BE32-E72D297353CC}">
              <c16:uniqueId val="{00000000-8DF2-4746-AD9B-F63937D824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8DF2-4746-AD9B-F63937D824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4681</c:v>
                </c:pt>
                <c:pt idx="5">
                  <c:v>5359</c:v>
                </c:pt>
                <c:pt idx="8">
                  <c:v>6061</c:v>
                </c:pt>
                <c:pt idx="11">
                  <c:v>6399</c:v>
                </c:pt>
                <c:pt idx="14">
                  <c:v>5449</c:v>
                </c:pt>
              </c:numCache>
            </c:numRef>
          </c:val>
          <c:extLst xmlns:c16r2="http://schemas.microsoft.com/office/drawing/2015/06/chart">
            <c:ext xmlns:c16="http://schemas.microsoft.com/office/drawing/2014/chart" uri="{C3380CC4-5D6E-409C-BE32-E72D297353CC}">
              <c16:uniqueId val="{00000002-8DF2-4746-AD9B-F63937D824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DF2-4746-AD9B-F63937D824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DF2-4746-AD9B-F63937D824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F2-4746-AD9B-F63937D824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832</c:v>
                </c:pt>
                <c:pt idx="3">
                  <c:v>814</c:v>
                </c:pt>
                <c:pt idx="6">
                  <c:v>845</c:v>
                </c:pt>
                <c:pt idx="9">
                  <c:v>886</c:v>
                </c:pt>
                <c:pt idx="12">
                  <c:v>812</c:v>
                </c:pt>
              </c:numCache>
            </c:numRef>
          </c:val>
          <c:extLst xmlns:c16r2="http://schemas.microsoft.com/office/drawing/2015/06/chart">
            <c:ext xmlns:c16="http://schemas.microsoft.com/office/drawing/2014/chart" uri="{C3380CC4-5D6E-409C-BE32-E72D297353CC}">
              <c16:uniqueId val="{00000006-8DF2-4746-AD9B-F63937D824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438</c:v>
                </c:pt>
                <c:pt idx="3">
                  <c:v>432</c:v>
                </c:pt>
                <c:pt idx="6">
                  <c:v>417</c:v>
                </c:pt>
                <c:pt idx="9">
                  <c:v>356</c:v>
                </c:pt>
                <c:pt idx="12">
                  <c:v>306</c:v>
                </c:pt>
              </c:numCache>
            </c:numRef>
          </c:val>
          <c:extLst xmlns:c16r2="http://schemas.microsoft.com/office/drawing/2015/06/chart">
            <c:ext xmlns:c16="http://schemas.microsoft.com/office/drawing/2014/chart" uri="{C3380CC4-5D6E-409C-BE32-E72D297353CC}">
              <c16:uniqueId val="{00000007-8DF2-4746-AD9B-F63937D824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8DF2-4746-AD9B-F63937D824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171</c:v>
                </c:pt>
                <c:pt idx="3">
                  <c:v>134</c:v>
                </c:pt>
                <c:pt idx="6">
                  <c:v>100</c:v>
                </c:pt>
                <c:pt idx="9">
                  <c:v>48</c:v>
                </c:pt>
                <c:pt idx="12">
                  <c:v>183</c:v>
                </c:pt>
              </c:numCache>
            </c:numRef>
          </c:val>
          <c:extLst xmlns:c16r2="http://schemas.microsoft.com/office/drawing/2015/06/chart">
            <c:ext xmlns:c16="http://schemas.microsoft.com/office/drawing/2014/chart" uri="{C3380CC4-5D6E-409C-BE32-E72D297353CC}">
              <c16:uniqueId val="{00000009-8DF2-4746-AD9B-F63937D824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5387</c:v>
                </c:pt>
                <c:pt idx="3">
                  <c:v>5658</c:v>
                </c:pt>
                <c:pt idx="6">
                  <c:v>5404</c:v>
                </c:pt>
                <c:pt idx="9">
                  <c:v>5139</c:v>
                </c:pt>
                <c:pt idx="12">
                  <c:v>4709</c:v>
                </c:pt>
              </c:numCache>
            </c:numRef>
          </c:val>
          <c:extLst xmlns:c16r2="http://schemas.microsoft.com/office/drawing/2015/06/chart">
            <c:ext xmlns:c16="http://schemas.microsoft.com/office/drawing/2014/chart" uri="{C3380CC4-5D6E-409C-BE32-E72D297353CC}">
              <c16:uniqueId val="{0000000A-8DF2-4746-AD9B-F63937D8248F}"/>
            </c:ext>
          </c:extLst>
        </c:ser>
        <c:dLbls>
          <c:showLegendKey val="0"/>
          <c:showVal val="0"/>
          <c:showCatName val="0"/>
          <c:showSerName val="0"/>
          <c:showPercent val="0"/>
          <c:showBubbleSize val="0"/>
        </c:dLbls>
        <c:gapWidth val="100"/>
        <c:overlap val="100"/>
        <c:axId val="228970128"/>
        <c:axId val="228970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DF2-4746-AD9B-F63937D8248F}"/>
            </c:ext>
          </c:extLst>
        </c:ser>
        <c:dLbls>
          <c:showLegendKey val="0"/>
          <c:showVal val="0"/>
          <c:showCatName val="0"/>
          <c:showSerName val="0"/>
          <c:showPercent val="0"/>
          <c:showBubbleSize val="0"/>
        </c:dLbls>
        <c:marker val="1"/>
        <c:smooth val="0"/>
        <c:axId val="228970128"/>
        <c:axId val="228970520"/>
      </c:lineChart>
      <c:catAx>
        <c:axId val="22897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970520"/>
        <c:crosses val="autoZero"/>
        <c:auto val="1"/>
        <c:lblAlgn val="ctr"/>
        <c:lblOffset val="100"/>
        <c:tickLblSkip val="1"/>
        <c:tickMarkSkip val="1"/>
        <c:noMultiLvlLbl val="0"/>
      </c:catAx>
      <c:valAx>
        <c:axId val="228970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7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2865</c:v>
                </c:pt>
                <c:pt idx="1">
                  <c:v>2968</c:v>
                </c:pt>
                <c:pt idx="2">
                  <c:v>2441</c:v>
                </c:pt>
              </c:numCache>
            </c:numRef>
          </c:val>
          <c:extLst xmlns:c16r2="http://schemas.microsoft.com/office/drawing/2015/06/chart">
            <c:ext xmlns:c16="http://schemas.microsoft.com/office/drawing/2014/chart" uri="{C3380CC4-5D6E-409C-BE32-E72D297353CC}">
              <c16:uniqueId val="{00000000-2919-4260-89FF-3866F5E5D0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2919-4260-89FF-3866F5E5D0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3193</c:v>
                </c:pt>
                <c:pt idx="1">
                  <c:v>3428</c:v>
                </c:pt>
                <c:pt idx="2">
                  <c:v>4006</c:v>
                </c:pt>
              </c:numCache>
            </c:numRef>
          </c:val>
          <c:extLst xmlns:c16r2="http://schemas.microsoft.com/office/drawing/2015/06/chart">
            <c:ext xmlns:c16="http://schemas.microsoft.com/office/drawing/2014/chart" uri="{C3380CC4-5D6E-409C-BE32-E72D297353CC}">
              <c16:uniqueId val="{00000002-2919-4260-89FF-3866F5E5D035}"/>
            </c:ext>
          </c:extLst>
        </c:ser>
        <c:dLbls>
          <c:showLegendKey val="0"/>
          <c:showVal val="0"/>
          <c:showCatName val="0"/>
          <c:showSerName val="0"/>
          <c:showPercent val="0"/>
          <c:showBubbleSize val="0"/>
        </c:dLbls>
        <c:gapWidth val="120"/>
        <c:overlap val="100"/>
        <c:axId val="228972088"/>
        <c:axId val="228972480"/>
      </c:barChart>
      <c:catAx>
        <c:axId val="22897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8972480"/>
        <c:crosses val="autoZero"/>
        <c:auto val="1"/>
        <c:lblAlgn val="ctr"/>
        <c:lblOffset val="100"/>
        <c:tickLblSkip val="1"/>
        <c:tickMarkSkip val="1"/>
        <c:noMultiLvlLbl val="0"/>
      </c:catAx>
      <c:valAx>
        <c:axId val="228972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897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92-422B-A4B2-BFED02C9A4B4}"/>
                </c:ext>
                <c:ext xmlns:c15="http://schemas.microsoft.com/office/drawing/2012/chart" uri="{CE6537A1-D6FC-4f65-9D91-7224C49458BB}">
                  <c15:dlblFieldTable>
                    <c15:dlblFTEntry>
                      <c15:txfldGUID>{BC28257F-066E-418D-A334-85D79D0A876A}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192-422B-A4B2-BFED02C9A4B4}"/>
                </c:ext>
                <c:ext xmlns:c15="http://schemas.microsoft.com/office/drawing/2012/chart" uri="{CE6537A1-D6FC-4f65-9D91-7224C49458BB}">
                  <c15:dlblFieldTable>
                    <c15:dlblFTEntry>
                      <c15:txfldGUID>{9B1D3C04-3E9D-45BC-90E3-E18975455879}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192-422B-A4B2-BFED02C9A4B4}"/>
                </c:ext>
                <c:ext xmlns:c15="http://schemas.microsoft.com/office/drawing/2012/chart" uri="{CE6537A1-D6FC-4f65-9D91-7224C49458BB}">
                  <c15:dlblFieldTable>
                    <c15:dlblFTEntry>
                      <c15:txfldGUID>{1783A4CC-AC80-446C-A7E0-4FF95DAED1C5}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192-422B-A4B2-BFED02C9A4B4}"/>
                </c:ext>
                <c:ext xmlns:c15="http://schemas.microsoft.com/office/drawing/2012/chart" uri="{CE6537A1-D6FC-4f65-9D91-7224C49458BB}">
                  <c15:dlblFieldTable>
                    <c15:dlblFTEntry>
                      <c15:txfldGUID>{0A2847A5-2204-4F99-87AA-E7A7937A4FAC}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192-422B-A4B2-BFED02C9A4B4}"/>
                </c:ext>
                <c:ext xmlns:c15="http://schemas.microsoft.com/office/drawing/2012/chart" uri="{CE6537A1-D6FC-4f65-9D91-7224C49458BB}">
                  <c15:dlblFieldTable>
                    <c15:dlblFTEntry>
                      <c15:txfldGUID>{F32DFEA7-1900-4401-B2B0-876C9DCEE880}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192-422B-A4B2-BFED02C9A4B4}"/>
                </c:ext>
                <c:ext xmlns:c15="http://schemas.microsoft.com/office/drawing/2012/chart" uri="{CE6537A1-D6FC-4f65-9D91-7224C49458BB}">
                  <c15:dlblFieldTable>
                    <c15:dlblFTEntry>
                      <c15:txfldGUID>{A6F9C0CD-000C-4B9E-8676-17D37D689D4E}</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192-422B-A4B2-BFED02C9A4B4}"/>
                </c:ext>
                <c:ext xmlns:c15="http://schemas.microsoft.com/office/drawing/2012/chart" uri="{CE6537A1-D6FC-4f65-9D91-7224C49458BB}">
                  <c15:dlblFieldTable>
                    <c15:dlblFTEntry>
                      <c15:txfldGUID>{4FC1704E-F6ED-419D-8A11-BF93EA3CB452}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192-422B-A4B2-BFED02C9A4B4}"/>
                </c:ext>
                <c:ext xmlns:c15="http://schemas.microsoft.com/office/drawing/2012/chart" uri="{CE6537A1-D6FC-4f65-9D91-7224C49458BB}">
                  <c15:dlblFieldTable>
                    <c15:dlblFTEntry>
                      <c15:txfldGUID>{E7492411-8BFB-4830-AB36-3F2E07B5AA5F}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192-422B-A4B2-BFED02C9A4B4}"/>
                </c:ext>
                <c:ext xmlns:c15="http://schemas.microsoft.com/office/drawing/2012/chart" uri="{CE6537A1-D6FC-4f65-9D91-7224C49458BB}">
                  <c15:dlblFieldTable>
                    <c15:dlblFTEntry>
                      <c15:txfldGUID>{04A6FEBE-EE92-4B82-AF3A-67ACEDF1A740}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71.099999999999994</c:v>
                </c:pt>
                <c:pt idx="24">
                  <c:v>72.7</c:v>
                </c:pt>
                <c:pt idx="32">
                  <c:v>68.8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192-422B-A4B2-BFED02C9A4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192-422B-A4B2-BFED02C9A4B4}"/>
                </c:ext>
                <c:ext xmlns:c15="http://schemas.microsoft.com/office/drawing/2012/chart" uri="{CE6537A1-D6FC-4f65-9D91-7224C49458BB}">
                  <c15:dlblFieldTable>
                    <c15:dlblFTEntry>
                      <c15:txfldGUID>{FBA17AD3-0331-4DC4-B598-A30A0ABE72A7}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192-422B-A4B2-BFED02C9A4B4}"/>
                </c:ext>
                <c:ext xmlns:c15="http://schemas.microsoft.com/office/drawing/2012/chart" uri="{CE6537A1-D6FC-4f65-9D91-7224C49458BB}">
                  <c15:dlblFieldTable>
                    <c15:dlblFTEntry>
                      <c15:txfldGUID>{C970FABC-5A15-472D-A1A6-335D0ED9594C}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192-422B-A4B2-BFED02C9A4B4}"/>
                </c:ext>
                <c:ext xmlns:c15="http://schemas.microsoft.com/office/drawing/2012/chart" uri="{CE6537A1-D6FC-4f65-9D91-7224C49458BB}">
                  <c15:dlblFieldTable>
                    <c15:dlblFTEntry>
                      <c15:txfldGUID>{79F52ED8-11AA-4543-AC2E-F515C2D2E395}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192-422B-A4B2-BFED02C9A4B4}"/>
                </c:ext>
                <c:ext xmlns:c15="http://schemas.microsoft.com/office/drawing/2012/chart" uri="{CE6537A1-D6FC-4f65-9D91-7224C49458BB}">
                  <c15:dlblFieldTable>
                    <c15:dlblFTEntry>
                      <c15:txfldGUID>{E518F4DC-8271-4FF4-884B-681E54BCCE51}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192-422B-A4B2-BFED02C9A4B4}"/>
                </c:ext>
                <c:ext xmlns:c15="http://schemas.microsoft.com/office/drawing/2012/chart" uri="{CE6537A1-D6FC-4f65-9D91-7224C49458BB}">
                  <c15:dlblFieldTable>
                    <c15:dlblFTEntry>
                      <c15:txfldGUID>{45D1E55E-2765-4B82-BDEB-3774CD7F47CC}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192-422B-A4B2-BFED02C9A4B4}"/>
                </c:ext>
                <c:ext xmlns:c15="http://schemas.microsoft.com/office/drawing/2012/chart" uri="{CE6537A1-D6FC-4f65-9D91-7224C49458BB}">
                  <c15:dlblFieldTable>
                    <c15:dlblFTEntry>
                      <c15:txfldGUID>{A84C9809-2F58-4457-BB31-8587981F65EC}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192-422B-A4B2-BFED02C9A4B4}"/>
                </c:ext>
                <c:ext xmlns:c15="http://schemas.microsoft.com/office/drawing/2012/chart" uri="{CE6537A1-D6FC-4f65-9D91-7224C49458BB}">
                  <c15:dlblFieldTable>
                    <c15:dlblFTEntry>
                      <c15:txfldGUID>{26E1DF70-F8A7-404B-BFC4-ABA5038CBDA7}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192-422B-A4B2-BFED02C9A4B4}"/>
                </c:ext>
                <c:ext xmlns:c15="http://schemas.microsoft.com/office/drawing/2012/chart" uri="{CE6537A1-D6FC-4f65-9D91-7224C49458BB}">
                  <c15:dlblFieldTable>
                    <c15:dlblFTEntry>
                      <c15:txfldGUID>{CFA1B069-0663-45F5-9643-6A911F751B97}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192-422B-A4B2-BFED02C9A4B4}"/>
                </c:ext>
                <c:ext xmlns:c15="http://schemas.microsoft.com/office/drawing/2012/chart" uri="{CE6537A1-D6FC-4f65-9D91-7224C49458BB}">
                  <c15:dlblFieldTable>
                    <c15:dlblFTEntry>
                      <c15:txfldGUID>{17D203E3-3ADD-4D84-BA0B-516128AFB33E}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59.2</c:v>
                </c:pt>
                <c:pt idx="24">
                  <c:v>63.4</c:v>
                </c:pt>
                <c:pt idx="32">
                  <c:v>63.1</c:v>
                </c:pt>
              </c:numCache>
            </c:numRef>
          </c:xVal>
          <c:yVal>
            <c:numRef>
              <c:f>公会計指標分析・財政指標組合せ分析表!$BP$55:$DC$55</c:f>
              <c:numCache>
                <c:formatCode>#,##0.0;"▲ "#,##0.0</c:formatCode>
                <c:ptCount val="40"/>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B192-422B-A4B2-BFED02C9A4B4}"/>
            </c:ext>
          </c:extLst>
        </c:ser>
        <c:dLbls>
          <c:showLegendKey val="0"/>
          <c:showVal val="1"/>
          <c:showCatName val="0"/>
          <c:showSerName val="0"/>
          <c:showPercent val="0"/>
          <c:showBubbleSize val="0"/>
        </c:dLbls>
        <c:axId val="228970912"/>
        <c:axId val="228969736"/>
      </c:scatterChart>
      <c:valAx>
        <c:axId val="228970912"/>
        <c:scaling>
          <c:orientation val="minMax"/>
          <c:max val="63.800000000000004"/>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969736"/>
        <c:crosses val="autoZero"/>
        <c:crossBetween val="midCat"/>
      </c:valAx>
      <c:valAx>
        <c:axId val="228969736"/>
        <c:scaling>
          <c:orientation val="minMax"/>
          <c:max val="2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97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3F-411B-91FE-B78D751F9506}"/>
                </c:ext>
                <c:ext xmlns:c15="http://schemas.microsoft.com/office/drawing/2012/chart" uri="{CE6537A1-D6FC-4f65-9D91-7224C49458BB}">
                  <c15:dlblFieldTable>
                    <c15:dlblFTEntry>
                      <c15:txfldGUID>{6D64DFC1-749A-43DD-B472-A69E9107E5DA}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3F-411B-91FE-B78D751F9506}"/>
                </c:ext>
                <c:ext xmlns:c15="http://schemas.microsoft.com/office/drawing/2012/chart" uri="{CE6537A1-D6FC-4f65-9D91-7224C49458BB}">
                  <c15:dlblFieldTable>
                    <c15:dlblFTEntry>
                      <c15:txfldGUID>{328C5343-5379-4DEC-9519-8C48F3AAF62B}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3F-411B-91FE-B78D751F9506}"/>
                </c:ext>
                <c:ext xmlns:c15="http://schemas.microsoft.com/office/drawing/2012/chart" uri="{CE6537A1-D6FC-4f65-9D91-7224C49458BB}">
                  <c15:dlblFieldTable>
                    <c15:dlblFTEntry>
                      <c15:txfldGUID>{145E0319-BE6B-49F9-A4D5-C425A2B42830}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3F-411B-91FE-B78D751F9506}"/>
                </c:ext>
                <c:ext xmlns:c15="http://schemas.microsoft.com/office/drawing/2012/chart" uri="{CE6537A1-D6FC-4f65-9D91-7224C49458BB}">
                  <c15:dlblFieldTable>
                    <c15:dlblFTEntry>
                      <c15:txfldGUID>{B1594BA2-2025-4EC9-AB87-80E88CF17920}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3F-411B-91FE-B78D751F9506}"/>
                </c:ext>
                <c:ext xmlns:c15="http://schemas.microsoft.com/office/drawing/2012/chart" uri="{CE6537A1-D6FC-4f65-9D91-7224C49458BB}">
                  <c15:dlblFieldTable>
                    <c15:dlblFTEntry>
                      <c15:txfldGUID>{8AFAF0B1-19C8-4C32-974E-E8006E78E5E8}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3F-411B-91FE-B78D751F9506}"/>
                </c:ext>
                <c:ext xmlns:c15="http://schemas.microsoft.com/office/drawing/2012/chart" uri="{CE6537A1-D6FC-4f65-9D91-7224C49458BB}">
                  <c15:dlblFieldTable>
                    <c15:dlblFTEntry>
                      <c15:txfldGUID>{8422FF8D-60CA-472D-83C1-94DFAFF1434B}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3F-411B-91FE-B78D751F9506}"/>
                </c:ext>
                <c:ext xmlns:c15="http://schemas.microsoft.com/office/drawing/2012/chart" uri="{CE6537A1-D6FC-4f65-9D91-7224C49458BB}">
                  <c15:dlblFieldTable>
                    <c15:dlblFTEntry>
                      <c15:txfldGUID>{479453FF-EA78-4136-8780-CD2A8B27D0FF}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3F-411B-91FE-B78D751F9506}"/>
                </c:ext>
                <c:ext xmlns:c15="http://schemas.microsoft.com/office/drawing/2012/chart" uri="{CE6537A1-D6FC-4f65-9D91-7224C49458BB}">
                  <c15:dlblFieldTable>
                    <c15:dlblFTEntry>
                      <c15:txfldGUID>{0716DFC1-733D-406A-B17E-FE4858C18B2F}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3F-411B-91FE-B78D751F9506}"/>
                </c:ext>
                <c:ext xmlns:c15="http://schemas.microsoft.com/office/drawing/2012/chart" uri="{CE6537A1-D6FC-4f65-9D91-7224C49458BB}">
                  <c15:dlblFieldTable>
                    <c15:dlblFTEntry>
                      <c15:txfldGUID>{5429D24D-96C1-4597-9B52-51BE2433EBAC}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2.5</c:v>
                </c:pt>
                <c:pt idx="16">
                  <c:v>2.5</c:v>
                </c:pt>
                <c:pt idx="24">
                  <c:v>2.6</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03F-411B-91FE-B78D751F95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3F-411B-91FE-B78D751F9506}"/>
                </c:ext>
                <c:ext xmlns:c15="http://schemas.microsoft.com/office/drawing/2012/chart" uri="{CE6537A1-D6FC-4f65-9D91-7224C49458BB}">
                  <c15:dlblFieldTable>
                    <c15:dlblFTEntry>
                      <c15:txfldGUID>{065C10BA-2127-4599-960D-B4D74B82ED96}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3F-411B-91FE-B78D751F9506}"/>
                </c:ext>
                <c:ext xmlns:c15="http://schemas.microsoft.com/office/drawing/2012/chart" uri="{CE6537A1-D6FC-4f65-9D91-7224C49458BB}">
                  <c15:dlblFieldTable>
                    <c15:dlblFTEntry>
                      <c15:txfldGUID>{3B584E84-C095-4495-A3A8-1328103A36ED}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3F-411B-91FE-B78D751F9506}"/>
                </c:ext>
                <c:ext xmlns:c15="http://schemas.microsoft.com/office/drawing/2012/chart" uri="{CE6537A1-D6FC-4f65-9D91-7224C49458BB}">
                  <c15:dlblFieldTable>
                    <c15:dlblFTEntry>
                      <c15:txfldGUID>{F67133B6-2235-4968-8BE1-CC95E702AA49}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3F-411B-91FE-B78D751F9506}"/>
                </c:ext>
                <c:ext xmlns:c15="http://schemas.microsoft.com/office/drawing/2012/chart" uri="{CE6537A1-D6FC-4f65-9D91-7224C49458BB}">
                  <c15:dlblFieldTable>
                    <c15:dlblFTEntry>
                      <c15:txfldGUID>{24F10C91-AA0D-4DFE-B2E3-B3761EA6F275}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3F-411B-91FE-B78D751F9506}"/>
                </c:ext>
                <c:ext xmlns:c15="http://schemas.microsoft.com/office/drawing/2012/chart" uri="{CE6537A1-D6FC-4f65-9D91-7224C49458BB}">
                  <c15:dlblFieldTable>
                    <c15:dlblFTEntry>
                      <c15:txfldGUID>{9EA2E3CA-BEB1-4063-BC06-EBA187A62CD1}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3F-411B-91FE-B78D751F9506}"/>
                </c:ext>
                <c:ext xmlns:c15="http://schemas.microsoft.com/office/drawing/2012/chart" uri="{CE6537A1-D6FC-4f65-9D91-7224C49458BB}">
                  <c15:dlblFieldTable>
                    <c15:dlblFTEntry>
                      <c15:txfldGUID>{6F44773C-31DE-48D2-9EAF-2C4217B4EE9C}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3F-411B-91FE-B78D751F9506}"/>
                </c:ext>
                <c:ext xmlns:c15="http://schemas.microsoft.com/office/drawing/2012/chart" uri="{CE6537A1-D6FC-4f65-9D91-7224C49458BB}">
                  <c15:dlblFieldTable>
                    <c15:dlblFTEntry>
                      <c15:txfldGUID>{D9C0D73C-CE0E-4156-9440-449113B0157E}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3F-411B-91FE-B78D751F9506}"/>
                </c:ext>
                <c:ext xmlns:c15="http://schemas.microsoft.com/office/drawing/2012/chart" uri="{CE6537A1-D6FC-4f65-9D91-7224C49458BB}">
                  <c15:dlblFieldTable>
                    <c15:dlblFTEntry>
                      <c15:txfldGUID>{8CEEAFC2-B376-4252-A5C2-4BD7935D5094}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3F-411B-91FE-B78D751F9506}"/>
                </c:ext>
                <c:ext xmlns:c15="http://schemas.microsoft.com/office/drawing/2012/chart" uri="{CE6537A1-D6FC-4f65-9D91-7224C49458BB}">
                  <c15:dlblFieldTable>
                    <c15:dlblFTEntry>
                      <c15:txfldGUID>{D5359989-FC2E-4D14-ADD3-118E8E1FC40D}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xmlns:c16r2="http://schemas.microsoft.com/office/drawing/2015/06/chart">
            <c:ext xmlns:c16="http://schemas.microsoft.com/office/drawing/2014/chart" uri="{C3380CC4-5D6E-409C-BE32-E72D297353CC}">
              <c16:uniqueId val="{00000013-B03F-411B-91FE-B78D751F9506}"/>
            </c:ext>
          </c:extLst>
        </c:ser>
        <c:dLbls>
          <c:showLegendKey val="0"/>
          <c:showVal val="1"/>
          <c:showCatName val="0"/>
          <c:showSerName val="0"/>
          <c:showPercent val="0"/>
          <c:showBubbleSize val="0"/>
        </c:dLbls>
        <c:axId val="228968952"/>
        <c:axId val="228968560"/>
      </c:scatterChart>
      <c:valAx>
        <c:axId val="228968952"/>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968560"/>
        <c:crosses val="autoZero"/>
        <c:crossBetween val="midCat"/>
      </c:valAx>
      <c:valAx>
        <c:axId val="22896856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968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令和元年度は、元利償還終了分よりも償還開始分が多く、前年度比で７千３百万円の増額となった。</a:t>
          </a:r>
        </a:p>
        <a:p>
          <a:r>
            <a:rPr kumimoji="1" lang="ja-JP" altLang="en-US" sz="1400">
              <a:latin typeface="ＭＳ ゴシック" pitchFamily="49" charset="-128"/>
              <a:ea typeface="ＭＳ ゴシック" pitchFamily="49" charset="-128"/>
            </a:rPr>
            <a:t>　財政シミュレーションでは、令和元年度が近年の返済ピークとなる。今後予定している大規模事業によって地方債の借り入れを行う場合でも、無理のない償還ができるよう中長期的な視点で償還計画を立て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令和元年度末における一般会計等に係る地方債の現在高は４７億９百万円で、前年度と比較し４億３千万円減少している。</a:t>
          </a:r>
        </a:p>
        <a:p>
          <a:r>
            <a:rPr kumimoji="1" lang="ja-JP" altLang="en-US" sz="1400">
              <a:latin typeface="ＭＳ ゴシック" pitchFamily="49" charset="-128"/>
              <a:ea typeface="ＭＳ ゴシック" pitchFamily="49" charset="-128"/>
            </a:rPr>
            <a:t>　一方、充当可能基金は５４億４千９百万円で、前年度と比較し９億５千万円減少したが、これは、新町建設計画で定めた事業を執行するために合併特例債を借り入れて創設した西伊豆町振興基金を、充当可能財源から除外したことが主な要因である。</a:t>
          </a:r>
        </a:p>
        <a:p>
          <a:r>
            <a:rPr kumimoji="1" lang="ja-JP" altLang="en-US" sz="1400">
              <a:latin typeface="ＭＳ ゴシック" pitchFamily="49" charset="-128"/>
              <a:ea typeface="ＭＳ ゴシック" pitchFamily="49" charset="-128"/>
            </a:rPr>
            <a:t>　今後の公共施設の再編等には、後世への負担を少しでも軽減するよう可能な限り基金を充当していく方針である。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静岡県西伊豆町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・決算剰余金を財政調整基金に１億５千万円積み立てた。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・ふるさと納税については、寄附金の収入及び繰越余剰金を１２億円積み立てた一方、ふるさと応援基金充当事業に９億４千１百万円取り崩した。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に備えるため公共施設等総合管理基金に３億円を、森林環境譲与税の受け皿となる基金を新設し１億円を、それぞれ財政調整基金から積み替えたことにより、その他特定目的基金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・一般会計の財源調整として３億円を取り崩した。基金全体としては、５千百万円の増となった。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・決算剰余金は財政調整基金に積み立てていく。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・基金の使い道を明確にするため、大規模事業の事業計画に従い、財政調整基金からその他特定目的基金に積み替えていく。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・ふるさと応援基金：ふるさと納税制度により寄せられた寄附金を活用し、ふるさとと言いたくなる夕陽の町づくり事業の財源に充てる。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・公共施設等総合管理基金：公共施設等総合管理計画に基づき、総合的かつ計画的な更新、統廃合及び長寿命化に要する経費に充てる。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・西伊豆町振興基金：町民の連帯の強化及び地域振興を図るため、新町建設計画に定めた事業に充てる。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・森林整備基金：町内の森林の整備及びその促進の財源に充てる。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・ふるさと応援基金：ふるさと納税制度により寄せられた寄附金及び繰越余剰金を１２億円積み立て、ふるさと応援基金充当事業に９億４千１百万円取り崩したことにより、２億５千９百万円の増加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・公共施設等総合管理基金：今後予定している大規模事業のために３億円を積み立て、公共施設整備のため７千６百万円を取り崩したことにより、２億２千４百万円の増加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・森林整備基金：森林整備継続事業の原資として１億円及び森林環境譲与税を活用した新規事業に４百万円を積み立て、林業関係事業費に千３百万円取り崩したことにより９千百万円の増加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・ふるさと応援基金：ふるさと納税の動向に注視しながら多額な積立にならないよう、積極的にまちづくり事業に充当していく。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・公共施設等総合管理基金：大規模事業に備え、計画的に財政調整基金から積み替えていく。短期的には１５億円程度まで増加するものの、中期的（令和７年目途）には大きく減少していく見込み。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・西伊豆町振興基金：地方債償還が完了した分から、順次新町建設計画に位置付けられている事業に充当する。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・森林整備基金：間伐等の森林整備を継続することができるよう必要額を積み立てる。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・決算剰余金を１億５千万円積み立てたことによる増加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・利子及び運用益により２千３百万円の増加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４億円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積み替えたことによる減少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・一般会計の財源調整として３億円取り崩したことによる減少</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・令和７年度までに、段階的にその他特定目的基金へ積み替えていく。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・急な支出にも対応できるよう、最低でも標準財政規模の２割程度（約７億円）は確保する。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・利率の高い地方債については償還済のため、当面は積立を行わない。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施設の老朽化が進み、公会計上の耐用年数を迎えている施設もある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。建替えが特定年度に集中しないよう、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公共施設等個別施設計画に基づき計画的に更新を行っていく。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5" name="直線コネクタ 74"/>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8"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9" name="直線コネクタ 78"/>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2" name="フローチャート: 判断 81"/>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3" name="フローチャート: 判断 82"/>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4" name="フローチャート: 判断 83"/>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5" name="フローチャート: 判断 84"/>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91" name="楕円 90"/>
        <xdr:cNvSpPr/>
      </xdr:nvSpPr>
      <xdr:spPr>
        <a:xfrm>
          <a:off x="4711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162305</xdr:rowOff>
    </xdr:from>
    <xdr:ext cx="405111" cy="259045"/>
    <xdr:sp macro="" textlink="">
      <xdr:nvSpPr>
        <xdr:cNvPr id="92" name="有形固定資産減価償却率該当値テキスト"/>
        <xdr:cNvSpPr txBox="1"/>
      </xdr:nvSpPr>
      <xdr:spPr>
        <a:xfrm>
          <a:off x="4813300"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93" name="楕円 92"/>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32</xdr:row>
      <xdr:rowOff>12065</xdr:rowOff>
    </xdr:to>
    <xdr:cxnSp macro="">
      <xdr:nvCxnSpPr>
        <xdr:cNvPr id="94" name="直線コネクタ 93"/>
        <xdr:cNvCxnSpPr/>
      </xdr:nvCxnSpPr>
      <xdr:spPr>
        <a:xfrm flipV="1">
          <a:off x="4051300" y="6149703"/>
          <a:ext cx="711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83367</xdr:rowOff>
    </xdr:from>
    <xdr:to>
      <xdr:col>15</xdr:col>
      <xdr:colOff>187325</xdr:colOff>
      <xdr:row>32</xdr:row>
      <xdr:rowOff>13517</xdr:rowOff>
    </xdr:to>
    <xdr:sp macro="" textlink="">
      <xdr:nvSpPr>
        <xdr:cNvPr id="95" name="楕円 94"/>
        <xdr:cNvSpPr/>
      </xdr:nvSpPr>
      <xdr:spPr>
        <a:xfrm>
          <a:off x="3238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134167</xdr:rowOff>
    </xdr:from>
    <xdr:to>
      <xdr:col>19</xdr:col>
      <xdr:colOff>136525</xdr:colOff>
      <xdr:row>32</xdr:row>
      <xdr:rowOff>12065</xdr:rowOff>
    </xdr:to>
    <xdr:cxnSp macro="">
      <xdr:nvCxnSpPr>
        <xdr:cNvPr id="96" name="直線コネクタ 95"/>
        <xdr:cNvCxnSpPr/>
      </xdr:nvCxnSpPr>
      <xdr:spPr>
        <a:xfrm>
          <a:off x="3289300" y="622064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7"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8" name="n_2aveValue有形固定資産減価償却率"/>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9"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0"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101" name="n_1mainValue有形固定資産減価償却率"/>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4644</xdr:rowOff>
    </xdr:from>
    <xdr:ext cx="405111" cy="259045"/>
    <xdr:sp macro="" textlink="">
      <xdr:nvSpPr>
        <xdr:cNvPr id="102" name="n_2mainValue有形固定資産減価償却率"/>
        <xdr:cNvSpPr txBox="1"/>
      </xdr:nvSpPr>
      <xdr:spPr>
        <a:xfrm>
          <a:off x="30867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5" name="正方形/長方形 104"/>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充当可能基金残高が多く平均を大幅に下回っている。また、今後数年間で多くの公共施設の更新をしていかなければならず、基金を投じることで急激な数値上昇が見込まれる。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今後も起債と基金積立のバランスをみながら慎重に資金運用していく。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3" name="直線コネクタ 132"/>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4"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5" name="直線コネクタ 134"/>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38"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9" name="フローチャート: 判断 138"/>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0" name="フローチャート: 判断 139"/>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1" name="フローチャート: 判断 140"/>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2" name="フローチャート: 判断 141"/>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3" name="フローチャート: 判断 142"/>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41239</xdr:rowOff>
    </xdr:from>
    <xdr:to>
      <xdr:col>76</xdr:col>
      <xdr:colOff>73025</xdr:colOff>
      <xdr:row>26</xdr:row>
      <xdr:rowOff>142839</xdr:rowOff>
    </xdr:to>
    <xdr:sp macro="" textlink="">
      <xdr:nvSpPr>
        <xdr:cNvPr id="149" name="楕円 148"/>
        <xdr:cNvSpPr/>
      </xdr:nvSpPr>
      <xdr:spPr>
        <a:xfrm>
          <a:off x="14744700" y="52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127616</xdr:rowOff>
    </xdr:from>
    <xdr:ext cx="405111" cy="259045"/>
    <xdr:sp macro="" textlink="">
      <xdr:nvSpPr>
        <xdr:cNvPr id="150" name="債務償還比率該当値テキスト"/>
        <xdr:cNvSpPr txBox="1"/>
      </xdr:nvSpPr>
      <xdr:spPr>
        <a:xfrm>
          <a:off x="14846300" y="518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155629</xdr:rowOff>
    </xdr:from>
    <xdr:to>
      <xdr:col>72</xdr:col>
      <xdr:colOff>123825</xdr:colOff>
      <xdr:row>26</xdr:row>
      <xdr:rowOff>85779</xdr:rowOff>
    </xdr:to>
    <xdr:sp macro="" textlink="">
      <xdr:nvSpPr>
        <xdr:cNvPr id="151" name="楕円 150"/>
        <xdr:cNvSpPr/>
      </xdr:nvSpPr>
      <xdr:spPr>
        <a:xfrm>
          <a:off x="14033500" y="52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34979</xdr:rowOff>
    </xdr:from>
    <xdr:to>
      <xdr:col>76</xdr:col>
      <xdr:colOff>22225</xdr:colOff>
      <xdr:row>26</xdr:row>
      <xdr:rowOff>92039</xdr:rowOff>
    </xdr:to>
    <xdr:cxnSp macro="">
      <xdr:nvCxnSpPr>
        <xdr:cNvPr id="152" name="直線コネクタ 151"/>
        <xdr:cNvCxnSpPr/>
      </xdr:nvCxnSpPr>
      <xdr:spPr>
        <a:xfrm>
          <a:off x="14084300" y="5264204"/>
          <a:ext cx="7112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35070</xdr:rowOff>
    </xdr:from>
    <xdr:to>
      <xdr:col>68</xdr:col>
      <xdr:colOff>123825</xdr:colOff>
      <xdr:row>26</xdr:row>
      <xdr:rowOff>136670</xdr:rowOff>
    </xdr:to>
    <xdr:sp macro="" textlink="">
      <xdr:nvSpPr>
        <xdr:cNvPr id="153" name="楕円 152"/>
        <xdr:cNvSpPr/>
      </xdr:nvSpPr>
      <xdr:spPr>
        <a:xfrm>
          <a:off x="13271500" y="52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34979</xdr:rowOff>
    </xdr:from>
    <xdr:to>
      <xdr:col>72</xdr:col>
      <xdr:colOff>73025</xdr:colOff>
      <xdr:row>26</xdr:row>
      <xdr:rowOff>85870</xdr:rowOff>
    </xdr:to>
    <xdr:cxnSp macro="">
      <xdr:nvCxnSpPr>
        <xdr:cNvPr id="154" name="直線コネクタ 153"/>
        <xdr:cNvCxnSpPr/>
      </xdr:nvCxnSpPr>
      <xdr:spPr>
        <a:xfrm flipV="1">
          <a:off x="13322300" y="5264204"/>
          <a:ext cx="7620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108476</xdr:rowOff>
    </xdr:from>
    <xdr:to>
      <xdr:col>64</xdr:col>
      <xdr:colOff>123825</xdr:colOff>
      <xdr:row>27</xdr:row>
      <xdr:rowOff>38626</xdr:rowOff>
    </xdr:to>
    <xdr:sp macro="" textlink="">
      <xdr:nvSpPr>
        <xdr:cNvPr id="155" name="楕円 154"/>
        <xdr:cNvSpPr/>
      </xdr:nvSpPr>
      <xdr:spPr>
        <a:xfrm>
          <a:off x="12509500" y="53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85870</xdr:rowOff>
    </xdr:from>
    <xdr:to>
      <xdr:col>68</xdr:col>
      <xdr:colOff>73025</xdr:colOff>
      <xdr:row>26</xdr:row>
      <xdr:rowOff>159276</xdr:rowOff>
    </xdr:to>
    <xdr:cxnSp macro="">
      <xdr:nvCxnSpPr>
        <xdr:cNvPr id="156" name="直線コネクタ 155"/>
        <xdr:cNvCxnSpPr/>
      </xdr:nvCxnSpPr>
      <xdr:spPr>
        <a:xfrm flipV="1">
          <a:off x="12560300" y="5315095"/>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138805</xdr:rowOff>
    </xdr:from>
    <xdr:to>
      <xdr:col>60</xdr:col>
      <xdr:colOff>123825</xdr:colOff>
      <xdr:row>27</xdr:row>
      <xdr:rowOff>68955</xdr:rowOff>
    </xdr:to>
    <xdr:sp macro="" textlink="">
      <xdr:nvSpPr>
        <xdr:cNvPr id="157" name="楕円 156"/>
        <xdr:cNvSpPr/>
      </xdr:nvSpPr>
      <xdr:spPr>
        <a:xfrm>
          <a:off x="11747500" y="53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159276</xdr:rowOff>
    </xdr:from>
    <xdr:to>
      <xdr:col>64</xdr:col>
      <xdr:colOff>73025</xdr:colOff>
      <xdr:row>27</xdr:row>
      <xdr:rowOff>18155</xdr:rowOff>
    </xdr:to>
    <xdr:cxnSp macro="">
      <xdr:nvCxnSpPr>
        <xdr:cNvPr id="158" name="直線コネクタ 157"/>
        <xdr:cNvCxnSpPr/>
      </xdr:nvCxnSpPr>
      <xdr:spPr>
        <a:xfrm flipV="1">
          <a:off x="11798300" y="5388501"/>
          <a:ext cx="7620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59"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0"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1"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2"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102306</xdr:rowOff>
    </xdr:from>
    <xdr:ext cx="340478" cy="259045"/>
    <xdr:sp macro="" textlink="">
      <xdr:nvSpPr>
        <xdr:cNvPr id="163" name="n_1mainValue債務償還比率"/>
        <xdr:cNvSpPr txBox="1"/>
      </xdr:nvSpPr>
      <xdr:spPr>
        <a:xfrm>
          <a:off x="13901361" y="4988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153197</xdr:rowOff>
    </xdr:from>
    <xdr:ext cx="405111" cy="259045"/>
    <xdr:sp macro="" textlink="">
      <xdr:nvSpPr>
        <xdr:cNvPr id="164" name="n_2mainValue債務償還比率"/>
        <xdr:cNvSpPr txBox="1"/>
      </xdr:nvSpPr>
      <xdr:spPr>
        <a:xfrm>
          <a:off x="13119744" y="503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55153</xdr:rowOff>
    </xdr:from>
    <xdr:ext cx="469744" cy="259045"/>
    <xdr:sp macro="" textlink="">
      <xdr:nvSpPr>
        <xdr:cNvPr id="165" name="n_3mainValue債務償還比率"/>
        <xdr:cNvSpPr txBox="1"/>
      </xdr:nvSpPr>
      <xdr:spPr>
        <a:xfrm>
          <a:off x="12325427" y="51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85482</xdr:rowOff>
    </xdr:from>
    <xdr:ext cx="469744" cy="259045"/>
    <xdr:sp macro="" textlink="">
      <xdr:nvSpPr>
        <xdr:cNvPr id="166" name="n_4mainValue債務償還比率"/>
        <xdr:cNvSpPr txBox="1"/>
      </xdr:nvSpPr>
      <xdr:spPr>
        <a:xfrm>
          <a:off x="11563427" y="514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4" name="楕円 73"/>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5" name="【道路】&#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41728</xdr:rowOff>
    </xdr:from>
    <xdr:to>
      <xdr:col>20</xdr:col>
      <xdr:colOff>38100</xdr:colOff>
      <xdr:row>39</xdr:row>
      <xdr:rowOff>143328</xdr:rowOff>
    </xdr:to>
    <xdr:sp macro="" textlink="">
      <xdr:nvSpPr>
        <xdr:cNvPr id="76" name="楕円 75"/>
        <xdr:cNvSpPr/>
      </xdr:nvSpPr>
      <xdr:spPr>
        <a:xfrm>
          <a:off x="3746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92528</xdr:rowOff>
    </xdr:from>
    <xdr:to>
      <xdr:col>24</xdr:col>
      <xdr:colOff>63500</xdr:colOff>
      <xdr:row>39</xdr:row>
      <xdr:rowOff>117022</xdr:rowOff>
    </xdr:to>
    <xdr:cxnSp macro="">
      <xdr:nvCxnSpPr>
        <xdr:cNvPr id="77" name="直線コネクタ 76"/>
        <xdr:cNvCxnSpPr/>
      </xdr:nvCxnSpPr>
      <xdr:spPr>
        <a:xfrm>
          <a:off x="3797300" y="67790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18869</xdr:rowOff>
    </xdr:from>
    <xdr:to>
      <xdr:col>15</xdr:col>
      <xdr:colOff>101600</xdr:colOff>
      <xdr:row>39</xdr:row>
      <xdr:rowOff>120469</xdr:rowOff>
    </xdr:to>
    <xdr:sp macro="" textlink="">
      <xdr:nvSpPr>
        <xdr:cNvPr id="78" name="楕円 77"/>
        <xdr:cNvSpPr/>
      </xdr:nvSpPr>
      <xdr:spPr>
        <a:xfrm>
          <a:off x="2857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69669</xdr:rowOff>
    </xdr:from>
    <xdr:to>
      <xdr:col>19</xdr:col>
      <xdr:colOff>177800</xdr:colOff>
      <xdr:row>39</xdr:row>
      <xdr:rowOff>92528</xdr:rowOff>
    </xdr:to>
    <xdr:cxnSp macro="">
      <xdr:nvCxnSpPr>
        <xdr:cNvPr id="79" name="直線コネクタ 78"/>
        <xdr:cNvCxnSpPr/>
      </xdr:nvCxnSpPr>
      <xdr:spPr>
        <a:xfrm>
          <a:off x="2908300" y="67562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0"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1"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2" name="n_3aveValue【道路】&#10;有形固定資産減価償却率"/>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3"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134455</xdr:rowOff>
    </xdr:from>
    <xdr:ext cx="405111" cy="259045"/>
    <xdr:sp macro="" textlink="">
      <xdr:nvSpPr>
        <xdr:cNvPr id="84" name="n_1mainValue【道路】&#10;有形固定資産減価償却率"/>
        <xdr:cNvSpPr txBox="1"/>
      </xdr:nvSpPr>
      <xdr:spPr>
        <a:xfrm>
          <a:off x="3582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111596</xdr:rowOff>
    </xdr:from>
    <xdr:ext cx="405111" cy="259045"/>
    <xdr:sp macro="" textlink="">
      <xdr:nvSpPr>
        <xdr:cNvPr id="85" name="n_2mainValue【道路】&#10;有形固定資産減価償却率"/>
        <xdr:cNvSpPr txBox="1"/>
      </xdr:nvSpPr>
      <xdr:spPr>
        <a:xfrm>
          <a:off x="2705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7" name="直線コネクタ 106"/>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8"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9" name="直線コネクタ 108"/>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0"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1" name="直線コネクタ 110"/>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2"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3" name="フローチャート: 判断 112"/>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4" name="フローチャート: 判断 113"/>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5" name="フローチャート: 判断 114"/>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6" name="フローチャート: 判断 115"/>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7" name="フローチャート: 判断 116"/>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169701</xdr:rowOff>
    </xdr:from>
    <xdr:to>
      <xdr:col>55</xdr:col>
      <xdr:colOff>50800</xdr:colOff>
      <xdr:row>39</xdr:row>
      <xdr:rowOff>99851</xdr:rowOff>
    </xdr:to>
    <xdr:sp macro="" textlink="">
      <xdr:nvSpPr>
        <xdr:cNvPr id="123" name="楕円 122"/>
        <xdr:cNvSpPr/>
      </xdr:nvSpPr>
      <xdr:spPr>
        <a:xfrm>
          <a:off x="10426700" y="66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21128</xdr:rowOff>
    </xdr:from>
    <xdr:ext cx="534377" cy="259045"/>
    <xdr:sp macro="" textlink="">
      <xdr:nvSpPr>
        <xdr:cNvPr id="124" name="【道路】&#10;一人当たり延長該当値テキスト"/>
        <xdr:cNvSpPr txBox="1"/>
      </xdr:nvSpPr>
      <xdr:spPr>
        <a:xfrm>
          <a:off x="10515600" y="653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21413</xdr:rowOff>
    </xdr:from>
    <xdr:to>
      <xdr:col>50</xdr:col>
      <xdr:colOff>165100</xdr:colOff>
      <xdr:row>39</xdr:row>
      <xdr:rowOff>123013</xdr:rowOff>
    </xdr:to>
    <xdr:sp macro="" textlink="">
      <xdr:nvSpPr>
        <xdr:cNvPr id="125" name="楕円 124"/>
        <xdr:cNvSpPr/>
      </xdr:nvSpPr>
      <xdr:spPr>
        <a:xfrm>
          <a:off x="9588500" y="6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49051</xdr:rowOff>
    </xdr:from>
    <xdr:to>
      <xdr:col>55</xdr:col>
      <xdr:colOff>0</xdr:colOff>
      <xdr:row>39</xdr:row>
      <xdr:rowOff>72213</xdr:rowOff>
    </xdr:to>
    <xdr:cxnSp macro="">
      <xdr:nvCxnSpPr>
        <xdr:cNvPr id="126" name="直線コネクタ 125"/>
        <xdr:cNvCxnSpPr/>
      </xdr:nvCxnSpPr>
      <xdr:spPr>
        <a:xfrm flipV="1">
          <a:off x="9639300" y="6735601"/>
          <a:ext cx="838200" cy="2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143504</xdr:rowOff>
    </xdr:from>
    <xdr:to>
      <xdr:col>46</xdr:col>
      <xdr:colOff>38100</xdr:colOff>
      <xdr:row>40</xdr:row>
      <xdr:rowOff>73654</xdr:rowOff>
    </xdr:to>
    <xdr:sp macro="" textlink="">
      <xdr:nvSpPr>
        <xdr:cNvPr id="127" name="楕円 126"/>
        <xdr:cNvSpPr/>
      </xdr:nvSpPr>
      <xdr:spPr>
        <a:xfrm>
          <a:off x="8699500" y="683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72213</xdr:rowOff>
    </xdr:from>
    <xdr:to>
      <xdr:col>50</xdr:col>
      <xdr:colOff>114300</xdr:colOff>
      <xdr:row>40</xdr:row>
      <xdr:rowOff>22854</xdr:rowOff>
    </xdr:to>
    <xdr:cxnSp macro="">
      <xdr:nvCxnSpPr>
        <xdr:cNvPr id="128" name="直線コネクタ 127"/>
        <xdr:cNvCxnSpPr/>
      </xdr:nvCxnSpPr>
      <xdr:spPr>
        <a:xfrm flipV="1">
          <a:off x="8750300" y="6758763"/>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2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0" name="n_2aveValue【道路】&#10;一人当たり延長"/>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1" name="n_3aveValue【道路】&#10;一人当たり延長"/>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2"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139540</xdr:rowOff>
    </xdr:from>
    <xdr:ext cx="534377" cy="259045"/>
    <xdr:sp macro="" textlink="">
      <xdr:nvSpPr>
        <xdr:cNvPr id="133" name="n_1mainValue【道路】&#10;一人当たり延長"/>
        <xdr:cNvSpPr txBox="1"/>
      </xdr:nvSpPr>
      <xdr:spPr>
        <a:xfrm>
          <a:off x="9359411" y="6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64781</xdr:rowOff>
    </xdr:from>
    <xdr:ext cx="534377" cy="259045"/>
    <xdr:sp macro="" textlink="">
      <xdr:nvSpPr>
        <xdr:cNvPr id="134" name="n_2mainValue【道路】&#10;一人当たり延長"/>
        <xdr:cNvSpPr txBox="1"/>
      </xdr:nvSpPr>
      <xdr:spPr>
        <a:xfrm>
          <a:off x="8483111" y="69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3"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65" name="【橋りょう・トンネル】&#10;有形固定資産減価償却率平均値テキスト"/>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6" name="フローチャート: 判断 165"/>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7" name="フローチャート: 判断 166"/>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8" name="フローチャート: 判断 167"/>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9" name="フローチャート: 判断 168"/>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0" name="フローチャート: 判断 169"/>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145143</xdr:rowOff>
    </xdr:from>
    <xdr:to>
      <xdr:col>24</xdr:col>
      <xdr:colOff>114300</xdr:colOff>
      <xdr:row>63</xdr:row>
      <xdr:rowOff>75293</xdr:rowOff>
    </xdr:to>
    <xdr:sp macro="" textlink="">
      <xdr:nvSpPr>
        <xdr:cNvPr id="176" name="楕円 175"/>
        <xdr:cNvSpPr/>
      </xdr:nvSpPr>
      <xdr:spPr>
        <a:xfrm>
          <a:off x="4584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60070</xdr:rowOff>
    </xdr:from>
    <xdr:ext cx="405111" cy="259045"/>
    <xdr:sp macro="" textlink="">
      <xdr:nvSpPr>
        <xdr:cNvPr id="177" name="【橋りょう・トンネル】&#10;有形固定資産減価償却率該当値テキスト"/>
        <xdr:cNvSpPr txBox="1"/>
      </xdr:nvSpPr>
      <xdr:spPr>
        <a:xfrm>
          <a:off x="4673600" y="1068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145143</xdr:rowOff>
    </xdr:from>
    <xdr:to>
      <xdr:col>20</xdr:col>
      <xdr:colOff>38100</xdr:colOff>
      <xdr:row>63</xdr:row>
      <xdr:rowOff>75293</xdr:rowOff>
    </xdr:to>
    <xdr:sp macro="" textlink="">
      <xdr:nvSpPr>
        <xdr:cNvPr id="178" name="楕円 177"/>
        <xdr:cNvSpPr/>
      </xdr:nvSpPr>
      <xdr:spPr>
        <a:xfrm>
          <a:off x="3746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24493</xdr:rowOff>
    </xdr:from>
    <xdr:to>
      <xdr:col>24</xdr:col>
      <xdr:colOff>63500</xdr:colOff>
      <xdr:row>63</xdr:row>
      <xdr:rowOff>24493</xdr:rowOff>
    </xdr:to>
    <xdr:cxnSp macro="">
      <xdr:nvCxnSpPr>
        <xdr:cNvPr id="179" name="直線コネクタ 178"/>
        <xdr:cNvCxnSpPr/>
      </xdr:nvCxnSpPr>
      <xdr:spPr>
        <a:xfrm>
          <a:off x="3797300" y="1082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136978</xdr:rowOff>
    </xdr:from>
    <xdr:to>
      <xdr:col>15</xdr:col>
      <xdr:colOff>101600</xdr:colOff>
      <xdr:row>63</xdr:row>
      <xdr:rowOff>67128</xdr:rowOff>
    </xdr:to>
    <xdr:sp macro="" textlink="">
      <xdr:nvSpPr>
        <xdr:cNvPr id="180" name="楕円 179"/>
        <xdr:cNvSpPr/>
      </xdr:nvSpPr>
      <xdr:spPr>
        <a:xfrm>
          <a:off x="2857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16328</xdr:rowOff>
    </xdr:from>
    <xdr:to>
      <xdr:col>19</xdr:col>
      <xdr:colOff>177800</xdr:colOff>
      <xdr:row>63</xdr:row>
      <xdr:rowOff>24493</xdr:rowOff>
    </xdr:to>
    <xdr:cxnSp macro="">
      <xdr:nvCxnSpPr>
        <xdr:cNvPr id="181" name="直線コネクタ 180"/>
        <xdr:cNvCxnSpPr/>
      </xdr:nvCxnSpPr>
      <xdr:spPr>
        <a:xfrm>
          <a:off x="2908300" y="108176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82" name="n_1aveValue【橋りょう・トンネ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3" name="n_2aveValue【橋りょう・トンネ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84"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85"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66420</xdr:rowOff>
    </xdr:from>
    <xdr:ext cx="405111" cy="259045"/>
    <xdr:sp macro="" textlink="">
      <xdr:nvSpPr>
        <xdr:cNvPr id="186" name="n_1mainValue【橋りょう・トンネル】&#10;有形固定資産減価償却率"/>
        <xdr:cNvSpPr txBox="1"/>
      </xdr:nvSpPr>
      <xdr:spPr>
        <a:xfrm>
          <a:off x="35820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58255</xdr:rowOff>
    </xdr:from>
    <xdr:ext cx="405111" cy="259045"/>
    <xdr:sp macro="" textlink="">
      <xdr:nvSpPr>
        <xdr:cNvPr id="187" name="n_2mainValue【橋りょう・トンネル】&#10;有形固定資産減価償却率"/>
        <xdr:cNvSpPr txBox="1"/>
      </xdr:nvSpPr>
      <xdr:spPr>
        <a:xfrm>
          <a:off x="2705744" y="1085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11" name="直線コネクタ 210"/>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12"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3" name="直線コネクタ 212"/>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4"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15" name="直線コネクタ 214"/>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16" name="【橋りょう・トンネル】&#10;一人当たり有形固定資産（償却資産）額平均値テキスト"/>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17" name="フローチャート: 判断 216"/>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18" name="フローチャート: 判断 217"/>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9" name="フローチャート: 判断 218"/>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0" name="フローチャート: 判断 219"/>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21" name="フローチャート: 判断 220"/>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4540</xdr:rowOff>
    </xdr:from>
    <xdr:to>
      <xdr:col>55</xdr:col>
      <xdr:colOff>50800</xdr:colOff>
      <xdr:row>63</xdr:row>
      <xdr:rowOff>106140</xdr:rowOff>
    </xdr:to>
    <xdr:sp macro="" textlink="">
      <xdr:nvSpPr>
        <xdr:cNvPr id="227" name="楕円 226"/>
        <xdr:cNvSpPr/>
      </xdr:nvSpPr>
      <xdr:spPr>
        <a:xfrm>
          <a:off x="10426700" y="108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27417</xdr:rowOff>
    </xdr:from>
    <xdr:ext cx="599010" cy="259045"/>
    <xdr:sp macro="" textlink="">
      <xdr:nvSpPr>
        <xdr:cNvPr id="228" name="【橋りょう・トンネル】&#10;一人当たり有形固定資産（償却資産）額該当値テキスト"/>
        <xdr:cNvSpPr txBox="1"/>
      </xdr:nvSpPr>
      <xdr:spPr>
        <a:xfrm>
          <a:off x="10515600" y="1065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12200</xdr:rowOff>
    </xdr:from>
    <xdr:to>
      <xdr:col>50</xdr:col>
      <xdr:colOff>165100</xdr:colOff>
      <xdr:row>63</xdr:row>
      <xdr:rowOff>113800</xdr:rowOff>
    </xdr:to>
    <xdr:sp macro="" textlink="">
      <xdr:nvSpPr>
        <xdr:cNvPr id="229" name="楕円 228"/>
        <xdr:cNvSpPr/>
      </xdr:nvSpPr>
      <xdr:spPr>
        <a:xfrm>
          <a:off x="9588500" y="10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55340</xdr:rowOff>
    </xdr:from>
    <xdr:to>
      <xdr:col>55</xdr:col>
      <xdr:colOff>0</xdr:colOff>
      <xdr:row>63</xdr:row>
      <xdr:rowOff>63000</xdr:rowOff>
    </xdr:to>
    <xdr:cxnSp macro="">
      <xdr:nvCxnSpPr>
        <xdr:cNvPr id="230" name="直線コネクタ 229"/>
        <xdr:cNvCxnSpPr/>
      </xdr:nvCxnSpPr>
      <xdr:spPr>
        <a:xfrm flipV="1">
          <a:off x="9639300" y="10856690"/>
          <a:ext cx="8382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18012</xdr:rowOff>
    </xdr:from>
    <xdr:to>
      <xdr:col>46</xdr:col>
      <xdr:colOff>38100</xdr:colOff>
      <xdr:row>63</xdr:row>
      <xdr:rowOff>119612</xdr:rowOff>
    </xdr:to>
    <xdr:sp macro="" textlink="">
      <xdr:nvSpPr>
        <xdr:cNvPr id="231" name="楕円 230"/>
        <xdr:cNvSpPr/>
      </xdr:nvSpPr>
      <xdr:spPr>
        <a:xfrm>
          <a:off x="8699500" y="108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63000</xdr:rowOff>
    </xdr:from>
    <xdr:to>
      <xdr:col>50</xdr:col>
      <xdr:colOff>114300</xdr:colOff>
      <xdr:row>63</xdr:row>
      <xdr:rowOff>68812</xdr:rowOff>
    </xdr:to>
    <xdr:cxnSp macro="">
      <xdr:nvCxnSpPr>
        <xdr:cNvPr id="232" name="直線コネクタ 231"/>
        <xdr:cNvCxnSpPr/>
      </xdr:nvCxnSpPr>
      <xdr:spPr>
        <a:xfrm flipV="1">
          <a:off x="8750300" y="10864350"/>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33" name="n_1aveValue【橋りょう・トンネル】&#10;一人当たり有形固定資産（償却資産）額"/>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4"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35"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6"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130327</xdr:rowOff>
    </xdr:from>
    <xdr:ext cx="599010" cy="259045"/>
    <xdr:sp macro="" textlink="">
      <xdr:nvSpPr>
        <xdr:cNvPr id="237" name="n_1mainValue【橋りょう・トンネル】&#10;一人当たり有形固定資産（償却資産）額"/>
        <xdr:cNvSpPr txBox="1"/>
      </xdr:nvSpPr>
      <xdr:spPr>
        <a:xfrm>
          <a:off x="9327095" y="105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110739</xdr:rowOff>
    </xdr:from>
    <xdr:ext cx="599010" cy="259045"/>
    <xdr:sp macro="" textlink="">
      <xdr:nvSpPr>
        <xdr:cNvPr id="238" name="n_2mainValue【橋りょう・トンネル】&#10;一人当たり有形固定資産（償却資産）額"/>
        <xdr:cNvSpPr txBox="1"/>
      </xdr:nvSpPr>
      <xdr:spPr>
        <a:xfrm>
          <a:off x="8450795" y="1091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64" name="直線コネクタ 263"/>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67"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68" name="直線コネクタ 267"/>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69" name="【公営住宅】&#10;有形固定資産減価償却率平均値テキスト"/>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70" name="フローチャート: 判断 269"/>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71" name="フローチャート: 判断 270"/>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72" name="フローチャート: 判断 271"/>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3" name="フローチャート: 判断 27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74" name="フローチャート: 判断 273"/>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59145</xdr:rowOff>
    </xdr:from>
    <xdr:to>
      <xdr:col>24</xdr:col>
      <xdr:colOff>114300</xdr:colOff>
      <xdr:row>85</xdr:row>
      <xdr:rowOff>160745</xdr:rowOff>
    </xdr:to>
    <xdr:sp macro="" textlink="">
      <xdr:nvSpPr>
        <xdr:cNvPr id="280" name="楕円 279"/>
        <xdr:cNvSpPr/>
      </xdr:nvSpPr>
      <xdr:spPr>
        <a:xfrm>
          <a:off x="4584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37572</xdr:rowOff>
    </xdr:from>
    <xdr:ext cx="405111" cy="259045"/>
    <xdr:sp macro="" textlink="">
      <xdr:nvSpPr>
        <xdr:cNvPr id="281" name="【公営住宅】&#10;有形固定資産減価償却率該当値テキスト"/>
        <xdr:cNvSpPr txBox="1"/>
      </xdr:nvSpPr>
      <xdr:spPr>
        <a:xfrm>
          <a:off x="4673600"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23223</xdr:rowOff>
    </xdr:from>
    <xdr:to>
      <xdr:col>20</xdr:col>
      <xdr:colOff>38100</xdr:colOff>
      <xdr:row>85</xdr:row>
      <xdr:rowOff>124823</xdr:rowOff>
    </xdr:to>
    <xdr:sp macro="" textlink="">
      <xdr:nvSpPr>
        <xdr:cNvPr id="282" name="楕円 281"/>
        <xdr:cNvSpPr/>
      </xdr:nvSpPr>
      <xdr:spPr>
        <a:xfrm>
          <a:off x="3746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74023</xdr:rowOff>
    </xdr:from>
    <xdr:to>
      <xdr:col>24</xdr:col>
      <xdr:colOff>63500</xdr:colOff>
      <xdr:row>85</xdr:row>
      <xdr:rowOff>109945</xdr:rowOff>
    </xdr:to>
    <xdr:cxnSp macro="">
      <xdr:nvCxnSpPr>
        <xdr:cNvPr id="283" name="直線コネクタ 282"/>
        <xdr:cNvCxnSpPr/>
      </xdr:nvCxnSpPr>
      <xdr:spPr>
        <a:xfrm>
          <a:off x="3797300" y="146472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157118</xdr:rowOff>
    </xdr:from>
    <xdr:to>
      <xdr:col>15</xdr:col>
      <xdr:colOff>101600</xdr:colOff>
      <xdr:row>85</xdr:row>
      <xdr:rowOff>87268</xdr:rowOff>
    </xdr:to>
    <xdr:sp macro="" textlink="">
      <xdr:nvSpPr>
        <xdr:cNvPr id="284" name="楕円 283"/>
        <xdr:cNvSpPr/>
      </xdr:nvSpPr>
      <xdr:spPr>
        <a:xfrm>
          <a:off x="2857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36468</xdr:rowOff>
    </xdr:from>
    <xdr:to>
      <xdr:col>19</xdr:col>
      <xdr:colOff>177800</xdr:colOff>
      <xdr:row>85</xdr:row>
      <xdr:rowOff>74023</xdr:rowOff>
    </xdr:to>
    <xdr:cxnSp macro="">
      <xdr:nvCxnSpPr>
        <xdr:cNvPr id="285" name="直線コネクタ 284"/>
        <xdr:cNvCxnSpPr/>
      </xdr:nvCxnSpPr>
      <xdr:spPr>
        <a:xfrm>
          <a:off x="2908300" y="1460971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86" name="n_1ave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287" name="n_2aveValue【公営住宅】&#10;有形固定資産減価償却率"/>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88"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89"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115950</xdr:rowOff>
    </xdr:from>
    <xdr:ext cx="405111" cy="259045"/>
    <xdr:sp macro="" textlink="">
      <xdr:nvSpPr>
        <xdr:cNvPr id="290" name="n_1mainValue【公営住宅】&#10;有形固定資産減価償却率"/>
        <xdr:cNvSpPr txBox="1"/>
      </xdr:nvSpPr>
      <xdr:spPr>
        <a:xfrm>
          <a:off x="35820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291" name="n_2mainValue【公営住宅】&#10;有形固定資産減価償却率"/>
        <xdr:cNvSpPr txBox="1"/>
      </xdr:nvSpPr>
      <xdr:spPr>
        <a:xfrm>
          <a:off x="2705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15" name="直線コネクタ 31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7" name="直線コネクタ 31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1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19" name="直線コネクタ 31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20"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21" name="フローチャート: 判断 32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22" name="フローチャート: 判断 32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23" name="フローチャート: 判断 32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24" name="フローチャート: 判断 32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25" name="フローチャート: 判断 32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26163</xdr:rowOff>
    </xdr:from>
    <xdr:to>
      <xdr:col>55</xdr:col>
      <xdr:colOff>50800</xdr:colOff>
      <xdr:row>86</xdr:row>
      <xdr:rowOff>127763</xdr:rowOff>
    </xdr:to>
    <xdr:sp macro="" textlink="">
      <xdr:nvSpPr>
        <xdr:cNvPr id="331" name="楕円 330"/>
        <xdr:cNvSpPr/>
      </xdr:nvSpPr>
      <xdr:spPr>
        <a:xfrm>
          <a:off x="104267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112540</xdr:rowOff>
    </xdr:from>
    <xdr:ext cx="469744" cy="259045"/>
    <xdr:sp macro="" textlink="">
      <xdr:nvSpPr>
        <xdr:cNvPr id="332" name="【公営住宅】&#10;一人当たり面積該当値テキスト"/>
        <xdr:cNvSpPr txBox="1"/>
      </xdr:nvSpPr>
      <xdr:spPr>
        <a:xfrm>
          <a:off x="10515600" y="14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27115</xdr:rowOff>
    </xdr:from>
    <xdr:to>
      <xdr:col>50</xdr:col>
      <xdr:colOff>165100</xdr:colOff>
      <xdr:row>86</xdr:row>
      <xdr:rowOff>128715</xdr:rowOff>
    </xdr:to>
    <xdr:sp macro="" textlink="">
      <xdr:nvSpPr>
        <xdr:cNvPr id="333" name="楕円 332"/>
        <xdr:cNvSpPr/>
      </xdr:nvSpPr>
      <xdr:spPr>
        <a:xfrm>
          <a:off x="9588500" y="147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76963</xdr:rowOff>
    </xdr:from>
    <xdr:to>
      <xdr:col>55</xdr:col>
      <xdr:colOff>0</xdr:colOff>
      <xdr:row>86</xdr:row>
      <xdr:rowOff>77915</xdr:rowOff>
    </xdr:to>
    <xdr:cxnSp macro="">
      <xdr:nvCxnSpPr>
        <xdr:cNvPr id="334" name="直線コネクタ 333"/>
        <xdr:cNvCxnSpPr/>
      </xdr:nvCxnSpPr>
      <xdr:spPr>
        <a:xfrm flipV="1">
          <a:off x="9639300" y="14821663"/>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28067</xdr:rowOff>
    </xdr:from>
    <xdr:to>
      <xdr:col>46</xdr:col>
      <xdr:colOff>38100</xdr:colOff>
      <xdr:row>86</xdr:row>
      <xdr:rowOff>129667</xdr:rowOff>
    </xdr:to>
    <xdr:sp macro="" textlink="">
      <xdr:nvSpPr>
        <xdr:cNvPr id="335" name="楕円 334"/>
        <xdr:cNvSpPr/>
      </xdr:nvSpPr>
      <xdr:spPr>
        <a:xfrm>
          <a:off x="8699500" y="1477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77915</xdr:rowOff>
    </xdr:from>
    <xdr:to>
      <xdr:col>50</xdr:col>
      <xdr:colOff>114300</xdr:colOff>
      <xdr:row>86</xdr:row>
      <xdr:rowOff>78867</xdr:rowOff>
    </xdr:to>
    <xdr:cxnSp macro="">
      <xdr:nvCxnSpPr>
        <xdr:cNvPr id="336" name="直線コネクタ 335"/>
        <xdr:cNvCxnSpPr/>
      </xdr:nvCxnSpPr>
      <xdr:spPr>
        <a:xfrm flipV="1">
          <a:off x="8750300" y="1482261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37"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38"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39"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40"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119842</xdr:rowOff>
    </xdr:from>
    <xdr:ext cx="469744" cy="259045"/>
    <xdr:sp macro="" textlink="">
      <xdr:nvSpPr>
        <xdr:cNvPr id="341" name="n_1mainValue【公営住宅】&#10;一人当たり面積"/>
        <xdr:cNvSpPr txBox="1"/>
      </xdr:nvSpPr>
      <xdr:spPr>
        <a:xfrm>
          <a:off x="9391727" y="1486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120794</xdr:rowOff>
    </xdr:from>
    <xdr:ext cx="469744" cy="259045"/>
    <xdr:sp macro="" textlink="">
      <xdr:nvSpPr>
        <xdr:cNvPr id="342" name="n_2mainValue【公営住宅】&#10;一人当たり面積"/>
        <xdr:cNvSpPr txBox="1"/>
      </xdr:nvSpPr>
      <xdr:spPr>
        <a:xfrm>
          <a:off x="8515427" y="14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368" name="直線コネクタ 367"/>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69" name="【港湾・漁港】&#10;有形固定資産減価償却率最小値テキスト"/>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70" name="直線コネクタ 369"/>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71" name="【港湾・漁港】&#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72" name="直線コネクタ 371"/>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17253</xdr:rowOff>
    </xdr:from>
    <xdr:ext cx="405111" cy="259045"/>
    <xdr:sp macro="" textlink="">
      <xdr:nvSpPr>
        <xdr:cNvPr id="373" name="【港湾・漁港】&#10;有形固定資産減価償却率平均値テキスト"/>
        <xdr:cNvSpPr txBox="1"/>
      </xdr:nvSpPr>
      <xdr:spPr>
        <a:xfrm>
          <a:off x="4673600" y="1767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374" name="フローチャート: 判断 373"/>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375" name="フローチャート: 判断 374"/>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376" name="フローチャート: 判断 375"/>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77" name="フローチャート: 判断 376"/>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78" name="フローチャート: 判断 377"/>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384" name="楕円 383"/>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405111" cy="259045"/>
    <xdr:sp macro="" textlink="">
      <xdr:nvSpPr>
        <xdr:cNvPr id="385" name="【港湾・漁港】&#10;有形固定資産減価償却率該当値テキスト"/>
        <xdr:cNvSpPr txBox="1"/>
      </xdr:nvSpPr>
      <xdr:spPr>
        <a:xfrm>
          <a:off x="4673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149498</xdr:rowOff>
    </xdr:from>
    <xdr:to>
      <xdr:col>20</xdr:col>
      <xdr:colOff>38100</xdr:colOff>
      <xdr:row>108</xdr:row>
      <xdr:rowOff>79648</xdr:rowOff>
    </xdr:to>
    <xdr:sp macro="" textlink="">
      <xdr:nvSpPr>
        <xdr:cNvPr id="386" name="楕円 385"/>
        <xdr:cNvSpPr/>
      </xdr:nvSpPr>
      <xdr:spPr>
        <a:xfrm>
          <a:off x="3746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28848</xdr:rowOff>
    </xdr:from>
    <xdr:to>
      <xdr:col>24</xdr:col>
      <xdr:colOff>63500</xdr:colOff>
      <xdr:row>108</xdr:row>
      <xdr:rowOff>53339</xdr:rowOff>
    </xdr:to>
    <xdr:cxnSp macro="">
      <xdr:nvCxnSpPr>
        <xdr:cNvPr id="387" name="直線コネクタ 386"/>
        <xdr:cNvCxnSpPr/>
      </xdr:nvCxnSpPr>
      <xdr:spPr>
        <a:xfrm>
          <a:off x="3797300" y="18545448"/>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126637</xdr:rowOff>
    </xdr:from>
    <xdr:to>
      <xdr:col>15</xdr:col>
      <xdr:colOff>101600</xdr:colOff>
      <xdr:row>108</xdr:row>
      <xdr:rowOff>56787</xdr:rowOff>
    </xdr:to>
    <xdr:sp macro="" textlink="">
      <xdr:nvSpPr>
        <xdr:cNvPr id="388" name="楕円 387"/>
        <xdr:cNvSpPr/>
      </xdr:nvSpPr>
      <xdr:spPr>
        <a:xfrm>
          <a:off x="2857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5987</xdr:rowOff>
    </xdr:from>
    <xdr:to>
      <xdr:col>19</xdr:col>
      <xdr:colOff>177800</xdr:colOff>
      <xdr:row>108</xdr:row>
      <xdr:rowOff>28848</xdr:rowOff>
    </xdr:to>
    <xdr:cxnSp macro="">
      <xdr:nvCxnSpPr>
        <xdr:cNvPr id="389" name="直線コネクタ 388"/>
        <xdr:cNvCxnSpPr/>
      </xdr:nvCxnSpPr>
      <xdr:spPr>
        <a:xfrm>
          <a:off x="2908300" y="185225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43922</xdr:rowOff>
    </xdr:from>
    <xdr:ext cx="405111" cy="259045"/>
    <xdr:sp macro="" textlink="">
      <xdr:nvSpPr>
        <xdr:cNvPr id="390" name="n_1aveValue【港湾・漁港】&#10;有形固定資産減価償却率"/>
        <xdr:cNvSpPr txBox="1"/>
      </xdr:nvSpPr>
      <xdr:spPr>
        <a:xfrm>
          <a:off x="35820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30859</xdr:rowOff>
    </xdr:from>
    <xdr:ext cx="405111" cy="259045"/>
    <xdr:sp macro="" textlink="">
      <xdr:nvSpPr>
        <xdr:cNvPr id="391" name="n_2aveValue【港湾・漁港】&#10;有形固定資産減価償却率"/>
        <xdr:cNvSpPr txBox="1"/>
      </xdr:nvSpPr>
      <xdr:spPr>
        <a:xfrm>
          <a:off x="2705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392" name="n_3aveValue【港湾・漁港】&#10;有形固定資産減価償却率"/>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393" name="n_4aveValue【港湾・漁港】&#10;有形固定資産減価償却率"/>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70775</xdr:rowOff>
    </xdr:from>
    <xdr:ext cx="405111" cy="259045"/>
    <xdr:sp macro="" textlink="">
      <xdr:nvSpPr>
        <xdr:cNvPr id="394" name="n_1mainValue【港湾・漁港】&#10;有形固定資産減価償却率"/>
        <xdr:cNvSpPr txBox="1"/>
      </xdr:nvSpPr>
      <xdr:spPr>
        <a:xfrm>
          <a:off x="3582044" y="1858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47914</xdr:rowOff>
    </xdr:from>
    <xdr:ext cx="405111" cy="259045"/>
    <xdr:sp macro="" textlink="">
      <xdr:nvSpPr>
        <xdr:cNvPr id="395" name="n_2mainValue【港湾・漁港】&#10;有形固定資産減価償却率"/>
        <xdr:cNvSpPr txBox="1"/>
      </xdr:nvSpPr>
      <xdr:spPr>
        <a:xfrm>
          <a:off x="27057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09" name="テキスト ボックス 40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1" name="テキスト ボックス 41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3" name="テキスト ボックス 41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17" name="直線コネクタ 416"/>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18" name="【港湾・漁港】&#10;一人当たり有形固定資産（償却資産）額最小値テキスト"/>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19" name="直線コネクタ 418"/>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20" name="【港湾・漁港】&#10;一人当たり有形固定資産（償却資産）額最大値テキスト"/>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21" name="直線コネクタ 420"/>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18628</xdr:rowOff>
    </xdr:from>
    <xdr:ext cx="599010" cy="259045"/>
    <xdr:sp macro="" textlink="">
      <xdr:nvSpPr>
        <xdr:cNvPr id="422" name="【港湾・漁港】&#10;一人当たり有形固定資産（償却資産）額平均値テキスト"/>
        <xdr:cNvSpPr txBox="1"/>
      </xdr:nvSpPr>
      <xdr:spPr>
        <a:xfrm>
          <a:off x="10515600" y="18192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23" name="フローチャート: 判断 422"/>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24" name="フローチャート: 判断 423"/>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25" name="フローチャート: 判断 424"/>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26" name="フローチャート: 判断 425"/>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27" name="フローチャート: 判断 426"/>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165379</xdr:rowOff>
    </xdr:from>
    <xdr:to>
      <xdr:col>55</xdr:col>
      <xdr:colOff>50800</xdr:colOff>
      <xdr:row>103</xdr:row>
      <xdr:rowOff>95529</xdr:rowOff>
    </xdr:to>
    <xdr:sp macro="" textlink="">
      <xdr:nvSpPr>
        <xdr:cNvPr id="433" name="楕円 432"/>
        <xdr:cNvSpPr/>
      </xdr:nvSpPr>
      <xdr:spPr>
        <a:xfrm>
          <a:off x="10426700" y="176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16806</xdr:rowOff>
    </xdr:from>
    <xdr:ext cx="690189" cy="259045"/>
    <xdr:sp macro="" textlink="">
      <xdr:nvSpPr>
        <xdr:cNvPr id="434" name="【港湾・漁港】&#10;一人当たり有形固定資産（償却資産）額該当値テキスト"/>
        <xdr:cNvSpPr txBox="1"/>
      </xdr:nvSpPr>
      <xdr:spPr>
        <a:xfrm>
          <a:off x="10515600" y="17504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18035</xdr:rowOff>
    </xdr:from>
    <xdr:to>
      <xdr:col>50</xdr:col>
      <xdr:colOff>165100</xdr:colOff>
      <xdr:row>103</xdr:row>
      <xdr:rowOff>119635</xdr:rowOff>
    </xdr:to>
    <xdr:sp macro="" textlink="">
      <xdr:nvSpPr>
        <xdr:cNvPr id="435" name="楕円 434"/>
        <xdr:cNvSpPr/>
      </xdr:nvSpPr>
      <xdr:spPr>
        <a:xfrm>
          <a:off x="9588500" y="176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44729</xdr:rowOff>
    </xdr:from>
    <xdr:to>
      <xdr:col>55</xdr:col>
      <xdr:colOff>0</xdr:colOff>
      <xdr:row>103</xdr:row>
      <xdr:rowOff>68835</xdr:rowOff>
    </xdr:to>
    <xdr:cxnSp macro="">
      <xdr:nvCxnSpPr>
        <xdr:cNvPr id="436" name="直線コネクタ 435"/>
        <xdr:cNvCxnSpPr/>
      </xdr:nvCxnSpPr>
      <xdr:spPr>
        <a:xfrm flipV="1">
          <a:off x="9639300" y="17704079"/>
          <a:ext cx="8382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40117</xdr:rowOff>
    </xdr:from>
    <xdr:to>
      <xdr:col>46</xdr:col>
      <xdr:colOff>38100</xdr:colOff>
      <xdr:row>103</xdr:row>
      <xdr:rowOff>141717</xdr:rowOff>
    </xdr:to>
    <xdr:sp macro="" textlink="">
      <xdr:nvSpPr>
        <xdr:cNvPr id="437" name="楕円 436"/>
        <xdr:cNvSpPr/>
      </xdr:nvSpPr>
      <xdr:spPr>
        <a:xfrm>
          <a:off x="8699500" y="176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68835</xdr:rowOff>
    </xdr:from>
    <xdr:to>
      <xdr:col>50</xdr:col>
      <xdr:colOff>114300</xdr:colOff>
      <xdr:row>103</xdr:row>
      <xdr:rowOff>90917</xdr:rowOff>
    </xdr:to>
    <xdr:cxnSp macro="">
      <xdr:nvCxnSpPr>
        <xdr:cNvPr id="438" name="直線コネクタ 437"/>
        <xdr:cNvCxnSpPr/>
      </xdr:nvCxnSpPr>
      <xdr:spPr>
        <a:xfrm flipV="1">
          <a:off x="8750300" y="17728185"/>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81028</xdr:rowOff>
    </xdr:from>
    <xdr:ext cx="599010" cy="259045"/>
    <xdr:sp macro="" textlink="">
      <xdr:nvSpPr>
        <xdr:cNvPr id="439" name="n_1aveValue【港湾・漁港】&#10;一人当たり有形固定資産（償却資産）額"/>
        <xdr:cNvSpPr txBox="1"/>
      </xdr:nvSpPr>
      <xdr:spPr>
        <a:xfrm>
          <a:off x="9327095" y="1825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112986</xdr:rowOff>
    </xdr:from>
    <xdr:ext cx="599010" cy="259045"/>
    <xdr:sp macro="" textlink="">
      <xdr:nvSpPr>
        <xdr:cNvPr id="440" name="n_2aveValue【港湾・漁港】&#10;一人当たり有形固定資産（償却資産）額"/>
        <xdr:cNvSpPr txBox="1"/>
      </xdr:nvSpPr>
      <xdr:spPr>
        <a:xfrm>
          <a:off x="8450795" y="182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13045</xdr:rowOff>
    </xdr:from>
    <xdr:ext cx="599010" cy="259045"/>
    <xdr:sp macro="" textlink="">
      <xdr:nvSpPr>
        <xdr:cNvPr id="441" name="n_3aveValue【港湾・漁港】&#10;一人当たり有形固定資産（償却資産）額"/>
        <xdr:cNvSpPr txBox="1"/>
      </xdr:nvSpPr>
      <xdr:spPr>
        <a:xfrm>
          <a:off x="7561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42" name="n_4aveValue【港湾・漁港】&#10;一人当たり有形固定資産（償却資産）額"/>
        <xdr:cNvSpPr txBox="1"/>
      </xdr:nvSpPr>
      <xdr:spPr>
        <a:xfrm>
          <a:off x="6672795"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101</xdr:row>
      <xdr:rowOff>136162</xdr:rowOff>
    </xdr:from>
    <xdr:ext cx="690189" cy="259045"/>
    <xdr:sp macro="" textlink="">
      <xdr:nvSpPr>
        <xdr:cNvPr id="443" name="n_1mainValue【港湾・漁港】&#10;一人当たり有形固定資産（償却資産）額"/>
        <xdr:cNvSpPr txBox="1"/>
      </xdr:nvSpPr>
      <xdr:spPr>
        <a:xfrm>
          <a:off x="9281505" y="174526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101</xdr:row>
      <xdr:rowOff>158244</xdr:rowOff>
    </xdr:from>
    <xdr:ext cx="690189" cy="259045"/>
    <xdr:sp macro="" textlink="">
      <xdr:nvSpPr>
        <xdr:cNvPr id="444" name="n_2mainValue【港湾・漁港】&#10;一人当たり有形固定資産（償却資産）額"/>
        <xdr:cNvSpPr txBox="1"/>
      </xdr:nvSpPr>
      <xdr:spPr>
        <a:xfrm>
          <a:off x="8405205" y="17474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5" name="テキスト ボックス 45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56" name="直線コネクタ 45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7" name="テキスト ボックス 45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8" name="直線コネクタ 45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9" name="テキスト ボックス 45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0" name="直線コネクタ 45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1" name="テキスト ボックス 46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2" name="直線コネクタ 46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3" name="テキスト ボックス 46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4" name="直線コネクタ 46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5" name="テキスト ボックス 46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6" name="直線コネクタ 46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7" name="テキスト ボックス 46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70" name="直線コネクタ 46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7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2" name="直線コネクタ 47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7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74" name="直線コネクタ 47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75"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76" name="フローチャート: 判断 47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77" name="フローチャート: 判断 47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78" name="フローチャート: 判断 47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79" name="フローチャート: 判断 47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80" name="フローチャート: 判断 47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136434</xdr:rowOff>
    </xdr:from>
    <xdr:to>
      <xdr:col>85</xdr:col>
      <xdr:colOff>177800</xdr:colOff>
      <xdr:row>38</xdr:row>
      <xdr:rowOff>66584</xdr:rowOff>
    </xdr:to>
    <xdr:sp macro="" textlink="">
      <xdr:nvSpPr>
        <xdr:cNvPr id="486" name="楕円 485"/>
        <xdr:cNvSpPr/>
      </xdr:nvSpPr>
      <xdr:spPr>
        <a:xfrm>
          <a:off x="16268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114861</xdr:rowOff>
    </xdr:from>
    <xdr:ext cx="405111" cy="259045"/>
    <xdr:sp macro="" textlink="">
      <xdr:nvSpPr>
        <xdr:cNvPr id="487" name="【認定こども園・幼稚園・保育所】&#10;有形固定資産減価償却率該当値テキスト"/>
        <xdr:cNvSpPr txBox="1"/>
      </xdr:nvSpPr>
      <xdr:spPr>
        <a:xfrm>
          <a:off x="16357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88" name="楕円 487"/>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15784</xdr:rowOff>
    </xdr:to>
    <xdr:cxnSp macro="">
      <xdr:nvCxnSpPr>
        <xdr:cNvPr id="489" name="直線コネクタ 488"/>
        <xdr:cNvCxnSpPr/>
      </xdr:nvCxnSpPr>
      <xdr:spPr>
        <a:xfrm>
          <a:off x="15481300" y="64884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58057</xdr:rowOff>
    </xdr:from>
    <xdr:to>
      <xdr:col>76</xdr:col>
      <xdr:colOff>165100</xdr:colOff>
      <xdr:row>37</xdr:row>
      <xdr:rowOff>159657</xdr:rowOff>
    </xdr:to>
    <xdr:sp macro="" textlink="">
      <xdr:nvSpPr>
        <xdr:cNvPr id="490" name="楕円 489"/>
        <xdr:cNvSpPr/>
      </xdr:nvSpPr>
      <xdr:spPr>
        <a:xfrm>
          <a:off x="14541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108857</xdr:rowOff>
    </xdr:from>
    <xdr:to>
      <xdr:col>81</xdr:col>
      <xdr:colOff>50800</xdr:colOff>
      <xdr:row>37</xdr:row>
      <xdr:rowOff>144780</xdr:rowOff>
    </xdr:to>
    <xdr:cxnSp macro="">
      <xdr:nvCxnSpPr>
        <xdr:cNvPr id="491" name="直線コネクタ 490"/>
        <xdr:cNvCxnSpPr/>
      </xdr:nvCxnSpPr>
      <xdr:spPr>
        <a:xfrm>
          <a:off x="14592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92"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93"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94"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95"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40657</xdr:rowOff>
    </xdr:from>
    <xdr:ext cx="405111" cy="259045"/>
    <xdr:sp macro="" textlink="">
      <xdr:nvSpPr>
        <xdr:cNvPr id="496" name="n_1main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4734</xdr:rowOff>
    </xdr:from>
    <xdr:ext cx="405111" cy="259045"/>
    <xdr:sp macro="" textlink="">
      <xdr:nvSpPr>
        <xdr:cNvPr id="497" name="n_2mainValue【認定こども園・幼稚園・保育所】&#10;有形固定資産減価償却率"/>
        <xdr:cNvSpPr txBox="1"/>
      </xdr:nvSpPr>
      <xdr:spPr>
        <a:xfrm>
          <a:off x="14389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9" name="テキスト ボックス 5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1" name="テキスト ボックス 5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3" name="テキスト ボックス 5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5" name="テキスト ボックス 5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7" name="テキスト ボックス 5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19" name="直線コネクタ 518"/>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20"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21" name="直線コネクタ 520"/>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22"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23" name="直線コネクタ 522"/>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24"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25" name="フローチャート: 判断 524"/>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26" name="フローチャート: 判断 525"/>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27" name="フローチャート: 判断 526"/>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28" name="フローチャート: 判断 527"/>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29" name="フローチャート: 判断 528"/>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62433</xdr:rowOff>
    </xdr:from>
    <xdr:to>
      <xdr:col>116</xdr:col>
      <xdr:colOff>114300</xdr:colOff>
      <xdr:row>39</xdr:row>
      <xdr:rowOff>164033</xdr:rowOff>
    </xdr:to>
    <xdr:sp macro="" textlink="">
      <xdr:nvSpPr>
        <xdr:cNvPr id="535" name="楕円 534"/>
        <xdr:cNvSpPr/>
      </xdr:nvSpPr>
      <xdr:spPr>
        <a:xfrm>
          <a:off x="22110700" y="67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85310</xdr:rowOff>
    </xdr:from>
    <xdr:ext cx="469744" cy="259045"/>
    <xdr:sp macro="" textlink="">
      <xdr:nvSpPr>
        <xdr:cNvPr id="536" name="【認定こども園・幼稚園・保育所】&#10;一人当たり面積該当値テキスト"/>
        <xdr:cNvSpPr txBox="1"/>
      </xdr:nvSpPr>
      <xdr:spPr>
        <a:xfrm>
          <a:off x="22199600" y="660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71577</xdr:rowOff>
    </xdr:from>
    <xdr:to>
      <xdr:col>112</xdr:col>
      <xdr:colOff>38100</xdr:colOff>
      <xdr:row>40</xdr:row>
      <xdr:rowOff>1727</xdr:rowOff>
    </xdr:to>
    <xdr:sp macro="" textlink="">
      <xdr:nvSpPr>
        <xdr:cNvPr id="537" name="楕円 536"/>
        <xdr:cNvSpPr/>
      </xdr:nvSpPr>
      <xdr:spPr>
        <a:xfrm>
          <a:off x="2127250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113233</xdr:rowOff>
    </xdr:from>
    <xdr:to>
      <xdr:col>116</xdr:col>
      <xdr:colOff>63500</xdr:colOff>
      <xdr:row>39</xdr:row>
      <xdr:rowOff>122377</xdr:rowOff>
    </xdr:to>
    <xdr:cxnSp macro="">
      <xdr:nvCxnSpPr>
        <xdr:cNvPr id="538" name="直線コネクタ 537"/>
        <xdr:cNvCxnSpPr/>
      </xdr:nvCxnSpPr>
      <xdr:spPr>
        <a:xfrm flipV="1">
          <a:off x="21323300" y="679978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133756</xdr:rowOff>
    </xdr:from>
    <xdr:to>
      <xdr:col>107</xdr:col>
      <xdr:colOff>101600</xdr:colOff>
      <xdr:row>40</xdr:row>
      <xdr:rowOff>63906</xdr:rowOff>
    </xdr:to>
    <xdr:sp macro="" textlink="">
      <xdr:nvSpPr>
        <xdr:cNvPr id="539" name="楕円 538"/>
        <xdr:cNvSpPr/>
      </xdr:nvSpPr>
      <xdr:spPr>
        <a:xfrm>
          <a:off x="20383500" y="68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122377</xdr:rowOff>
    </xdr:from>
    <xdr:to>
      <xdr:col>111</xdr:col>
      <xdr:colOff>177800</xdr:colOff>
      <xdr:row>40</xdr:row>
      <xdr:rowOff>13106</xdr:rowOff>
    </xdr:to>
    <xdr:cxnSp macro="">
      <xdr:nvCxnSpPr>
        <xdr:cNvPr id="540" name="直線コネクタ 539"/>
        <xdr:cNvCxnSpPr/>
      </xdr:nvCxnSpPr>
      <xdr:spPr>
        <a:xfrm flipV="1">
          <a:off x="20434300" y="6808927"/>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541" name="n_1ave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42" name="n_2ave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43"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44"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18254</xdr:rowOff>
    </xdr:from>
    <xdr:ext cx="469744" cy="259045"/>
    <xdr:sp macro="" textlink="">
      <xdr:nvSpPr>
        <xdr:cNvPr id="545" name="n_1mainValue【認定こども園・幼稚園・保育所】&#10;一人当たり面積"/>
        <xdr:cNvSpPr txBox="1"/>
      </xdr:nvSpPr>
      <xdr:spPr>
        <a:xfrm>
          <a:off x="210757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80433</xdr:rowOff>
    </xdr:from>
    <xdr:ext cx="469744" cy="259045"/>
    <xdr:sp macro="" textlink="">
      <xdr:nvSpPr>
        <xdr:cNvPr id="546" name="n_2mainValue【認定こども園・幼稚園・保育所】&#10;一人当たり面積"/>
        <xdr:cNvSpPr txBox="1"/>
      </xdr:nvSpPr>
      <xdr:spPr>
        <a:xfrm>
          <a:off x="20199427" y="65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7" name="テキスト ボックス 55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9" name="テキスト ボックス 55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9" name="テキスト ボックス 56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72" name="直線コネクタ 571"/>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73"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74" name="直線コネクタ 573"/>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75"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76" name="直線コネクタ 575"/>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77"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78" name="フローチャート: 判断 577"/>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79" name="フローチャート: 判断 578"/>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80" name="フローチャート: 判断 579"/>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81" name="フローチャート: 判断 580"/>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82" name="フローチャート: 判断 581"/>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588" name="楕円 587"/>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133367</xdr:rowOff>
    </xdr:from>
    <xdr:ext cx="405111" cy="259045"/>
    <xdr:sp macro="" textlink="">
      <xdr:nvSpPr>
        <xdr:cNvPr id="589" name="【学校施設】&#10;有形固定資産減価償却率該当値テキスト"/>
        <xdr:cNvSpPr txBox="1"/>
      </xdr:nvSpPr>
      <xdr:spPr>
        <a:xfrm>
          <a:off x="16357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135346</xdr:rowOff>
    </xdr:from>
    <xdr:to>
      <xdr:col>81</xdr:col>
      <xdr:colOff>101600</xdr:colOff>
      <xdr:row>62</xdr:row>
      <xdr:rowOff>65496</xdr:rowOff>
    </xdr:to>
    <xdr:sp macro="" textlink="">
      <xdr:nvSpPr>
        <xdr:cNvPr id="590" name="楕円 589"/>
        <xdr:cNvSpPr/>
      </xdr:nvSpPr>
      <xdr:spPr>
        <a:xfrm>
          <a:off x="15430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14696</xdr:rowOff>
    </xdr:from>
    <xdr:to>
      <xdr:col>85</xdr:col>
      <xdr:colOff>127000</xdr:colOff>
      <xdr:row>62</xdr:row>
      <xdr:rowOff>34290</xdr:rowOff>
    </xdr:to>
    <xdr:cxnSp macro="">
      <xdr:nvCxnSpPr>
        <xdr:cNvPr id="591" name="直線コネクタ 590"/>
        <xdr:cNvCxnSpPr/>
      </xdr:nvCxnSpPr>
      <xdr:spPr>
        <a:xfrm>
          <a:off x="15481300" y="106445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101056</xdr:rowOff>
    </xdr:from>
    <xdr:to>
      <xdr:col>76</xdr:col>
      <xdr:colOff>165100</xdr:colOff>
      <xdr:row>62</xdr:row>
      <xdr:rowOff>31206</xdr:rowOff>
    </xdr:to>
    <xdr:sp macro="" textlink="">
      <xdr:nvSpPr>
        <xdr:cNvPr id="592" name="楕円 591"/>
        <xdr:cNvSpPr/>
      </xdr:nvSpPr>
      <xdr:spPr>
        <a:xfrm>
          <a:off x="14541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14696</xdr:rowOff>
    </xdr:to>
    <xdr:cxnSp macro="">
      <xdr:nvCxnSpPr>
        <xdr:cNvPr id="593" name="直線コネクタ 592"/>
        <xdr:cNvCxnSpPr/>
      </xdr:nvCxnSpPr>
      <xdr:spPr>
        <a:xfrm>
          <a:off x="14592300" y="106103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94"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95"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96"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97"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56623</xdr:rowOff>
    </xdr:from>
    <xdr:ext cx="405111" cy="259045"/>
    <xdr:sp macro="" textlink="">
      <xdr:nvSpPr>
        <xdr:cNvPr id="598" name="n_1mainValue【学校施設】&#10;有形固定資産減価償却率"/>
        <xdr:cNvSpPr txBox="1"/>
      </xdr:nvSpPr>
      <xdr:spPr>
        <a:xfrm>
          <a:off x="152660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599" name="n_2mainValue【学校施設】&#10;有形固定資産減価償却率"/>
        <xdr:cNvSpPr txBox="1"/>
      </xdr:nvSpPr>
      <xdr:spPr>
        <a:xfrm>
          <a:off x="14389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1" name="テキスト ボックス 6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23" name="直線コネクタ 622"/>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24"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25" name="直線コネクタ 624"/>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26"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27" name="直線コネクタ 626"/>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28" name="【学校施設】&#10;一人当たり面積平均値テキスト"/>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29" name="フローチャート: 判断 628"/>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30" name="フローチャート: 判断 629"/>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31" name="フローチャート: 判断 630"/>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32" name="フローチャート: 判断 631"/>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33" name="フローチャート: 判断 632"/>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30734</xdr:rowOff>
    </xdr:from>
    <xdr:to>
      <xdr:col>116</xdr:col>
      <xdr:colOff>114300</xdr:colOff>
      <xdr:row>61</xdr:row>
      <xdr:rowOff>132334</xdr:rowOff>
    </xdr:to>
    <xdr:sp macro="" textlink="">
      <xdr:nvSpPr>
        <xdr:cNvPr id="639" name="楕円 638"/>
        <xdr:cNvSpPr/>
      </xdr:nvSpPr>
      <xdr:spPr>
        <a:xfrm>
          <a:off x="221107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53611</xdr:rowOff>
    </xdr:from>
    <xdr:ext cx="469744" cy="259045"/>
    <xdr:sp macro="" textlink="">
      <xdr:nvSpPr>
        <xdr:cNvPr id="640" name="【学校施設】&#10;一人当たり面積該当値テキスト"/>
        <xdr:cNvSpPr txBox="1"/>
      </xdr:nvSpPr>
      <xdr:spPr>
        <a:xfrm>
          <a:off x="22199600"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51689</xdr:rowOff>
    </xdr:from>
    <xdr:to>
      <xdr:col>112</xdr:col>
      <xdr:colOff>38100</xdr:colOff>
      <xdr:row>61</xdr:row>
      <xdr:rowOff>153289</xdr:rowOff>
    </xdr:to>
    <xdr:sp macro="" textlink="">
      <xdr:nvSpPr>
        <xdr:cNvPr id="641" name="楕円 640"/>
        <xdr:cNvSpPr/>
      </xdr:nvSpPr>
      <xdr:spPr>
        <a:xfrm>
          <a:off x="212725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81534</xdr:rowOff>
    </xdr:from>
    <xdr:to>
      <xdr:col>116</xdr:col>
      <xdr:colOff>63500</xdr:colOff>
      <xdr:row>61</xdr:row>
      <xdr:rowOff>102489</xdr:rowOff>
    </xdr:to>
    <xdr:cxnSp macro="">
      <xdr:nvCxnSpPr>
        <xdr:cNvPr id="642" name="直線コネクタ 641"/>
        <xdr:cNvCxnSpPr/>
      </xdr:nvCxnSpPr>
      <xdr:spPr>
        <a:xfrm flipV="1">
          <a:off x="21323300" y="10539984"/>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64071</xdr:rowOff>
    </xdr:from>
    <xdr:to>
      <xdr:col>107</xdr:col>
      <xdr:colOff>101600</xdr:colOff>
      <xdr:row>61</xdr:row>
      <xdr:rowOff>165671</xdr:rowOff>
    </xdr:to>
    <xdr:sp macro="" textlink="">
      <xdr:nvSpPr>
        <xdr:cNvPr id="643" name="楕円 642"/>
        <xdr:cNvSpPr/>
      </xdr:nvSpPr>
      <xdr:spPr>
        <a:xfrm>
          <a:off x="20383500" y="105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102489</xdr:rowOff>
    </xdr:from>
    <xdr:to>
      <xdr:col>111</xdr:col>
      <xdr:colOff>177800</xdr:colOff>
      <xdr:row>61</xdr:row>
      <xdr:rowOff>114871</xdr:rowOff>
    </xdr:to>
    <xdr:cxnSp macro="">
      <xdr:nvCxnSpPr>
        <xdr:cNvPr id="644" name="直線コネクタ 643"/>
        <xdr:cNvCxnSpPr/>
      </xdr:nvCxnSpPr>
      <xdr:spPr>
        <a:xfrm flipV="1">
          <a:off x="20434300" y="10560939"/>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45"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646" name="n_2aveValue【学校施設】&#10;一人当たり面積"/>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47"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48"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169816</xdr:rowOff>
    </xdr:from>
    <xdr:ext cx="469744" cy="259045"/>
    <xdr:sp macro="" textlink="">
      <xdr:nvSpPr>
        <xdr:cNvPr id="649" name="n_1mainValue【学校施設】&#10;一人当たり面積"/>
        <xdr:cNvSpPr txBox="1"/>
      </xdr:nvSpPr>
      <xdr:spPr>
        <a:xfrm>
          <a:off x="21075727" y="1028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10748</xdr:rowOff>
    </xdr:from>
    <xdr:ext cx="469744" cy="259045"/>
    <xdr:sp macro="" textlink="">
      <xdr:nvSpPr>
        <xdr:cNvPr id="650" name="n_2mainValue【学校施設】&#10;一人当たり面積"/>
        <xdr:cNvSpPr txBox="1"/>
      </xdr:nvSpPr>
      <xdr:spPr>
        <a:xfrm>
          <a:off x="20199427" y="102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9" name="正方形/長方形 6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0" name="正方形/長方形 6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1" name="正方形/長方形 6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2" name="正方形/長方形 6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3" name="正方形/長方形 6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4" name="正方形/長方形 6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5" name="正方形/長方形 6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6" name="正方形/長方形 66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7" name="テキスト ボックス 67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8" name="直線コネクタ 6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9" name="テキスト ボックス 67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0" name="直線コネクタ 6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1" name="テキスト ボックス 6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2" name="直線コネクタ 6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3" name="テキスト ボックス 6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4" name="直線コネクタ 6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5" name="テキスト ボックス 6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6" name="直線コネクタ 6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7" name="テキスト ボックス 6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8" name="直線コネクタ 6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9" name="テキスト ボックス 68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92" name="直線コネクタ 691"/>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4" name="直線コネクタ 69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95" name="【公民館】&#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96" name="直線コネクタ 695"/>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697" name="【公民館】&#10;有形固定資産減価償却率平均値テキスト"/>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698" name="フローチャート: 判断 697"/>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699" name="フローチャート: 判断 698"/>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00" name="フローチャート: 判断 699"/>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01" name="フローチャート: 判断 700"/>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02" name="フローチャート: 判断 701"/>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144599</xdr:rowOff>
    </xdr:from>
    <xdr:to>
      <xdr:col>85</xdr:col>
      <xdr:colOff>177800</xdr:colOff>
      <xdr:row>105</xdr:row>
      <xdr:rowOff>74749</xdr:rowOff>
    </xdr:to>
    <xdr:sp macro="" textlink="">
      <xdr:nvSpPr>
        <xdr:cNvPr id="708" name="楕円 707"/>
        <xdr:cNvSpPr/>
      </xdr:nvSpPr>
      <xdr:spPr>
        <a:xfrm>
          <a:off x="16268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167476</xdr:rowOff>
    </xdr:from>
    <xdr:ext cx="405111" cy="259045"/>
    <xdr:sp macro="" textlink="">
      <xdr:nvSpPr>
        <xdr:cNvPr id="709" name="【公民館】&#10;有形固定資産減価償却率該当値テキスト"/>
        <xdr:cNvSpPr txBox="1"/>
      </xdr:nvSpPr>
      <xdr:spPr>
        <a:xfrm>
          <a:off x="16357600" y="1782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710" name="楕円 709"/>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23949</xdr:rowOff>
    </xdr:to>
    <xdr:cxnSp macro="">
      <xdr:nvCxnSpPr>
        <xdr:cNvPr id="711" name="直線コネクタ 710"/>
        <xdr:cNvCxnSpPr/>
      </xdr:nvCxnSpPr>
      <xdr:spPr>
        <a:xfrm>
          <a:off x="15481300" y="179935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12" name="楕円 711"/>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162742</xdr:rowOff>
    </xdr:to>
    <xdr:cxnSp macro="">
      <xdr:nvCxnSpPr>
        <xdr:cNvPr id="713" name="直線コネクタ 712"/>
        <xdr:cNvCxnSpPr/>
      </xdr:nvCxnSpPr>
      <xdr:spPr>
        <a:xfrm>
          <a:off x="14592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714" name="n_1aveValue【公民館】&#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715" name="n_2aveValue【公民館】&#10;有形固定資産減価償却率"/>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16" name="n_3aveValue【公民館】&#10;有形固定資産減価償却率"/>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17" name="n_4aveValue【公民館】&#10;有形固定資産減価償却率"/>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58619</xdr:rowOff>
    </xdr:from>
    <xdr:ext cx="405111" cy="259045"/>
    <xdr:sp macro="" textlink="">
      <xdr:nvSpPr>
        <xdr:cNvPr id="718" name="n_1main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719" name="n_2mainValue【公民館】&#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0" name="正方形/長方形 7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1" name="正方形/長方形 7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2" name="正方形/長方形 7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3" name="正方形/長方形 7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4" name="正方形/長方形 7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5" name="正方形/長方形 7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6" name="正方形/長方形 7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7" name="正方形/長方形 7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8" name="テキスト ボックス 7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9" name="直線コネクタ 7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0" name="直線コネクタ 7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1" name="テキスト ボックス 7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2" name="直線コネクタ 7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3" name="テキスト ボックス 7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4" name="直線コネクタ 7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5" name="テキスト ボックス 7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6" name="直線コネクタ 7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7" name="テキスト ボックス 7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8" name="直線コネクタ 7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9" name="テキスト ボックス 7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0" name="直線コネクタ 7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1" name="テキスト ボックス 7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45" name="直線コネクタ 744"/>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46" name="【公民館】&#10;一人当たり面積最小値テキスト"/>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47" name="直線コネクタ 746"/>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4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49" name="直線コネクタ 74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50" name="【公民館】&#10;一人当たり面積平均値テキスト"/>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51" name="フローチャート: 判断 750"/>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52" name="フローチャート: 判断 751"/>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53" name="フローチャート: 判断 752"/>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54" name="フローチャート: 判断 753"/>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55" name="フローチャート: 判断 754"/>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761" name="楕円 760"/>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762" name="【公民館】&#10;一人当たり面積該当値テキスト"/>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18324</xdr:rowOff>
    </xdr:from>
    <xdr:to>
      <xdr:col>112</xdr:col>
      <xdr:colOff>38100</xdr:colOff>
      <xdr:row>107</xdr:row>
      <xdr:rowOff>119924</xdr:rowOff>
    </xdr:to>
    <xdr:sp macro="" textlink="">
      <xdr:nvSpPr>
        <xdr:cNvPr id="763" name="楕円 762"/>
        <xdr:cNvSpPr/>
      </xdr:nvSpPr>
      <xdr:spPr>
        <a:xfrm>
          <a:off x="21272500" y="183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69124</xdr:rowOff>
    </xdr:to>
    <xdr:cxnSp macro="">
      <xdr:nvCxnSpPr>
        <xdr:cNvPr id="764" name="直線コネクタ 763"/>
        <xdr:cNvCxnSpPr/>
      </xdr:nvCxnSpPr>
      <xdr:spPr>
        <a:xfrm flipV="1">
          <a:off x="21323300" y="1840665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53702</xdr:rowOff>
    </xdr:from>
    <xdr:to>
      <xdr:col>107</xdr:col>
      <xdr:colOff>101600</xdr:colOff>
      <xdr:row>104</xdr:row>
      <xdr:rowOff>155302</xdr:rowOff>
    </xdr:to>
    <xdr:sp macro="" textlink="">
      <xdr:nvSpPr>
        <xdr:cNvPr id="765" name="楕円 764"/>
        <xdr:cNvSpPr/>
      </xdr:nvSpPr>
      <xdr:spPr>
        <a:xfrm>
          <a:off x="20383500" y="17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104502</xdr:rowOff>
    </xdr:from>
    <xdr:to>
      <xdr:col>111</xdr:col>
      <xdr:colOff>177800</xdr:colOff>
      <xdr:row>107</xdr:row>
      <xdr:rowOff>69124</xdr:rowOff>
    </xdr:to>
    <xdr:cxnSp macro="">
      <xdr:nvCxnSpPr>
        <xdr:cNvPr id="766" name="直線コネクタ 765"/>
        <xdr:cNvCxnSpPr/>
      </xdr:nvCxnSpPr>
      <xdr:spPr>
        <a:xfrm>
          <a:off x="20434300" y="17935302"/>
          <a:ext cx="8890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67" name="n_1aveValue【公民館】&#10;一人当たり面積"/>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68"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69" name="n_3aveValue【公民館】&#10;一人当たり面積"/>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70" name="n_4aveValue【公民館】&#10;一人当たり面積"/>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111051</xdr:rowOff>
    </xdr:from>
    <xdr:ext cx="469744" cy="259045"/>
    <xdr:sp macro="" textlink="">
      <xdr:nvSpPr>
        <xdr:cNvPr id="771" name="n_1mainValue【公民館】&#10;一人当たり面積"/>
        <xdr:cNvSpPr txBox="1"/>
      </xdr:nvSpPr>
      <xdr:spPr>
        <a:xfrm>
          <a:off x="21075727" y="1845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379</xdr:rowOff>
    </xdr:from>
    <xdr:ext cx="469744" cy="259045"/>
    <xdr:sp macro="" textlink="">
      <xdr:nvSpPr>
        <xdr:cNvPr id="772" name="n_2mainValue【公民館】&#10;一人当たり面積"/>
        <xdr:cNvSpPr txBox="1"/>
      </xdr:nvSpPr>
      <xdr:spPr>
        <a:xfrm>
          <a:off x="20199427" y="176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橋梁・トンネルは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償却率が高いが、これは新設が少ないためと思われる。アセットマネジメント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に従い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施設の更新を行っていく。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公営住宅は老朽化しているが、現在の入居者が退所するタイミングで廃止を予定している。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港湾・漁港については、類似団体の中で有形固定資産減価償却率が最大値となっている。施設更新の必要性があるものの、建設当時と比較すると漁業者数が激減しており、過度な投資は難しい。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認定こども園・幼稚園・保育所及び学校施設は再編の最中で、複合化と地震・津波に対応しつつ、将来の子ども数に見合った施設に変える計画を立てている。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69215</xdr:rowOff>
    </xdr:from>
    <xdr:to>
      <xdr:col>24</xdr:col>
      <xdr:colOff>114300</xdr:colOff>
      <xdr:row>62</xdr:row>
      <xdr:rowOff>170815</xdr:rowOff>
    </xdr:to>
    <xdr:sp macro="" textlink="">
      <xdr:nvSpPr>
        <xdr:cNvPr id="89" name="楕円 88"/>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47642</xdr:rowOff>
    </xdr:from>
    <xdr:ext cx="405111" cy="259045"/>
    <xdr:sp macro="" textlink="">
      <xdr:nvSpPr>
        <xdr:cNvPr id="90" name="【体育館・プール】&#10;有形固定資産減価償却率該当値テキスト"/>
        <xdr:cNvSpPr txBox="1"/>
      </xdr:nvSpPr>
      <xdr:spPr>
        <a:xfrm>
          <a:off x="46736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91" name="楕円 90"/>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87630</xdr:rowOff>
    </xdr:from>
    <xdr:to>
      <xdr:col>24</xdr:col>
      <xdr:colOff>63500</xdr:colOff>
      <xdr:row>62</xdr:row>
      <xdr:rowOff>120015</xdr:rowOff>
    </xdr:to>
    <xdr:cxnSp macro="">
      <xdr:nvCxnSpPr>
        <xdr:cNvPr id="92" name="直線コネクタ 91"/>
        <xdr:cNvCxnSpPr/>
      </xdr:nvCxnSpPr>
      <xdr:spPr>
        <a:xfrm>
          <a:off x="3797300" y="107175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93" name="楕円 92"/>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87630</xdr:rowOff>
    </xdr:to>
    <xdr:cxnSp macro="">
      <xdr:nvCxnSpPr>
        <xdr:cNvPr id="94" name="直線コネクタ 93"/>
        <xdr:cNvCxnSpPr/>
      </xdr:nvCxnSpPr>
      <xdr:spPr>
        <a:xfrm>
          <a:off x="2908300" y="10685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5"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6"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7"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98"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99" name="n_1mainValue【体育館・プール】&#10;有形固定資産減価償却率"/>
        <xdr:cNvSpPr txBox="1"/>
      </xdr:nvSpPr>
      <xdr:spPr>
        <a:xfrm>
          <a:off x="3582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100" name="n_2mainValue【体育館・プール】&#10;有形固定資産減価償却率"/>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2" name="直線コネクタ 121"/>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3"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4" name="直線コネクタ 123"/>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5"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6" name="直線コネクタ 125"/>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127"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28" name="フローチャート: 判断 127"/>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29" name="フローチャート: 判断 128"/>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0" name="フローチャート: 判断 129"/>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1" name="フローチャート: 判断 130"/>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2" name="フローチャート: 判断 131"/>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16866</xdr:rowOff>
    </xdr:from>
    <xdr:to>
      <xdr:col>55</xdr:col>
      <xdr:colOff>50800</xdr:colOff>
      <xdr:row>63</xdr:row>
      <xdr:rowOff>118466</xdr:rowOff>
    </xdr:to>
    <xdr:sp macro="" textlink="">
      <xdr:nvSpPr>
        <xdr:cNvPr id="138" name="楕円 137"/>
        <xdr:cNvSpPr/>
      </xdr:nvSpPr>
      <xdr:spPr>
        <a:xfrm>
          <a:off x="10426700" y="10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103243</xdr:rowOff>
    </xdr:from>
    <xdr:ext cx="469744" cy="259045"/>
    <xdr:sp macro="" textlink="">
      <xdr:nvSpPr>
        <xdr:cNvPr id="139" name="【体育館・プール】&#10;一人当たり面積該当値テキスト"/>
        <xdr:cNvSpPr txBox="1"/>
      </xdr:nvSpPr>
      <xdr:spPr>
        <a:xfrm>
          <a:off x="10515600" y="1073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19609</xdr:rowOff>
    </xdr:from>
    <xdr:to>
      <xdr:col>50</xdr:col>
      <xdr:colOff>165100</xdr:colOff>
      <xdr:row>63</xdr:row>
      <xdr:rowOff>121209</xdr:rowOff>
    </xdr:to>
    <xdr:sp macro="" textlink="">
      <xdr:nvSpPr>
        <xdr:cNvPr id="140" name="楕円 139"/>
        <xdr:cNvSpPr/>
      </xdr:nvSpPr>
      <xdr:spPr>
        <a:xfrm>
          <a:off x="95885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67666</xdr:rowOff>
    </xdr:from>
    <xdr:to>
      <xdr:col>55</xdr:col>
      <xdr:colOff>0</xdr:colOff>
      <xdr:row>63</xdr:row>
      <xdr:rowOff>70409</xdr:rowOff>
    </xdr:to>
    <xdr:cxnSp macro="">
      <xdr:nvCxnSpPr>
        <xdr:cNvPr id="141" name="直線コネクタ 140"/>
        <xdr:cNvCxnSpPr/>
      </xdr:nvCxnSpPr>
      <xdr:spPr>
        <a:xfrm flipV="1">
          <a:off x="9639300" y="1086901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22352</xdr:rowOff>
    </xdr:from>
    <xdr:to>
      <xdr:col>46</xdr:col>
      <xdr:colOff>38100</xdr:colOff>
      <xdr:row>63</xdr:row>
      <xdr:rowOff>123952</xdr:rowOff>
    </xdr:to>
    <xdr:sp macro="" textlink="">
      <xdr:nvSpPr>
        <xdr:cNvPr id="142" name="楕円 141"/>
        <xdr:cNvSpPr/>
      </xdr:nvSpPr>
      <xdr:spPr>
        <a:xfrm>
          <a:off x="8699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70409</xdr:rowOff>
    </xdr:from>
    <xdr:to>
      <xdr:col>50</xdr:col>
      <xdr:colOff>114300</xdr:colOff>
      <xdr:row>63</xdr:row>
      <xdr:rowOff>73152</xdr:rowOff>
    </xdr:to>
    <xdr:cxnSp macro="">
      <xdr:nvCxnSpPr>
        <xdr:cNvPr id="143" name="直線コネクタ 142"/>
        <xdr:cNvCxnSpPr/>
      </xdr:nvCxnSpPr>
      <xdr:spPr>
        <a:xfrm flipV="1">
          <a:off x="8750300" y="1087175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4"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45"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46"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47"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112336</xdr:rowOff>
    </xdr:from>
    <xdr:ext cx="469744" cy="259045"/>
    <xdr:sp macro="" textlink="">
      <xdr:nvSpPr>
        <xdr:cNvPr id="148" name="n_1mainValue【体育館・プール】&#10;一人当たり面積"/>
        <xdr:cNvSpPr txBox="1"/>
      </xdr:nvSpPr>
      <xdr:spPr>
        <a:xfrm>
          <a:off x="9391727" y="109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115079</xdr:rowOff>
    </xdr:from>
    <xdr:ext cx="469744" cy="259045"/>
    <xdr:sp macro="" textlink="">
      <xdr:nvSpPr>
        <xdr:cNvPr id="149" name="n_2mainValue【体育館・プール】&#10;一人当たり面積"/>
        <xdr:cNvSpPr txBox="1"/>
      </xdr:nvSpPr>
      <xdr:spPr>
        <a:xfrm>
          <a:off x="8515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0" name="正方形/長方形 1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1" name="正方形/長方形 1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2" name="正方形/長方形 1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3" name="正方形/長方形 1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4" name="正方形/長方形 1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5" name="正方形/長方形 1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6" name="正方形/長方形 1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7" name="正方形/長方形 15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8" name="正方形/長方形 1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9" name="正方形/長方形 1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0" name="正方形/長方形 1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1" name="正方形/長方形 1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2" name="正方形/長方形 1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3" name="正方形/長方形 1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4" name="正方形/長方形 1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5" name="正方形/長方形 16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6" name="正方形/長方形 1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7" name="正方形/長方形 1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8" name="正方形/長方形 1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9" name="正方形/長方形 1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0" name="正方形/長方形 1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1" name="正方形/長方形 1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2" name="正方形/長方形 1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3" name="正方形/長方形 1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4" name="正方形/長方形 1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5" name="正方形/長方形 1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6" name="正方形/長方形 1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7" name="正方形/長方形 1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8" name="正方形/長方形 1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9" name="正方形/長方形 1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0" name="正方形/長方形 1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1" name="正方形/長方形 1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2" name="正方形/長方形 1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3" name="正方形/長方形 1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4" name="正方形/長方形 1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5" name="正方形/長方形 1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6" name="正方形/長方形 1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7" name="正方形/長方形 1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8" name="正方形/長方形 1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9" name="正方形/長方形 1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0" name="テキスト ボックス 1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1" name="直線コネクタ 1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2" name="テキスト ボックス 1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3" name="直線コネクタ 1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4" name="テキスト ボックス 19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5" name="直線コネクタ 1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6" name="テキスト ボックス 1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7" name="直線コネクタ 1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8" name="テキスト ボックス 1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9" name="直線コネクタ 1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0" name="テキスト ボックス 1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1" name="直線コネクタ 2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2" name="テキスト ボックス 2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3" name="直線コネクタ 2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4" name="テキスト ボックス 20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5" name="直線コネクタ 2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207" name="直線コネクタ 206"/>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0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9" name="直線コネクタ 20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210"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211" name="直線コネクタ 210"/>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212"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213" name="フローチャート: 判断 212"/>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214" name="フローチャート: 判断 213"/>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215" name="フローチャート: 判断 214"/>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216" name="フローチャート: 判断 215"/>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217" name="フローチャート: 判断 216"/>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8" name="テキスト ボックス 2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9" name="テキスト ボックス 2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0" name="テキスト ボックス 2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1" name="テキスト ボックス 2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2" name="テキスト ボックス 2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223" name="楕円 222"/>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224" name="【一般廃棄物処理施設】&#10;有形固定資産減価償却率該当値テキスト"/>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95613</xdr:rowOff>
    </xdr:from>
    <xdr:to>
      <xdr:col>81</xdr:col>
      <xdr:colOff>101600</xdr:colOff>
      <xdr:row>39</xdr:row>
      <xdr:rowOff>25763</xdr:rowOff>
    </xdr:to>
    <xdr:sp macro="" textlink="">
      <xdr:nvSpPr>
        <xdr:cNvPr id="225" name="楕円 224"/>
        <xdr:cNvSpPr/>
      </xdr:nvSpPr>
      <xdr:spPr>
        <a:xfrm>
          <a:off x="15430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146413</xdr:rowOff>
    </xdr:from>
    <xdr:to>
      <xdr:col>85</xdr:col>
      <xdr:colOff>127000</xdr:colOff>
      <xdr:row>39</xdr:row>
      <xdr:rowOff>9253</xdr:rowOff>
    </xdr:to>
    <xdr:cxnSp macro="">
      <xdr:nvCxnSpPr>
        <xdr:cNvPr id="226" name="直線コネクタ 225"/>
        <xdr:cNvCxnSpPr/>
      </xdr:nvCxnSpPr>
      <xdr:spPr>
        <a:xfrm>
          <a:off x="15481300" y="666151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64588</xdr:rowOff>
    </xdr:from>
    <xdr:to>
      <xdr:col>76</xdr:col>
      <xdr:colOff>165100</xdr:colOff>
      <xdr:row>38</xdr:row>
      <xdr:rowOff>166188</xdr:rowOff>
    </xdr:to>
    <xdr:sp macro="" textlink="">
      <xdr:nvSpPr>
        <xdr:cNvPr id="227" name="楕円 226"/>
        <xdr:cNvSpPr/>
      </xdr:nvSpPr>
      <xdr:spPr>
        <a:xfrm>
          <a:off x="14541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115388</xdr:rowOff>
    </xdr:from>
    <xdr:to>
      <xdr:col>81</xdr:col>
      <xdr:colOff>50800</xdr:colOff>
      <xdr:row>38</xdr:row>
      <xdr:rowOff>146413</xdr:rowOff>
    </xdr:to>
    <xdr:cxnSp macro="">
      <xdr:nvCxnSpPr>
        <xdr:cNvPr id="228" name="直線コネクタ 227"/>
        <xdr:cNvCxnSpPr/>
      </xdr:nvCxnSpPr>
      <xdr:spPr>
        <a:xfrm>
          <a:off x="14592300" y="663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229"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230"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231"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232"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16890</xdr:rowOff>
    </xdr:from>
    <xdr:ext cx="405111" cy="259045"/>
    <xdr:sp macro="" textlink="">
      <xdr:nvSpPr>
        <xdr:cNvPr id="233" name="n_1main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234" name="n_2mainValue【一般廃棄物処理施設】&#10;有形固定資産減価償却率"/>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5" name="正方形/長方形 2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6" name="正方形/長方形 2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7" name="正方形/長方形 2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8" name="正方形/長方形 2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9" name="正方形/長方形 2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0" name="正方形/長方形 2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1" name="正方形/長方形 2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2" name="正方形/長方形 2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3" name="テキスト ボックス 2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4" name="直線コネクタ 2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5" name="直線コネクタ 2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6" name="テキスト ボックス 2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7" name="直線コネクタ 2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8" name="テキスト ボックス 2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9" name="直線コネクタ 2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50" name="テキスト ボックス 2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1" name="直線コネクタ 2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2" name="テキスト ボックス 2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4" name="テキスト ボックス 2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256" name="直線コネクタ 255"/>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257"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258" name="直線コネクタ 257"/>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259"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260" name="直線コネクタ 259"/>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261" name="【一般廃棄物処理施設】&#10;一人当たり有形固定資産（償却資産）額平均値テキスト"/>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262" name="フローチャート: 判断 261"/>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263" name="フローチャート: 判断 262"/>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264" name="フローチャート: 判断 263"/>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265" name="フローチャート: 判断 264"/>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266" name="フローチャート: 判断 265"/>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7" name="テキスト ボックス 2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8" name="テキスト ボックス 2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9" name="テキスト ボックス 2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0" name="テキスト ボックス 2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1" name="テキスト ボックス 2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30836</xdr:rowOff>
    </xdr:from>
    <xdr:to>
      <xdr:col>116</xdr:col>
      <xdr:colOff>114300</xdr:colOff>
      <xdr:row>33</xdr:row>
      <xdr:rowOff>132436</xdr:rowOff>
    </xdr:to>
    <xdr:sp macro="" textlink="">
      <xdr:nvSpPr>
        <xdr:cNvPr id="272" name="楕円 271"/>
        <xdr:cNvSpPr/>
      </xdr:nvSpPr>
      <xdr:spPr>
        <a:xfrm>
          <a:off x="22110700" y="5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155313</xdr:rowOff>
    </xdr:from>
    <xdr:ext cx="599010" cy="259045"/>
    <xdr:sp macro="" textlink="">
      <xdr:nvSpPr>
        <xdr:cNvPr id="273" name="【一般廃棄物処理施設】&#10;一人当たり有形固定資産（償却資産）額該当値テキスト"/>
        <xdr:cNvSpPr txBox="1"/>
      </xdr:nvSpPr>
      <xdr:spPr>
        <a:xfrm>
          <a:off x="22199600" y="564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86505</xdr:rowOff>
    </xdr:from>
    <xdr:to>
      <xdr:col>112</xdr:col>
      <xdr:colOff>38100</xdr:colOff>
      <xdr:row>34</xdr:row>
      <xdr:rowOff>16655</xdr:rowOff>
    </xdr:to>
    <xdr:sp macro="" textlink="">
      <xdr:nvSpPr>
        <xdr:cNvPr id="274" name="楕円 273"/>
        <xdr:cNvSpPr/>
      </xdr:nvSpPr>
      <xdr:spPr>
        <a:xfrm>
          <a:off x="21272500" y="57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81636</xdr:rowOff>
    </xdr:from>
    <xdr:to>
      <xdr:col>116</xdr:col>
      <xdr:colOff>63500</xdr:colOff>
      <xdr:row>33</xdr:row>
      <xdr:rowOff>137305</xdr:rowOff>
    </xdr:to>
    <xdr:cxnSp macro="">
      <xdr:nvCxnSpPr>
        <xdr:cNvPr id="275" name="直線コネクタ 274"/>
        <xdr:cNvCxnSpPr/>
      </xdr:nvCxnSpPr>
      <xdr:spPr>
        <a:xfrm flipV="1">
          <a:off x="21323300" y="5739486"/>
          <a:ext cx="838200" cy="5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142983</xdr:rowOff>
    </xdr:from>
    <xdr:to>
      <xdr:col>107</xdr:col>
      <xdr:colOff>101600</xdr:colOff>
      <xdr:row>34</xdr:row>
      <xdr:rowOff>73133</xdr:rowOff>
    </xdr:to>
    <xdr:sp macro="" textlink="">
      <xdr:nvSpPr>
        <xdr:cNvPr id="276" name="楕円 275"/>
        <xdr:cNvSpPr/>
      </xdr:nvSpPr>
      <xdr:spPr>
        <a:xfrm>
          <a:off x="20383500" y="580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137305</xdr:rowOff>
    </xdr:from>
    <xdr:to>
      <xdr:col>111</xdr:col>
      <xdr:colOff>177800</xdr:colOff>
      <xdr:row>34</xdr:row>
      <xdr:rowOff>22333</xdr:rowOff>
    </xdr:to>
    <xdr:cxnSp macro="">
      <xdr:nvCxnSpPr>
        <xdr:cNvPr id="277" name="直線コネクタ 276"/>
        <xdr:cNvCxnSpPr/>
      </xdr:nvCxnSpPr>
      <xdr:spPr>
        <a:xfrm flipV="1">
          <a:off x="20434300" y="5795155"/>
          <a:ext cx="889000" cy="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278" name="n_1aveValue【一般廃棄物処理施設】&#10;一人当たり有形固定資産（償却資産）額"/>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279" name="n_2aveValue【一般廃棄物処理施設】&#10;一人当たり有形固定資産（償却資産）額"/>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280"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281"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33182</xdr:rowOff>
    </xdr:from>
    <xdr:ext cx="599010" cy="259045"/>
    <xdr:sp macro="" textlink="">
      <xdr:nvSpPr>
        <xdr:cNvPr id="282" name="n_1mainValue【一般廃棄物処理施設】&#10;一人当たり有形固定資産（償却資産）額"/>
        <xdr:cNvSpPr txBox="1"/>
      </xdr:nvSpPr>
      <xdr:spPr>
        <a:xfrm>
          <a:off x="21011095" y="551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89660</xdr:rowOff>
    </xdr:from>
    <xdr:ext cx="599010" cy="259045"/>
    <xdr:sp macro="" textlink="">
      <xdr:nvSpPr>
        <xdr:cNvPr id="283" name="n_2mainValue【一般廃棄物処理施設】&#10;一人当たり有形固定資産（償却資産）額"/>
        <xdr:cNvSpPr txBox="1"/>
      </xdr:nvSpPr>
      <xdr:spPr>
        <a:xfrm>
          <a:off x="20134795" y="557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4" name="正方形/長方形 2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5" name="正方形/長方形 2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6" name="正方形/長方形 2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7" name="正方形/長方形 2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8" name="正方形/長方形 2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9" name="正方形/長方形 2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0" name="正方形/長方形 2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1" name="正方形/長方形 2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2" name="テキスト ボックス 2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3" name="直線コネクタ 2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94" name="テキスト ボックス 2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95" name="直線コネクタ 29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96" name="テキスト ボックス 29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7" name="直線コネクタ 29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8" name="テキスト ボックス 29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9" name="直線コネクタ 29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0" name="テキスト ボックス 29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1" name="直線コネクタ 30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2" name="テキスト ボックス 30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3" name="直線コネクタ 30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4" name="テキスト ボックス 30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5" name="直線コネクタ 30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06" name="テキスト ボックス 30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7" name="直線コネクタ 3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09" name="直線コネクタ 308"/>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10" name="【保健センター・保健所】&#10;有形固定資産減価償却率最小値テキスト"/>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311" name="直線コネクタ 310"/>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312" name="【保健センター・保健所】&#10;有形固定資産減価償却率最大値テキスト"/>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313" name="直線コネクタ 312"/>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314" name="【保健センター・保健所】&#10;有形固定資産減価償却率平均値テキスト"/>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15" name="フローチャート: 判断 314"/>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316" name="フローチャート: 判断 31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317" name="フローチャート: 判断 316"/>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318" name="フローチャート: 判断 317"/>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319" name="フローチャート: 判断 318"/>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0" name="テキスト ボックス 3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1" name="テキスト ボックス 3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2" name="テキスト ボックス 3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3" name="テキスト ボックス 3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4" name="テキスト ボックス 3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325" name="楕円 324"/>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326" name="【保健センター・保健所】&#10;有形固定資産減価償却率該当値テキスト"/>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327" name="楕円 326"/>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37556</xdr:rowOff>
    </xdr:to>
    <xdr:cxnSp macro="">
      <xdr:nvCxnSpPr>
        <xdr:cNvPr id="328" name="直線コネクタ 327"/>
        <xdr:cNvCxnSpPr/>
      </xdr:nvCxnSpPr>
      <xdr:spPr>
        <a:xfrm>
          <a:off x="15481300" y="101155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329" name="楕円 328"/>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59</xdr:row>
      <xdr:rowOff>0</xdr:rowOff>
    </xdr:to>
    <xdr:cxnSp macro="">
      <xdr:nvCxnSpPr>
        <xdr:cNvPr id="330" name="直線コネクタ 329"/>
        <xdr:cNvCxnSpPr/>
      </xdr:nvCxnSpPr>
      <xdr:spPr>
        <a:xfrm>
          <a:off x="14592300" y="100845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138265</xdr:rowOff>
    </xdr:from>
    <xdr:ext cx="405111" cy="259045"/>
    <xdr:sp macro="" textlink="">
      <xdr:nvSpPr>
        <xdr:cNvPr id="331" name="n_1aveValue【保健センター・保健所】&#10;有形固定資産減価償却率"/>
        <xdr:cNvSpPr txBox="1"/>
      </xdr:nvSpPr>
      <xdr:spPr>
        <a:xfrm>
          <a:off x="152660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66420</xdr:rowOff>
    </xdr:from>
    <xdr:ext cx="405111" cy="259045"/>
    <xdr:sp macro="" textlink="">
      <xdr:nvSpPr>
        <xdr:cNvPr id="332" name="n_2aveValue【保健センター・保健所】&#10;有形固定資産減価償却率"/>
        <xdr:cNvSpPr txBox="1"/>
      </xdr:nvSpPr>
      <xdr:spPr>
        <a:xfrm>
          <a:off x="14389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333" name="n_3aveValue【保健センター・保健所】&#10;有形固定資産減価償却率"/>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88554</xdr:rowOff>
    </xdr:from>
    <xdr:ext cx="405111" cy="259045"/>
    <xdr:sp macro="" textlink="">
      <xdr:nvSpPr>
        <xdr:cNvPr id="334" name="n_4aveValue【保健センター・保健所】&#10;有形固定資産減価償却率"/>
        <xdr:cNvSpPr txBox="1"/>
      </xdr:nvSpPr>
      <xdr:spPr>
        <a:xfrm>
          <a:off x="12611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335" name="n_1mainValue【保健センター・保健所】&#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336" name="n_2mainValue【保健センター・保健所】&#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7" name="直線コネクタ 3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8" name="テキスト ボックス 3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49" name="直線コネクタ 3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0" name="テキスト ボックス 3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1" name="直線コネクタ 3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2" name="テキスト ボックス 3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3" name="直線コネクタ 3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4" name="テキスト ボックス 3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358" name="直線コネクタ 357"/>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59" name="【保健センター・保健所】&#10;一人当たり面積最小値テキスト"/>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60" name="直線コネクタ 359"/>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361" name="【保健センター・保健所】&#10;一人当たり面積最大値テキスト"/>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362" name="直線コネクタ 361"/>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63"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64" name="フローチャート: 判断 363"/>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365" name="フローチャート: 判断 364"/>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366" name="フローチャート: 判断 365"/>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367" name="フローチャート: 判断 366"/>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368" name="フローチャート: 判断 367"/>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147625</xdr:rowOff>
    </xdr:from>
    <xdr:to>
      <xdr:col>116</xdr:col>
      <xdr:colOff>114300</xdr:colOff>
      <xdr:row>63</xdr:row>
      <xdr:rowOff>77775</xdr:rowOff>
    </xdr:to>
    <xdr:sp macro="" textlink="">
      <xdr:nvSpPr>
        <xdr:cNvPr id="374" name="楕円 373"/>
        <xdr:cNvSpPr/>
      </xdr:nvSpPr>
      <xdr:spPr>
        <a:xfrm>
          <a:off x="221107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107002</xdr:rowOff>
    </xdr:from>
    <xdr:ext cx="469744" cy="259045"/>
    <xdr:sp macro="" textlink="">
      <xdr:nvSpPr>
        <xdr:cNvPr id="375" name="【保健センター・保健所】&#10;一人当たり面積該当値テキスト"/>
        <xdr:cNvSpPr txBox="1"/>
      </xdr:nvSpPr>
      <xdr:spPr>
        <a:xfrm>
          <a:off x="22199600" y="1056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151740</xdr:rowOff>
    </xdr:from>
    <xdr:to>
      <xdr:col>112</xdr:col>
      <xdr:colOff>38100</xdr:colOff>
      <xdr:row>63</xdr:row>
      <xdr:rowOff>81890</xdr:rowOff>
    </xdr:to>
    <xdr:sp macro="" textlink="">
      <xdr:nvSpPr>
        <xdr:cNvPr id="376" name="楕円 375"/>
        <xdr:cNvSpPr/>
      </xdr:nvSpPr>
      <xdr:spPr>
        <a:xfrm>
          <a:off x="21272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26975</xdr:rowOff>
    </xdr:from>
    <xdr:to>
      <xdr:col>116</xdr:col>
      <xdr:colOff>63500</xdr:colOff>
      <xdr:row>63</xdr:row>
      <xdr:rowOff>31090</xdr:rowOff>
    </xdr:to>
    <xdr:cxnSp macro="">
      <xdr:nvCxnSpPr>
        <xdr:cNvPr id="377" name="直線コネクタ 376"/>
        <xdr:cNvCxnSpPr/>
      </xdr:nvCxnSpPr>
      <xdr:spPr>
        <a:xfrm flipV="1">
          <a:off x="21323300" y="1082832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378" name="楕円 37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31090</xdr:rowOff>
    </xdr:from>
    <xdr:to>
      <xdr:col>111</xdr:col>
      <xdr:colOff>177800</xdr:colOff>
      <xdr:row>63</xdr:row>
      <xdr:rowOff>34290</xdr:rowOff>
    </xdr:to>
    <xdr:cxnSp macro="">
      <xdr:nvCxnSpPr>
        <xdr:cNvPr id="379" name="直線コネクタ 378"/>
        <xdr:cNvCxnSpPr/>
      </xdr:nvCxnSpPr>
      <xdr:spPr>
        <a:xfrm flipV="1">
          <a:off x="20434300" y="1083244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380" name="n_1aveValue【保健センター・保健所】&#10;一人当たり面積"/>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381" name="n_2aveValue【保健センター・保健所】&#10;一人当たり面積"/>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138193</xdr:rowOff>
    </xdr:from>
    <xdr:ext cx="469744" cy="259045"/>
    <xdr:sp macro="" textlink="">
      <xdr:nvSpPr>
        <xdr:cNvPr id="382" name="n_3aveValue【保健センター・保健所】&#10;一人当たり面積"/>
        <xdr:cNvSpPr txBox="1"/>
      </xdr:nvSpPr>
      <xdr:spPr>
        <a:xfrm>
          <a:off x="19310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155567</xdr:rowOff>
    </xdr:from>
    <xdr:ext cx="469744" cy="259045"/>
    <xdr:sp macro="" textlink="">
      <xdr:nvSpPr>
        <xdr:cNvPr id="383" name="n_4aveValue【保健センター・保健所】&#10;一人当たり面積"/>
        <xdr:cNvSpPr txBox="1"/>
      </xdr:nvSpPr>
      <xdr:spPr>
        <a:xfrm>
          <a:off x="18421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98417</xdr:rowOff>
    </xdr:from>
    <xdr:ext cx="469744" cy="259045"/>
    <xdr:sp macro="" textlink="">
      <xdr:nvSpPr>
        <xdr:cNvPr id="384" name="n_1mainValue【保健センター・保健所】&#10;一人当たり面積"/>
        <xdr:cNvSpPr txBox="1"/>
      </xdr:nvSpPr>
      <xdr:spPr>
        <a:xfrm>
          <a:off x="21075727" y="105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101617</xdr:rowOff>
    </xdr:from>
    <xdr:ext cx="469744" cy="259045"/>
    <xdr:sp macro="" textlink="">
      <xdr:nvSpPr>
        <xdr:cNvPr id="385" name="n_2mainValue【保健センター・保健所】&#10;一人当たり面積"/>
        <xdr:cNvSpPr txBox="1"/>
      </xdr:nvSpPr>
      <xdr:spPr>
        <a:xfrm>
          <a:off x="20199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3" name="正方形/長方形 3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4" name="テキスト ボックス 3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5" name="直線コネクタ 3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6" name="テキスト ボックス 3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97" name="直線コネクタ 3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98" name="テキスト ボックス 3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9" name="直線コネクタ 3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0" name="テキスト ボックス 3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1" name="直線コネクタ 4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2" name="テキスト ボックス 4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3" name="直線コネクタ 4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4" name="テキスト ボックス 4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5" name="直線コネクタ 4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6" name="テキスト ボックス 4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7" name="直線コネクタ 4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08" name="テキスト ボックス 4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9" name="直線コネクタ 4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11" name="直線コネクタ 410"/>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1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13" name="直線コネクタ 4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14"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15" name="直線コネクタ 414"/>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416"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17" name="フローチャート: 判断 416"/>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18" name="フローチャート: 判断 417"/>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19" name="フローチャート: 判断 418"/>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20" name="フローチャート: 判断 41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21" name="フローチャート: 判断 420"/>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2" name="テキスト ボックス 4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3" name="テキスト ボックス 4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4" name="テキスト ボックス 4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5" name="テキスト ボックス 4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6" name="テキスト ボックス 4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427" name="楕円 426"/>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428" name="【消防施設】&#10;有形固定資産減価償却率該当値テキスト"/>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429" name="楕円 428"/>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31569</xdr:rowOff>
    </xdr:from>
    <xdr:to>
      <xdr:col>85</xdr:col>
      <xdr:colOff>127000</xdr:colOff>
      <xdr:row>84</xdr:row>
      <xdr:rowOff>59327</xdr:rowOff>
    </xdr:to>
    <xdr:cxnSp macro="">
      <xdr:nvCxnSpPr>
        <xdr:cNvPr id="430" name="直線コネクタ 429"/>
        <xdr:cNvCxnSpPr/>
      </xdr:nvCxnSpPr>
      <xdr:spPr>
        <a:xfrm>
          <a:off x="15481300" y="144333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431" name="楕円 430"/>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31569</xdr:rowOff>
    </xdr:to>
    <xdr:cxnSp macro="">
      <xdr:nvCxnSpPr>
        <xdr:cNvPr id="432" name="直線コネクタ 431"/>
        <xdr:cNvCxnSpPr/>
      </xdr:nvCxnSpPr>
      <xdr:spPr>
        <a:xfrm>
          <a:off x="14592300" y="144056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33"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34"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35"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36"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73496</xdr:rowOff>
    </xdr:from>
    <xdr:ext cx="405111" cy="259045"/>
    <xdr:sp macro="" textlink="">
      <xdr:nvSpPr>
        <xdr:cNvPr id="437" name="n_1mainValue【消防施設】&#10;有形固定資産減価償却率"/>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438" name="n_2mainValue【消防施設】&#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9" name="直線コネクタ 4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0" name="テキスト ボックス 4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1" name="直線コネクタ 4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2" name="テキスト ボックス 4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3" name="直線コネクタ 4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4" name="テキスト ボックス 4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5" name="直線コネクタ 4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6" name="テキスト ボックス 4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7" name="直線コネクタ 4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8" name="テキスト ボックス 4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9" name="直線コネクタ 4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0" name="テキスト ボックス 4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1" name="直線コネクタ 4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2" name="テキスト ボックス 4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64" name="直線コネクタ 463"/>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65"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66" name="直線コネクタ 465"/>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67"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68" name="直線コネクタ 467"/>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469"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70" name="フローチャート: 判断 46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71" name="フローチャート: 判断 470"/>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72" name="フローチャート: 判断 471"/>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73" name="フローチャート: 判断 472"/>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74" name="フローチャート: 判断 473"/>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5" name="テキスト ボックス 4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6" name="テキスト ボックス 4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7" name="テキスト ボックス 4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8" name="テキスト ボックス 4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9" name="テキスト ボックス 4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64044</xdr:rowOff>
    </xdr:from>
    <xdr:to>
      <xdr:col>116</xdr:col>
      <xdr:colOff>114300</xdr:colOff>
      <xdr:row>79</xdr:row>
      <xdr:rowOff>165644</xdr:rowOff>
    </xdr:to>
    <xdr:sp macro="" textlink="">
      <xdr:nvSpPr>
        <xdr:cNvPr id="480" name="楕円 479"/>
        <xdr:cNvSpPr/>
      </xdr:nvSpPr>
      <xdr:spPr>
        <a:xfrm>
          <a:off x="221107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86921</xdr:rowOff>
    </xdr:from>
    <xdr:ext cx="469744" cy="259045"/>
    <xdr:sp macro="" textlink="">
      <xdr:nvSpPr>
        <xdr:cNvPr id="481" name="【消防施設】&#10;一人当たり面積該当値テキスト"/>
        <xdr:cNvSpPr txBox="1"/>
      </xdr:nvSpPr>
      <xdr:spPr>
        <a:xfrm>
          <a:off x="22199600" y="1346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99968</xdr:rowOff>
    </xdr:from>
    <xdr:to>
      <xdr:col>112</xdr:col>
      <xdr:colOff>38100</xdr:colOff>
      <xdr:row>80</xdr:row>
      <xdr:rowOff>30118</xdr:rowOff>
    </xdr:to>
    <xdr:sp macro="" textlink="">
      <xdr:nvSpPr>
        <xdr:cNvPr id="482" name="楕円 481"/>
        <xdr:cNvSpPr/>
      </xdr:nvSpPr>
      <xdr:spPr>
        <a:xfrm>
          <a:off x="21272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114844</xdr:rowOff>
    </xdr:from>
    <xdr:to>
      <xdr:col>116</xdr:col>
      <xdr:colOff>63500</xdr:colOff>
      <xdr:row>79</xdr:row>
      <xdr:rowOff>150768</xdr:rowOff>
    </xdr:to>
    <xdr:cxnSp macro="">
      <xdr:nvCxnSpPr>
        <xdr:cNvPr id="483" name="直線コネクタ 482"/>
        <xdr:cNvCxnSpPr/>
      </xdr:nvCxnSpPr>
      <xdr:spPr>
        <a:xfrm flipV="1">
          <a:off x="21323300" y="136593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129358</xdr:rowOff>
    </xdr:from>
    <xdr:to>
      <xdr:col>107</xdr:col>
      <xdr:colOff>101600</xdr:colOff>
      <xdr:row>80</xdr:row>
      <xdr:rowOff>59508</xdr:rowOff>
    </xdr:to>
    <xdr:sp macro="" textlink="">
      <xdr:nvSpPr>
        <xdr:cNvPr id="484" name="楕円 483"/>
        <xdr:cNvSpPr/>
      </xdr:nvSpPr>
      <xdr:spPr>
        <a:xfrm>
          <a:off x="20383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150768</xdr:rowOff>
    </xdr:from>
    <xdr:to>
      <xdr:col>111</xdr:col>
      <xdr:colOff>177800</xdr:colOff>
      <xdr:row>80</xdr:row>
      <xdr:rowOff>8708</xdr:rowOff>
    </xdr:to>
    <xdr:cxnSp macro="">
      <xdr:nvCxnSpPr>
        <xdr:cNvPr id="485" name="直線コネクタ 484"/>
        <xdr:cNvCxnSpPr/>
      </xdr:nvCxnSpPr>
      <xdr:spPr>
        <a:xfrm flipV="1">
          <a:off x="20434300" y="136953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486"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487"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488"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489"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46645</xdr:rowOff>
    </xdr:from>
    <xdr:ext cx="469744" cy="259045"/>
    <xdr:sp macro="" textlink="">
      <xdr:nvSpPr>
        <xdr:cNvPr id="490" name="n_1mainValue【消防施設】&#10;一人当たり面積"/>
        <xdr:cNvSpPr txBox="1"/>
      </xdr:nvSpPr>
      <xdr:spPr>
        <a:xfrm>
          <a:off x="21075727" y="13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76035</xdr:rowOff>
    </xdr:from>
    <xdr:ext cx="469744" cy="259045"/>
    <xdr:sp macro="" textlink="">
      <xdr:nvSpPr>
        <xdr:cNvPr id="491" name="n_2mainValue【消防施設】&#10;一人当たり面積"/>
        <xdr:cNvSpPr txBox="1"/>
      </xdr:nvSpPr>
      <xdr:spPr>
        <a:xfrm>
          <a:off x="20199427" y="134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2" name="テキスト ボックス 5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04" name="テキスト ボックス 50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12" name="テキスト ボックス 5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14" name="テキスト ボックス 51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16" name="直線コネクタ 515"/>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17"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18" name="直線コネクタ 517"/>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19"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20" name="直線コネクタ 519"/>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21"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22" name="フローチャート: 判断 521"/>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23" name="フローチャート: 判断 522"/>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24" name="フローチャート: 判断 523"/>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25" name="フローチャート: 判断 524"/>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26" name="フローチャート: 判断 525"/>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33020</xdr:rowOff>
    </xdr:from>
    <xdr:to>
      <xdr:col>85</xdr:col>
      <xdr:colOff>177800</xdr:colOff>
      <xdr:row>103</xdr:row>
      <xdr:rowOff>134620</xdr:rowOff>
    </xdr:to>
    <xdr:sp macro="" textlink="">
      <xdr:nvSpPr>
        <xdr:cNvPr id="532" name="楕円 531"/>
        <xdr:cNvSpPr/>
      </xdr:nvSpPr>
      <xdr:spPr>
        <a:xfrm>
          <a:off x="16268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55897</xdr:rowOff>
    </xdr:from>
    <xdr:ext cx="405111" cy="259045"/>
    <xdr:sp macro="" textlink="">
      <xdr:nvSpPr>
        <xdr:cNvPr id="533" name="【庁舎】&#10;有形固定資産減価償却率該当値テキスト"/>
        <xdr:cNvSpPr txBox="1"/>
      </xdr:nvSpPr>
      <xdr:spPr>
        <a:xfrm>
          <a:off x="16357600"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534" name="楕円 533"/>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59055</xdr:rowOff>
    </xdr:from>
    <xdr:to>
      <xdr:col>85</xdr:col>
      <xdr:colOff>127000</xdr:colOff>
      <xdr:row>103</xdr:row>
      <xdr:rowOff>83820</xdr:rowOff>
    </xdr:to>
    <xdr:cxnSp macro="">
      <xdr:nvCxnSpPr>
        <xdr:cNvPr id="535" name="直線コネクタ 534"/>
        <xdr:cNvCxnSpPr/>
      </xdr:nvCxnSpPr>
      <xdr:spPr>
        <a:xfrm>
          <a:off x="15481300" y="177184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536" name="楕円 535"/>
        <xdr:cNvSpPr/>
      </xdr:nvSpPr>
      <xdr:spPr>
        <a:xfrm>
          <a:off x="14541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22861</xdr:rowOff>
    </xdr:from>
    <xdr:to>
      <xdr:col>81</xdr:col>
      <xdr:colOff>50800</xdr:colOff>
      <xdr:row>103</xdr:row>
      <xdr:rowOff>59055</xdr:rowOff>
    </xdr:to>
    <xdr:cxnSp macro="">
      <xdr:nvCxnSpPr>
        <xdr:cNvPr id="537" name="直線コネクタ 536"/>
        <xdr:cNvCxnSpPr/>
      </xdr:nvCxnSpPr>
      <xdr:spPr>
        <a:xfrm>
          <a:off x="14592300" y="17682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538" name="n_1aveValue【庁舎】&#10;有形固定資産減価償却率"/>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539" name="n_2aveValue【庁舎】&#10;有形固定資産減価償却率"/>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40"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41"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542" name="n_1mainValue【庁舎】&#10;有形固定資産減価償却率"/>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543" name="n_2main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4" name="直線コネクタ 5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5" name="テキスト ボックス 5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6" name="直線コネクタ 5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7" name="テキスト ボックス 5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8" name="直線コネクタ 5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9" name="テキスト ボックス 5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0" name="直線コネクタ 5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1" name="テキスト ボックス 5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2" name="直線コネクタ 5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3" name="テキスト ボックス 5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67" name="直線コネクタ 566"/>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68"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69" name="直線コネクタ 568"/>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70"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71" name="直線コネクタ 570"/>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572" name="【庁舎】&#10;一人当たり面積平均値テキスト"/>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73" name="フローチャート: 判断 572"/>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74" name="フローチャート: 判断 573"/>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75" name="フローチャート: 判断 574"/>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76" name="フローチャート: 判断 57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77" name="フローチャート: 判断 576"/>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8" name="テキスト ボックス 5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9" name="テキスト ボックス 5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0" name="テキスト ボックス 5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1" name="テキスト ボックス 5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2" name="テキスト ボックス 5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170180</xdr:rowOff>
    </xdr:from>
    <xdr:to>
      <xdr:col>116</xdr:col>
      <xdr:colOff>114300</xdr:colOff>
      <xdr:row>103</xdr:row>
      <xdr:rowOff>100330</xdr:rowOff>
    </xdr:to>
    <xdr:sp macro="" textlink="">
      <xdr:nvSpPr>
        <xdr:cNvPr id="583" name="楕円 582"/>
        <xdr:cNvSpPr/>
      </xdr:nvSpPr>
      <xdr:spPr>
        <a:xfrm>
          <a:off x="22110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21607</xdr:rowOff>
    </xdr:from>
    <xdr:ext cx="469744" cy="259045"/>
    <xdr:sp macro="" textlink="">
      <xdr:nvSpPr>
        <xdr:cNvPr id="584" name="【庁舎】&#10;一人当たり面積該当値テキスト"/>
        <xdr:cNvSpPr txBox="1"/>
      </xdr:nvSpPr>
      <xdr:spPr>
        <a:xfrm>
          <a:off x="22199600"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24130</xdr:rowOff>
    </xdr:from>
    <xdr:to>
      <xdr:col>112</xdr:col>
      <xdr:colOff>38100</xdr:colOff>
      <xdr:row>103</xdr:row>
      <xdr:rowOff>125730</xdr:rowOff>
    </xdr:to>
    <xdr:sp macro="" textlink="">
      <xdr:nvSpPr>
        <xdr:cNvPr id="585" name="楕円 584"/>
        <xdr:cNvSpPr/>
      </xdr:nvSpPr>
      <xdr:spPr>
        <a:xfrm>
          <a:off x="21272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49530</xdr:rowOff>
    </xdr:from>
    <xdr:to>
      <xdr:col>116</xdr:col>
      <xdr:colOff>63500</xdr:colOff>
      <xdr:row>103</xdr:row>
      <xdr:rowOff>74930</xdr:rowOff>
    </xdr:to>
    <xdr:cxnSp macro="">
      <xdr:nvCxnSpPr>
        <xdr:cNvPr id="586" name="直線コネクタ 585"/>
        <xdr:cNvCxnSpPr/>
      </xdr:nvCxnSpPr>
      <xdr:spPr>
        <a:xfrm flipV="1">
          <a:off x="21323300" y="177088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48261</xdr:rowOff>
    </xdr:from>
    <xdr:to>
      <xdr:col>107</xdr:col>
      <xdr:colOff>101600</xdr:colOff>
      <xdr:row>103</xdr:row>
      <xdr:rowOff>149861</xdr:rowOff>
    </xdr:to>
    <xdr:sp macro="" textlink="">
      <xdr:nvSpPr>
        <xdr:cNvPr id="587" name="楕円 586"/>
        <xdr:cNvSpPr/>
      </xdr:nvSpPr>
      <xdr:spPr>
        <a:xfrm>
          <a:off x="2038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74930</xdr:rowOff>
    </xdr:from>
    <xdr:to>
      <xdr:col>111</xdr:col>
      <xdr:colOff>177800</xdr:colOff>
      <xdr:row>103</xdr:row>
      <xdr:rowOff>99061</xdr:rowOff>
    </xdr:to>
    <xdr:cxnSp macro="">
      <xdr:nvCxnSpPr>
        <xdr:cNvPr id="588" name="直線コネクタ 587"/>
        <xdr:cNvCxnSpPr/>
      </xdr:nvCxnSpPr>
      <xdr:spPr>
        <a:xfrm flipV="1">
          <a:off x="20434300" y="177342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589" name="n_1aveValue【庁舎】&#10;一人当たり面積"/>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590" name="n_2ave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591"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592"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142257</xdr:rowOff>
    </xdr:from>
    <xdr:ext cx="469744" cy="259045"/>
    <xdr:sp macro="" textlink="">
      <xdr:nvSpPr>
        <xdr:cNvPr id="593" name="n_1mainValue【庁舎】&#10;一人当たり面積"/>
        <xdr:cNvSpPr txBox="1"/>
      </xdr:nvSpPr>
      <xdr:spPr>
        <a:xfrm>
          <a:off x="21075727" y="1745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166388</xdr:rowOff>
    </xdr:from>
    <xdr:ext cx="469744" cy="259045"/>
    <xdr:sp macro="" textlink="">
      <xdr:nvSpPr>
        <xdr:cNvPr id="594" name="n_2mainValue【庁舎】&#10;一人当たり面積"/>
        <xdr:cNvSpPr txBox="1"/>
      </xdr:nvSpPr>
      <xdr:spPr>
        <a:xfrm>
          <a:off x="20199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一般廃棄物処理施設の一人当たり有形固定資産（償却資産）額が最大値の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622,622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円となっている。これは、観光客数の増加を見込んだ計画で建設したことが要因と思われるが、現在では建設当時と比較し観光客は減少しており、人口規模に対して過大となっている。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消防施設の一人当たり面積も最大値に近い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人口減少に対応した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再編が進んでいないことが要因である。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今後、老朽化した施設の更新に当たっては、人口規模に合わせた施設総量に変更していくが、広域化などによる利便性の低下を抑えた上で、住民の合意形成を得る必要がある。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人口減少や全国平均を上回る高齢化率に加え、基幹産業である観光業の低迷等による個人・法人町民税の減収により財政基盤が弱くなり、類似団体平均を下回っている。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西伊豆町版総合戦略や過疎地域自立促進計画に基づき、特産品の六次産業化や第一次産業への新規就業者を増やすといった、将来増収に繋がる取り組みを継続し、一方で公共施設の再編など、経費節減策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129722</xdr:rowOff>
    </xdr:to>
    <xdr:cxnSp macro="">
      <xdr:nvCxnSpPr>
        <xdr:cNvPr id="73" name="直線コネクタ 72"/>
        <xdr:cNvCxnSpPr/>
      </xdr:nvCxnSpPr>
      <xdr:spPr>
        <a:xfrm>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118231</xdr:rowOff>
    </xdr:to>
    <xdr:cxnSp macro="">
      <xdr:nvCxnSpPr>
        <xdr:cNvPr id="76" name="直線コネクタ 75"/>
        <xdr:cNvCxnSpPr/>
      </xdr:nvCxnSpPr>
      <xdr:spPr>
        <a:xfrm>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ふるさと納税により基金に余裕ができたことで、従来のサービスを低下させず新規事業を増やしていった結果、減らすことのできない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と化し、弾力性を損なっている。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今後、公共施設の再編など大型投資事業による公債費の増加が見込まれるため、事業の優先度を厳しく点検し、優先度の低い事業については計画的に廃止・縮小を進め、経常経費の削減を図る。</a:t>
          </a:r>
        </a:p>
        <a:p>
          <a:r>
            <a:rPr kumimoji="1" lang="ja-JP" altLang="en-US" sz="1300">
              <a:latin typeface="ＭＳ Ｐゴシック" panose="020B0600070205080204" pitchFamily="50" charset="-128"/>
              <a:ea typeface="ＭＳ Ｐゴシック" panose="020B0600070205080204" pitchFamily="50" charset="-128"/>
            </a:rPr>
            <a:t>　また、経常経費に対し過度に基金を充当しないよう抑制する。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139488</xdr:rowOff>
    </xdr:from>
    <xdr:to>
      <xdr:col>23</xdr:col>
      <xdr:colOff>133350</xdr:colOff>
      <xdr:row>63</xdr:row>
      <xdr:rowOff>37888</xdr:rowOff>
    </xdr:to>
    <xdr:cxnSp macro="">
      <xdr:nvCxnSpPr>
        <xdr:cNvPr id="133" name="直線コネクタ 132"/>
        <xdr:cNvCxnSpPr/>
      </xdr:nvCxnSpPr>
      <xdr:spPr>
        <a:xfrm>
          <a:off x="4114800" y="1059793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61</xdr:row>
      <xdr:rowOff>139488</xdr:rowOff>
    </xdr:to>
    <xdr:cxnSp macro="">
      <xdr:nvCxnSpPr>
        <xdr:cNvPr id="136" name="直線コネクタ 135"/>
        <xdr:cNvCxnSpPr/>
      </xdr:nvCxnSpPr>
      <xdr:spPr>
        <a:xfrm>
          <a:off x="3225800" y="10320444"/>
          <a:ext cx="889000" cy="2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5292</xdr:rowOff>
    </xdr:from>
    <xdr:to>
      <xdr:col>15</xdr:col>
      <xdr:colOff>82550</xdr:colOff>
      <xdr:row>60</xdr:row>
      <xdr:rowOff>33444</xdr:rowOff>
    </xdr:to>
    <xdr:cxnSp macro="">
      <xdr:nvCxnSpPr>
        <xdr:cNvPr id="139" name="直線コネクタ 138"/>
        <xdr:cNvCxnSpPr/>
      </xdr:nvCxnSpPr>
      <xdr:spPr>
        <a:xfrm>
          <a:off x="2336800" y="102922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5292</xdr:rowOff>
    </xdr:from>
    <xdr:to>
      <xdr:col>11</xdr:col>
      <xdr:colOff>31750</xdr:colOff>
      <xdr:row>61</xdr:row>
      <xdr:rowOff>67098</xdr:rowOff>
    </xdr:to>
    <xdr:cxnSp macro="">
      <xdr:nvCxnSpPr>
        <xdr:cNvPr id="142" name="直線コネクタ 141"/>
        <xdr:cNvCxnSpPr/>
      </xdr:nvCxnSpPr>
      <xdr:spPr>
        <a:xfrm flipV="1">
          <a:off x="1447800" y="10292292"/>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52" name="楕円 151"/>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53" name="財政構造の弾力性該当値テキスト"/>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88688</xdr:rowOff>
    </xdr:from>
    <xdr:to>
      <xdr:col>19</xdr:col>
      <xdr:colOff>184150</xdr:colOff>
      <xdr:row>62</xdr:row>
      <xdr:rowOff>18838</xdr:rowOff>
    </xdr:to>
    <xdr:sp macro="" textlink="">
      <xdr:nvSpPr>
        <xdr:cNvPr id="154" name="楕円 153"/>
        <xdr:cNvSpPr/>
      </xdr:nvSpPr>
      <xdr:spPr>
        <a:xfrm>
          <a:off x="4064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29015</xdr:rowOff>
    </xdr:from>
    <xdr:ext cx="736600" cy="259045"/>
    <xdr:sp macro="" textlink="">
      <xdr:nvSpPr>
        <xdr:cNvPr id="155" name="テキスト ボックス 154"/>
        <xdr:cNvSpPr txBox="1"/>
      </xdr:nvSpPr>
      <xdr:spPr>
        <a:xfrm>
          <a:off x="3733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154094</xdr:rowOff>
    </xdr:from>
    <xdr:to>
      <xdr:col>15</xdr:col>
      <xdr:colOff>133350</xdr:colOff>
      <xdr:row>60</xdr:row>
      <xdr:rowOff>84244</xdr:rowOff>
    </xdr:to>
    <xdr:sp macro="" textlink="">
      <xdr:nvSpPr>
        <xdr:cNvPr id="156" name="楕円 155"/>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94421</xdr:rowOff>
    </xdr:from>
    <xdr:ext cx="762000" cy="259045"/>
    <xdr:sp macro="" textlink="">
      <xdr:nvSpPr>
        <xdr:cNvPr id="157" name="テキスト ボックス 156"/>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125942</xdr:rowOff>
    </xdr:from>
    <xdr:to>
      <xdr:col>11</xdr:col>
      <xdr:colOff>82550</xdr:colOff>
      <xdr:row>60</xdr:row>
      <xdr:rowOff>56092</xdr:rowOff>
    </xdr:to>
    <xdr:sp macro="" textlink="">
      <xdr:nvSpPr>
        <xdr:cNvPr id="158" name="楕円 157"/>
        <xdr:cNvSpPr/>
      </xdr:nvSpPr>
      <xdr:spPr>
        <a:xfrm>
          <a:off x="2286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66269</xdr:rowOff>
    </xdr:from>
    <xdr:ext cx="762000" cy="259045"/>
    <xdr:sp macro="" textlink="">
      <xdr:nvSpPr>
        <xdr:cNvPr id="159" name="テキスト ボックス 158"/>
        <xdr:cNvSpPr txBox="1"/>
      </xdr:nvSpPr>
      <xdr:spPr>
        <a:xfrm>
          <a:off x="1955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60" name="楕円 159"/>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61" name="テキスト ボックス 160"/>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大幅に上回っているのは、主に物件費を要因としており、ふるさと納税寄附件数が平成３０年度に比べ約２倍になったことによる返礼品及び書類の送料増加や、地方創生推進交付金を活用した地域経済活性化施策等による支出の増加が挙げられる。</a:t>
          </a:r>
        </a:p>
        <a:p>
          <a:r>
            <a:rPr kumimoji="1" lang="ja-JP" altLang="en-US" sz="1300">
              <a:latin typeface="ＭＳ Ｐゴシック" panose="020B0600070205080204" pitchFamily="50" charset="-128"/>
              <a:ea typeface="ＭＳ Ｐゴシック" panose="020B0600070205080204" pitchFamily="50" charset="-128"/>
            </a:rPr>
            <a:t>　一般財源を用いない事業は積極的に行うが、今後、長期的な財政シミュレーションを行い、需用費などの削減を計画的に進めていく。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67622</xdr:rowOff>
    </xdr:from>
    <xdr:to>
      <xdr:col>23</xdr:col>
      <xdr:colOff>133350</xdr:colOff>
      <xdr:row>85</xdr:row>
      <xdr:rowOff>33370</xdr:rowOff>
    </xdr:to>
    <xdr:cxnSp macro="">
      <xdr:nvCxnSpPr>
        <xdr:cNvPr id="196" name="直線コネクタ 195"/>
        <xdr:cNvCxnSpPr/>
      </xdr:nvCxnSpPr>
      <xdr:spPr>
        <a:xfrm>
          <a:off x="4114800" y="14469422"/>
          <a:ext cx="838200" cy="1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123521</xdr:rowOff>
    </xdr:from>
    <xdr:to>
      <xdr:col>19</xdr:col>
      <xdr:colOff>133350</xdr:colOff>
      <xdr:row>84</xdr:row>
      <xdr:rowOff>67622</xdr:rowOff>
    </xdr:to>
    <xdr:cxnSp macro="">
      <xdr:nvCxnSpPr>
        <xdr:cNvPr id="199" name="直線コネクタ 198"/>
        <xdr:cNvCxnSpPr/>
      </xdr:nvCxnSpPr>
      <xdr:spPr>
        <a:xfrm>
          <a:off x="3225800" y="14353871"/>
          <a:ext cx="889000" cy="11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80931</xdr:rowOff>
    </xdr:from>
    <xdr:to>
      <xdr:col>15</xdr:col>
      <xdr:colOff>82550</xdr:colOff>
      <xdr:row>83</xdr:row>
      <xdr:rowOff>123521</xdr:rowOff>
    </xdr:to>
    <xdr:cxnSp macro="">
      <xdr:nvCxnSpPr>
        <xdr:cNvPr id="202" name="直線コネクタ 201"/>
        <xdr:cNvCxnSpPr/>
      </xdr:nvCxnSpPr>
      <xdr:spPr>
        <a:xfrm>
          <a:off x="2336800" y="14311281"/>
          <a:ext cx="889000" cy="4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25071</xdr:rowOff>
    </xdr:from>
    <xdr:to>
      <xdr:col>11</xdr:col>
      <xdr:colOff>31750</xdr:colOff>
      <xdr:row>83</xdr:row>
      <xdr:rowOff>80931</xdr:rowOff>
    </xdr:to>
    <xdr:cxnSp macro="">
      <xdr:nvCxnSpPr>
        <xdr:cNvPr id="205" name="直線コネクタ 204"/>
        <xdr:cNvCxnSpPr/>
      </xdr:nvCxnSpPr>
      <xdr:spPr>
        <a:xfrm>
          <a:off x="1447800" y="14255421"/>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154020</xdr:rowOff>
    </xdr:from>
    <xdr:to>
      <xdr:col>23</xdr:col>
      <xdr:colOff>184150</xdr:colOff>
      <xdr:row>85</xdr:row>
      <xdr:rowOff>84170</xdr:rowOff>
    </xdr:to>
    <xdr:sp macro="" textlink="">
      <xdr:nvSpPr>
        <xdr:cNvPr id="215" name="楕円 214"/>
        <xdr:cNvSpPr/>
      </xdr:nvSpPr>
      <xdr:spPr>
        <a:xfrm>
          <a:off x="4902200" y="1455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126097</xdr:rowOff>
    </xdr:from>
    <xdr:ext cx="762000" cy="259045"/>
    <xdr:sp macro="" textlink="">
      <xdr:nvSpPr>
        <xdr:cNvPr id="216" name="人件費・物件費等の状況該当値テキスト"/>
        <xdr:cNvSpPr txBox="1"/>
      </xdr:nvSpPr>
      <xdr:spPr>
        <a:xfrm>
          <a:off x="5041900" y="145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16822</xdr:rowOff>
    </xdr:from>
    <xdr:to>
      <xdr:col>19</xdr:col>
      <xdr:colOff>184150</xdr:colOff>
      <xdr:row>84</xdr:row>
      <xdr:rowOff>118422</xdr:rowOff>
    </xdr:to>
    <xdr:sp macro="" textlink="">
      <xdr:nvSpPr>
        <xdr:cNvPr id="217" name="楕円 216"/>
        <xdr:cNvSpPr/>
      </xdr:nvSpPr>
      <xdr:spPr>
        <a:xfrm>
          <a:off x="4064000" y="144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103199</xdr:rowOff>
    </xdr:from>
    <xdr:ext cx="736600" cy="259045"/>
    <xdr:sp macro="" textlink="">
      <xdr:nvSpPr>
        <xdr:cNvPr id="218" name="テキスト ボックス 217"/>
        <xdr:cNvSpPr txBox="1"/>
      </xdr:nvSpPr>
      <xdr:spPr>
        <a:xfrm>
          <a:off x="3733800" y="1450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72721</xdr:rowOff>
    </xdr:from>
    <xdr:to>
      <xdr:col>15</xdr:col>
      <xdr:colOff>133350</xdr:colOff>
      <xdr:row>84</xdr:row>
      <xdr:rowOff>2871</xdr:rowOff>
    </xdr:to>
    <xdr:sp macro="" textlink="">
      <xdr:nvSpPr>
        <xdr:cNvPr id="219" name="楕円 218"/>
        <xdr:cNvSpPr/>
      </xdr:nvSpPr>
      <xdr:spPr>
        <a:xfrm>
          <a:off x="3175000" y="14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13048</xdr:rowOff>
    </xdr:from>
    <xdr:ext cx="762000" cy="259045"/>
    <xdr:sp macro="" textlink="">
      <xdr:nvSpPr>
        <xdr:cNvPr id="220" name="テキスト ボックス 219"/>
        <xdr:cNvSpPr txBox="1"/>
      </xdr:nvSpPr>
      <xdr:spPr>
        <a:xfrm>
          <a:off x="2844800" y="140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30131</xdr:rowOff>
    </xdr:from>
    <xdr:to>
      <xdr:col>11</xdr:col>
      <xdr:colOff>82550</xdr:colOff>
      <xdr:row>83</xdr:row>
      <xdr:rowOff>131731</xdr:rowOff>
    </xdr:to>
    <xdr:sp macro="" textlink="">
      <xdr:nvSpPr>
        <xdr:cNvPr id="221" name="楕円 220"/>
        <xdr:cNvSpPr/>
      </xdr:nvSpPr>
      <xdr:spPr>
        <a:xfrm>
          <a:off x="2286000" y="142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141908</xdr:rowOff>
    </xdr:from>
    <xdr:ext cx="762000" cy="259045"/>
    <xdr:sp macro="" textlink="">
      <xdr:nvSpPr>
        <xdr:cNvPr id="222" name="テキスト ボックス 221"/>
        <xdr:cNvSpPr txBox="1"/>
      </xdr:nvSpPr>
      <xdr:spPr>
        <a:xfrm>
          <a:off x="1955800" y="140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145721</xdr:rowOff>
    </xdr:from>
    <xdr:to>
      <xdr:col>7</xdr:col>
      <xdr:colOff>31750</xdr:colOff>
      <xdr:row>83</xdr:row>
      <xdr:rowOff>75871</xdr:rowOff>
    </xdr:to>
    <xdr:sp macro="" textlink="">
      <xdr:nvSpPr>
        <xdr:cNvPr id="223" name="楕円 222"/>
        <xdr:cNvSpPr/>
      </xdr:nvSpPr>
      <xdr:spPr>
        <a:xfrm>
          <a:off x="1397000" y="142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86048</xdr:rowOff>
    </xdr:from>
    <xdr:ext cx="762000" cy="259045"/>
    <xdr:sp macro="" textlink="">
      <xdr:nvSpPr>
        <xdr:cNvPr id="224" name="テキスト ボックス 223"/>
        <xdr:cNvSpPr txBox="1"/>
      </xdr:nvSpPr>
      <xdr:spPr>
        <a:xfrm>
          <a:off x="1066800" y="139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当町職員の平均年齢は高く、類似団体平均を上回る数値で推移しているが、経験年数の長い未昇格職員が増加することによって、ラスパイレス指数は３年連続で減少している。</a:t>
          </a:r>
        </a:p>
        <a:p>
          <a:r>
            <a:rPr kumimoji="1" lang="ja-JP" altLang="en-US" sz="1300">
              <a:latin typeface="ＭＳ Ｐゴシック" panose="020B0600070205080204" pitchFamily="50" charset="-128"/>
              <a:ea typeface="ＭＳ Ｐゴシック" panose="020B0600070205080204" pitchFamily="50" charset="-128"/>
            </a:rPr>
            <a:t>　今後は、人事評価制度を適用し、より一層の給与の適正化に努める。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147562</xdr:rowOff>
    </xdr:to>
    <xdr:cxnSp macro="">
      <xdr:nvCxnSpPr>
        <xdr:cNvPr id="260" name="直線コネクタ 259"/>
        <xdr:cNvCxnSpPr/>
      </xdr:nvCxnSpPr>
      <xdr:spPr>
        <a:xfrm flipV="1">
          <a:off x="16179800" y="1478884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56545</xdr:rowOff>
    </xdr:to>
    <xdr:cxnSp macro="">
      <xdr:nvCxnSpPr>
        <xdr:cNvPr id="263" name="直線コネクタ 262"/>
        <xdr:cNvCxnSpPr/>
      </xdr:nvCxnSpPr>
      <xdr:spPr>
        <a:xfrm flipV="1">
          <a:off x="15290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125488</xdr:rowOff>
    </xdr:to>
    <xdr:cxnSp macro="">
      <xdr:nvCxnSpPr>
        <xdr:cNvPr id="266" name="直線コネクタ 265"/>
        <xdr:cNvCxnSpPr/>
      </xdr:nvCxnSpPr>
      <xdr:spPr>
        <a:xfrm flipV="1">
          <a:off x="14401800" y="149726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125488</xdr:rowOff>
    </xdr:to>
    <xdr:cxnSp macro="">
      <xdr:nvCxnSpPr>
        <xdr:cNvPr id="269" name="直線コネクタ 268"/>
        <xdr:cNvCxnSpPr/>
      </xdr:nvCxnSpPr>
      <xdr:spPr>
        <a:xfrm>
          <a:off x="13512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79" name="楕円 278"/>
        <xdr:cNvSpPr/>
      </xdr:nvSpPr>
      <xdr:spPr>
        <a:xfrm>
          <a:off x="169672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136875</xdr:rowOff>
    </xdr:from>
    <xdr:ext cx="762000" cy="259045"/>
    <xdr:sp macro="" textlink="">
      <xdr:nvSpPr>
        <xdr:cNvPr id="280" name="給与水準   （国との比較）該当値テキスト"/>
        <xdr:cNvSpPr txBox="1"/>
      </xdr:nvSpPr>
      <xdr:spPr>
        <a:xfrm>
          <a:off x="17106900" y="1471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5" name="楕円 284"/>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6" name="テキスト ボックス 285"/>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類似団体平均とほぼ同率となっているが、全国・県平均と比較すると大幅に上回っている。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支所・出張所や認定こども園設置数が多いことにより、職員数を削減できていないことにある。将来人口を見据え、町村合併によって過剰になっている施設数を統廃合により削減し、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101557</xdr:rowOff>
    </xdr:from>
    <xdr:to>
      <xdr:col>81</xdr:col>
      <xdr:colOff>44450</xdr:colOff>
      <xdr:row>62</xdr:row>
      <xdr:rowOff>111209</xdr:rowOff>
    </xdr:to>
    <xdr:cxnSp macro="">
      <xdr:nvCxnSpPr>
        <xdr:cNvPr id="323" name="直線コネクタ 322"/>
        <xdr:cNvCxnSpPr/>
      </xdr:nvCxnSpPr>
      <xdr:spPr>
        <a:xfrm flipV="1">
          <a:off x="16179800" y="1073145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102362</xdr:rowOff>
    </xdr:from>
    <xdr:to>
      <xdr:col>77</xdr:col>
      <xdr:colOff>44450</xdr:colOff>
      <xdr:row>62</xdr:row>
      <xdr:rowOff>111209</xdr:rowOff>
    </xdr:to>
    <xdr:cxnSp macro="">
      <xdr:nvCxnSpPr>
        <xdr:cNvPr id="326" name="直線コネクタ 325"/>
        <xdr:cNvCxnSpPr/>
      </xdr:nvCxnSpPr>
      <xdr:spPr>
        <a:xfrm>
          <a:off x="15290800" y="10732262"/>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38819</xdr:rowOff>
    </xdr:from>
    <xdr:to>
      <xdr:col>72</xdr:col>
      <xdr:colOff>203200</xdr:colOff>
      <xdr:row>62</xdr:row>
      <xdr:rowOff>102362</xdr:rowOff>
    </xdr:to>
    <xdr:cxnSp macro="">
      <xdr:nvCxnSpPr>
        <xdr:cNvPr id="329" name="直線コネクタ 328"/>
        <xdr:cNvCxnSpPr/>
      </xdr:nvCxnSpPr>
      <xdr:spPr>
        <a:xfrm>
          <a:off x="14401800" y="10668719"/>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19516</xdr:rowOff>
    </xdr:from>
    <xdr:to>
      <xdr:col>68</xdr:col>
      <xdr:colOff>152400</xdr:colOff>
      <xdr:row>62</xdr:row>
      <xdr:rowOff>38819</xdr:rowOff>
    </xdr:to>
    <xdr:cxnSp macro="">
      <xdr:nvCxnSpPr>
        <xdr:cNvPr id="332" name="直線コネクタ 331"/>
        <xdr:cNvCxnSpPr/>
      </xdr:nvCxnSpPr>
      <xdr:spPr>
        <a:xfrm>
          <a:off x="13512800" y="10649416"/>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50757</xdr:rowOff>
    </xdr:from>
    <xdr:to>
      <xdr:col>81</xdr:col>
      <xdr:colOff>95250</xdr:colOff>
      <xdr:row>62</xdr:row>
      <xdr:rowOff>152357</xdr:rowOff>
    </xdr:to>
    <xdr:sp macro="" textlink="">
      <xdr:nvSpPr>
        <xdr:cNvPr id="342" name="楕円 341"/>
        <xdr:cNvSpPr/>
      </xdr:nvSpPr>
      <xdr:spPr>
        <a:xfrm>
          <a:off x="16967200" y="106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22834</xdr:rowOff>
    </xdr:from>
    <xdr:ext cx="762000" cy="259045"/>
    <xdr:sp macro="" textlink="">
      <xdr:nvSpPr>
        <xdr:cNvPr id="343" name="定員管理の状況該当値テキスト"/>
        <xdr:cNvSpPr txBox="1"/>
      </xdr:nvSpPr>
      <xdr:spPr>
        <a:xfrm>
          <a:off x="17106900" y="106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60409</xdr:rowOff>
    </xdr:from>
    <xdr:to>
      <xdr:col>77</xdr:col>
      <xdr:colOff>95250</xdr:colOff>
      <xdr:row>62</xdr:row>
      <xdr:rowOff>162009</xdr:rowOff>
    </xdr:to>
    <xdr:sp macro="" textlink="">
      <xdr:nvSpPr>
        <xdr:cNvPr id="344" name="楕円 343"/>
        <xdr:cNvSpPr/>
      </xdr:nvSpPr>
      <xdr:spPr>
        <a:xfrm>
          <a:off x="16129000" y="106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146786</xdr:rowOff>
    </xdr:from>
    <xdr:ext cx="736600" cy="259045"/>
    <xdr:sp macro="" textlink="">
      <xdr:nvSpPr>
        <xdr:cNvPr id="345" name="テキスト ボックス 344"/>
        <xdr:cNvSpPr txBox="1"/>
      </xdr:nvSpPr>
      <xdr:spPr>
        <a:xfrm>
          <a:off x="15798800" y="10776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51562</xdr:rowOff>
    </xdr:from>
    <xdr:to>
      <xdr:col>73</xdr:col>
      <xdr:colOff>44450</xdr:colOff>
      <xdr:row>62</xdr:row>
      <xdr:rowOff>153162</xdr:rowOff>
    </xdr:to>
    <xdr:sp macro="" textlink="">
      <xdr:nvSpPr>
        <xdr:cNvPr id="346" name="楕円 345"/>
        <xdr:cNvSpPr/>
      </xdr:nvSpPr>
      <xdr:spPr>
        <a:xfrm>
          <a:off x="15240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137939</xdr:rowOff>
    </xdr:from>
    <xdr:ext cx="762000" cy="259045"/>
    <xdr:sp macro="" textlink="">
      <xdr:nvSpPr>
        <xdr:cNvPr id="347" name="テキスト ボックス 346"/>
        <xdr:cNvSpPr txBox="1"/>
      </xdr:nvSpPr>
      <xdr:spPr>
        <a:xfrm>
          <a:off x="14909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159469</xdr:rowOff>
    </xdr:from>
    <xdr:to>
      <xdr:col>68</xdr:col>
      <xdr:colOff>203200</xdr:colOff>
      <xdr:row>62</xdr:row>
      <xdr:rowOff>89619</xdr:rowOff>
    </xdr:to>
    <xdr:sp macro="" textlink="">
      <xdr:nvSpPr>
        <xdr:cNvPr id="348" name="楕円 347"/>
        <xdr:cNvSpPr/>
      </xdr:nvSpPr>
      <xdr:spPr>
        <a:xfrm>
          <a:off x="14351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99796</xdr:rowOff>
    </xdr:from>
    <xdr:ext cx="762000" cy="259045"/>
    <xdr:sp macro="" textlink="">
      <xdr:nvSpPr>
        <xdr:cNvPr id="349" name="テキスト ボックス 348"/>
        <xdr:cNvSpPr txBox="1"/>
      </xdr:nvSpPr>
      <xdr:spPr>
        <a:xfrm>
          <a:off x="14020800" y="1038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140166</xdr:rowOff>
    </xdr:from>
    <xdr:to>
      <xdr:col>64</xdr:col>
      <xdr:colOff>152400</xdr:colOff>
      <xdr:row>62</xdr:row>
      <xdr:rowOff>70316</xdr:rowOff>
    </xdr:to>
    <xdr:sp macro="" textlink="">
      <xdr:nvSpPr>
        <xdr:cNvPr id="350" name="楕円 349"/>
        <xdr:cNvSpPr/>
      </xdr:nvSpPr>
      <xdr:spPr>
        <a:xfrm>
          <a:off x="134620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55093</xdr:rowOff>
    </xdr:from>
    <xdr:ext cx="762000" cy="259045"/>
    <xdr:sp macro="" textlink="">
      <xdr:nvSpPr>
        <xdr:cNvPr id="351" name="テキスト ボックス 350"/>
        <xdr:cNvSpPr txBox="1"/>
      </xdr:nvSpPr>
      <xdr:spPr>
        <a:xfrm>
          <a:off x="13131800" y="1068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令和元年度の単年度実質公債費率は５．４％で、３年平均では３．９％となり、類似団体平均を４．９ポイント下回っている。</a:t>
          </a:r>
        </a:p>
        <a:p>
          <a:r>
            <a:rPr kumimoji="1" lang="ja-JP" altLang="en-US" sz="1300">
              <a:latin typeface="ＭＳ Ｐゴシック" panose="020B0600070205080204" pitchFamily="50" charset="-128"/>
              <a:ea typeface="ＭＳ Ｐゴシック" panose="020B0600070205080204" pitchFamily="50" charset="-128"/>
            </a:rPr>
            <a:t>　今後、大型投資事業による起債の増加を予定しているが、長期的な計画に基づき償還額の平準化を図り、引き続き比率の抑制に努めていく。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46143</xdr:rowOff>
    </xdr:from>
    <xdr:to>
      <xdr:col>81</xdr:col>
      <xdr:colOff>44450</xdr:colOff>
      <xdr:row>37</xdr:row>
      <xdr:rowOff>150707</xdr:rowOff>
    </xdr:to>
    <xdr:cxnSp macro="">
      <xdr:nvCxnSpPr>
        <xdr:cNvPr id="385" name="直線コネクタ 384"/>
        <xdr:cNvCxnSpPr/>
      </xdr:nvCxnSpPr>
      <xdr:spPr>
        <a:xfrm>
          <a:off x="16179800" y="638979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46143</xdr:rowOff>
    </xdr:to>
    <xdr:cxnSp macro="">
      <xdr:nvCxnSpPr>
        <xdr:cNvPr id="388" name="直線コネクタ 387"/>
        <xdr:cNvCxnSpPr/>
      </xdr:nvCxnSpPr>
      <xdr:spPr>
        <a:xfrm>
          <a:off x="15290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38100</xdr:rowOff>
    </xdr:to>
    <xdr:cxnSp macro="">
      <xdr:nvCxnSpPr>
        <xdr:cNvPr id="391" name="直線コネクタ 390"/>
        <xdr:cNvCxnSpPr/>
      </xdr:nvCxnSpPr>
      <xdr:spPr>
        <a:xfrm>
          <a:off x="14401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102447</xdr:rowOff>
    </xdr:to>
    <xdr:cxnSp macro="">
      <xdr:nvCxnSpPr>
        <xdr:cNvPr id="394" name="直線コネクタ 393"/>
        <xdr:cNvCxnSpPr/>
      </xdr:nvCxnSpPr>
      <xdr:spPr>
        <a:xfrm flipV="1">
          <a:off x="13512800" y="638175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99907</xdr:rowOff>
    </xdr:from>
    <xdr:to>
      <xdr:col>81</xdr:col>
      <xdr:colOff>95250</xdr:colOff>
      <xdr:row>38</xdr:row>
      <xdr:rowOff>30057</xdr:rowOff>
    </xdr:to>
    <xdr:sp macro="" textlink="">
      <xdr:nvSpPr>
        <xdr:cNvPr id="404" name="楕円 403"/>
        <xdr:cNvSpPr/>
      </xdr:nvSpPr>
      <xdr:spPr>
        <a:xfrm>
          <a:off x="169672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116434</xdr:rowOff>
    </xdr:from>
    <xdr:ext cx="762000" cy="259045"/>
    <xdr:sp macro="" textlink="">
      <xdr:nvSpPr>
        <xdr:cNvPr id="405" name="公債費負担の状況該当値テキスト"/>
        <xdr:cNvSpPr txBox="1"/>
      </xdr:nvSpPr>
      <xdr:spPr>
        <a:xfrm>
          <a:off x="17106900" y="62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6" name="楕円 405"/>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107120</xdr:rowOff>
    </xdr:from>
    <xdr:ext cx="736600" cy="259045"/>
    <xdr:sp macro="" textlink="">
      <xdr:nvSpPr>
        <xdr:cNvPr id="407" name="テキスト ボックス 406"/>
        <xdr:cNvSpPr txBox="1"/>
      </xdr:nvSpPr>
      <xdr:spPr>
        <a:xfrm>
          <a:off x="15798800" y="610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8" name="楕円 407"/>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09" name="テキスト ボックス 408"/>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0" name="楕円 409"/>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1" name="テキスト ボックス 410"/>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2" name="楕円 411"/>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163424</xdr:rowOff>
    </xdr:from>
    <xdr:ext cx="762000" cy="259045"/>
    <xdr:sp macro="" textlink="">
      <xdr:nvSpPr>
        <xdr:cNvPr id="413" name="テキスト ボックス 412"/>
        <xdr:cNvSpPr txBox="1"/>
      </xdr:nvSpPr>
      <xdr:spPr>
        <a:xfrm>
          <a:off x="13131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応援基金の積立による充当可能基金の増により、将来負担比率は０％となっている。しかし、今後数年間のうちに公共施設の再編に伴う大型投資事業を控えており、将来負担額の増加が見込まれることから、後世への負担を少しでも軽減するよう計画的な事業執行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また、経常経費の削減を中心とする行財政改革を進め、財政の健全化に努める。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前年度に比べ１ポイント増加し、類似団体平均を０．９ポイント上回っているが、主な要因としては、町村合併してからも支所・出張所や認定こども園の設置数を減らせていないことが考えられる。</a:t>
          </a:r>
        </a:p>
        <a:p>
          <a:r>
            <a:rPr kumimoji="1" lang="ja-JP" altLang="en-US" sz="1300">
              <a:latin typeface="ＭＳ Ｐゴシック" panose="020B0600070205080204" pitchFamily="50" charset="-128"/>
              <a:ea typeface="ＭＳ Ｐゴシック" panose="020B0600070205080204" pitchFamily="50" charset="-128"/>
            </a:rPr>
            <a:t>　人口構造の変化に即した施設再編を進めるとともに適正な人員配置を行い、人件費の削減に努める。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138430</xdr:rowOff>
    </xdr:to>
    <xdr:cxnSp macro="">
      <xdr:nvCxnSpPr>
        <xdr:cNvPr id="64" name="直線コネクタ 63"/>
        <xdr:cNvCxnSpPr/>
      </xdr:nvCxnSpPr>
      <xdr:spPr>
        <a:xfrm>
          <a:off x="3987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92710</xdr:rowOff>
    </xdr:to>
    <xdr:cxnSp macro="">
      <xdr:nvCxnSpPr>
        <xdr:cNvPr id="67" name="直線コネクタ 66"/>
        <xdr:cNvCxnSpPr/>
      </xdr:nvCxnSpPr>
      <xdr:spPr>
        <a:xfrm>
          <a:off x="3098800" y="6376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33274</xdr:rowOff>
    </xdr:to>
    <xdr:cxnSp macro="">
      <xdr:nvCxnSpPr>
        <xdr:cNvPr id="70" name="直線コネクタ 69"/>
        <xdr:cNvCxnSpPr/>
      </xdr:nvCxnSpPr>
      <xdr:spPr>
        <a:xfrm>
          <a:off x="2209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10414</xdr:rowOff>
    </xdr:to>
    <xdr:cxnSp macro="">
      <xdr:nvCxnSpPr>
        <xdr:cNvPr id="73" name="直線コネクタ 72"/>
        <xdr:cNvCxnSpPr/>
      </xdr:nvCxnSpPr>
      <xdr:spPr>
        <a:xfrm>
          <a:off x="1320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5" name="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6" name="テキスト ボックス 85"/>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90" name="テキスト ボックス 89"/>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の主な要因は、ふるさと納税寄附件数が平成３０年度に比べ約２倍になったことによる返礼品及び書類の送料増加や、地方創生推進交付金を活用した地域経済活性化施策等による支出の増加が挙げられる。</a:t>
          </a:r>
        </a:p>
        <a:p>
          <a:r>
            <a:rPr kumimoji="1" lang="ja-JP" altLang="en-US" sz="1300">
              <a:latin typeface="ＭＳ Ｐゴシック" panose="020B0600070205080204" pitchFamily="50" charset="-128"/>
              <a:ea typeface="ＭＳ Ｐゴシック" panose="020B0600070205080204" pitchFamily="50" charset="-128"/>
            </a:rPr>
            <a:t>　一般財源を用いない事業は積極的に行うが、全体として適正な事業量に留めるよう、なお一層の取捨選択を進めていく。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155575</xdr:rowOff>
    </xdr:to>
    <xdr:cxnSp macro="">
      <xdr:nvCxnSpPr>
        <xdr:cNvPr id="121" name="直線コネクタ 120"/>
        <xdr:cNvCxnSpPr/>
      </xdr:nvCxnSpPr>
      <xdr:spPr>
        <a:xfrm>
          <a:off x="15671800" y="27101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15</xdr:row>
      <xdr:rowOff>138430</xdr:rowOff>
    </xdr:to>
    <xdr:cxnSp macro="">
      <xdr:nvCxnSpPr>
        <xdr:cNvPr id="124" name="直線コネクタ 123"/>
        <xdr:cNvCxnSpPr/>
      </xdr:nvCxnSpPr>
      <xdr:spPr>
        <a:xfrm>
          <a:off x="14782800" y="251015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109855</xdr:rowOff>
    </xdr:from>
    <xdr:to>
      <xdr:col>73</xdr:col>
      <xdr:colOff>180975</xdr:colOff>
      <xdr:row>14</xdr:row>
      <xdr:rowOff>161290</xdr:rowOff>
    </xdr:to>
    <xdr:cxnSp macro="">
      <xdr:nvCxnSpPr>
        <xdr:cNvPr id="127" name="直線コネクタ 126"/>
        <xdr:cNvCxnSpPr/>
      </xdr:nvCxnSpPr>
      <xdr:spPr>
        <a:xfrm flipV="1">
          <a:off x="13893800" y="25101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161290</xdr:rowOff>
    </xdr:from>
    <xdr:to>
      <xdr:col>69</xdr:col>
      <xdr:colOff>92075</xdr:colOff>
      <xdr:row>15</xdr:row>
      <xdr:rowOff>35560</xdr:rowOff>
    </xdr:to>
    <xdr:cxnSp macro="">
      <xdr:nvCxnSpPr>
        <xdr:cNvPr id="130" name="直線コネクタ 129"/>
        <xdr:cNvCxnSpPr/>
      </xdr:nvCxnSpPr>
      <xdr:spPr>
        <a:xfrm flipV="1">
          <a:off x="13004800" y="2561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0" name="楕円 139"/>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76852</xdr:rowOff>
    </xdr:from>
    <xdr:ext cx="762000" cy="259045"/>
    <xdr:sp macro="" textlink="">
      <xdr:nvSpPr>
        <xdr:cNvPr id="141" name="物件費該当値テキスト"/>
        <xdr:cNvSpPr txBox="1"/>
      </xdr:nvSpPr>
      <xdr:spPr>
        <a:xfrm>
          <a:off x="165989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2" name="楕円 141"/>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3" name="テキスト ボックス 142"/>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59055</xdr:rowOff>
    </xdr:from>
    <xdr:to>
      <xdr:col>74</xdr:col>
      <xdr:colOff>31750</xdr:colOff>
      <xdr:row>14</xdr:row>
      <xdr:rowOff>160655</xdr:rowOff>
    </xdr:to>
    <xdr:sp macro="" textlink="">
      <xdr:nvSpPr>
        <xdr:cNvPr id="144" name="楕円 143"/>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170832</xdr:rowOff>
    </xdr:from>
    <xdr:ext cx="762000" cy="259045"/>
    <xdr:sp macro="" textlink="">
      <xdr:nvSpPr>
        <xdr:cNvPr id="145" name="テキスト ボックス 144"/>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110490</xdr:rowOff>
    </xdr:from>
    <xdr:to>
      <xdr:col>69</xdr:col>
      <xdr:colOff>142875</xdr:colOff>
      <xdr:row>15</xdr:row>
      <xdr:rowOff>40640</xdr:rowOff>
    </xdr:to>
    <xdr:sp macro="" textlink="">
      <xdr:nvSpPr>
        <xdr:cNvPr id="146" name="楕円 145"/>
        <xdr:cNvSpPr/>
      </xdr:nvSpPr>
      <xdr:spPr>
        <a:xfrm>
          <a:off x="13843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50817</xdr:rowOff>
    </xdr:from>
    <xdr:ext cx="762000" cy="259045"/>
    <xdr:sp macro="" textlink="">
      <xdr:nvSpPr>
        <xdr:cNvPr id="147" name="テキスト ボックス 146"/>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48" name="楕円 147"/>
        <xdr:cNvSpPr/>
      </xdr:nvSpPr>
      <xdr:spPr>
        <a:xfrm>
          <a:off x="12954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49" name="テキスト ボックス 148"/>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前年と同値で類似団体平均を下回る値で推移している。</a:t>
          </a:r>
        </a:p>
        <a:p>
          <a:r>
            <a:rPr kumimoji="1" lang="ja-JP" altLang="en-US" sz="1300">
              <a:latin typeface="ＭＳ Ｐゴシック" panose="020B0600070205080204" pitchFamily="50" charset="-128"/>
              <a:ea typeface="ＭＳ Ｐゴシック" panose="020B0600070205080204" pitchFamily="50" charset="-128"/>
            </a:rPr>
            <a:t>　今後も疾病予防等の知識と健康意識の高揚及び健康寿命の延伸を目的とした「健幸づくり事業」を推進し、医療費に係る支出の縮減に努めるとともに、高齢者の交通費助成といった独自事業を維持し、住民サービス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3" name="直線コネクタ 182"/>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127000</xdr:rowOff>
    </xdr:to>
    <xdr:cxnSp macro="">
      <xdr:nvCxnSpPr>
        <xdr:cNvPr id="186" name="直線コネクタ 185"/>
        <xdr:cNvCxnSpPr/>
      </xdr:nvCxnSpPr>
      <xdr:spPr>
        <a:xfrm>
          <a:off x="3098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9" name="直線コネクタ 188"/>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72572</xdr:rowOff>
    </xdr:to>
    <xdr:cxnSp macro="">
      <xdr:nvCxnSpPr>
        <xdr:cNvPr id="192" name="直線コネクタ 191"/>
        <xdr:cNvCxnSpPr/>
      </xdr:nvCxnSpPr>
      <xdr:spPr>
        <a:xfrm flipV="1">
          <a:off x="1320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3"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5" name="テキスト ボックス 204"/>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6" name="楕円 205"/>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7" name="テキスト ボックス 206"/>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8" name="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9" name="テキスト ボックス 208"/>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0" name="楕円 209"/>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1" name="テキスト ボックス 21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前年度に比べ０．３ポイント増加したが、金額的には微増である。</a:t>
          </a:r>
        </a:p>
        <a:p>
          <a:r>
            <a:rPr kumimoji="1" lang="ja-JP" altLang="en-US" sz="1300">
              <a:latin typeface="ＭＳ Ｐゴシック" panose="020B0600070205080204" pitchFamily="50" charset="-128"/>
              <a:ea typeface="ＭＳ Ｐゴシック" panose="020B0600070205080204" pitchFamily="50" charset="-128"/>
            </a:rPr>
            <a:t>　主な増要因としては、公共施設の維持修繕費が増加したことによる。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今後も公共施設の老朽化により維持管理費の増加が見込まれるため、緊急の場合を除き、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公共施設等個別施設計画</a:t>
          </a:r>
          <a:r>
            <a:rPr kumimoji="1" lang="ja-JP" altLang="en-US" sz="1300">
              <a:latin typeface="ＭＳ Ｐゴシック" panose="020B0600070205080204" pitchFamily="50" charset="-128"/>
              <a:ea typeface="ＭＳ Ｐゴシック" panose="020B0600070205080204" pitchFamily="50" charset="-128"/>
            </a:rPr>
            <a:t>に基づき計画的に修繕を進めていくなど、管理体制の転換を図っていく。</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140716</xdr:rowOff>
    </xdr:to>
    <xdr:cxnSp macro="">
      <xdr:nvCxnSpPr>
        <xdr:cNvPr id="241" name="直線コネクタ 240"/>
        <xdr:cNvCxnSpPr/>
      </xdr:nvCxnSpPr>
      <xdr:spPr>
        <a:xfrm>
          <a:off x="15671800" y="97282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127000</xdr:rowOff>
    </xdr:to>
    <xdr:cxnSp macro="">
      <xdr:nvCxnSpPr>
        <xdr:cNvPr id="244" name="直線コネクタ 243"/>
        <xdr:cNvCxnSpPr/>
      </xdr:nvCxnSpPr>
      <xdr:spPr>
        <a:xfrm>
          <a:off x="14782800" y="9709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108712</xdr:rowOff>
    </xdr:to>
    <xdr:cxnSp macro="">
      <xdr:nvCxnSpPr>
        <xdr:cNvPr id="247" name="直線コネクタ 246"/>
        <xdr:cNvCxnSpPr/>
      </xdr:nvCxnSpPr>
      <xdr:spPr>
        <a:xfrm>
          <a:off x="13893800" y="9705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104140</xdr:rowOff>
    </xdr:to>
    <xdr:cxnSp macro="">
      <xdr:nvCxnSpPr>
        <xdr:cNvPr id="250" name="直線コネクタ 249"/>
        <xdr:cNvCxnSpPr/>
      </xdr:nvCxnSpPr>
      <xdr:spPr>
        <a:xfrm>
          <a:off x="13004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60" name="楕円 259"/>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106443</xdr:rowOff>
    </xdr:from>
    <xdr:ext cx="762000" cy="259045"/>
    <xdr:sp macro="" textlink="">
      <xdr:nvSpPr>
        <xdr:cNvPr id="261" name="その他該当値テキスト"/>
        <xdr:cNvSpPr txBox="1"/>
      </xdr:nvSpPr>
      <xdr:spPr>
        <a:xfrm>
          <a:off x="16598900" y="953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2" name="楕円 26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3" name="テキスト ボックス 26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57912</xdr:rowOff>
    </xdr:from>
    <xdr:to>
      <xdr:col>74</xdr:col>
      <xdr:colOff>31750</xdr:colOff>
      <xdr:row>56</xdr:row>
      <xdr:rowOff>159512</xdr:rowOff>
    </xdr:to>
    <xdr:sp macro="" textlink="">
      <xdr:nvSpPr>
        <xdr:cNvPr id="264" name="楕円 263"/>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169689</xdr:rowOff>
    </xdr:from>
    <xdr:ext cx="762000" cy="259045"/>
    <xdr:sp macro="" textlink="">
      <xdr:nvSpPr>
        <xdr:cNvPr id="265" name="テキスト ボックス 264"/>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6" name="楕円 26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7" name="テキスト ボックス 26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68" name="楕円 267"/>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69" name="テキスト ボックス 268"/>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前年度に比べ１．９ポイントと大きく増加した主な要因は、新型コロナウイルスによって停滞した観光業への補助金増等によるものである。</a:t>
          </a:r>
        </a:p>
        <a:p>
          <a:r>
            <a:rPr kumimoji="1" lang="ja-JP" altLang="en-US" sz="1300">
              <a:latin typeface="ＭＳ Ｐゴシック" panose="020B0600070205080204" pitchFamily="50" charset="-128"/>
              <a:ea typeface="ＭＳ Ｐゴシック" panose="020B0600070205080204" pitchFamily="50" charset="-128"/>
            </a:rPr>
            <a:t>　また、町社会福祉協議会をはじめとした各種団体への補助金や下田地区消防組合分担金、西豆衛生プラント組合への負担金が多額となっている。補助金については、事業内容を精査し、必要性の低い事業の見直しや廃止を進め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65278</xdr:rowOff>
    </xdr:to>
    <xdr:cxnSp macro="">
      <xdr:nvCxnSpPr>
        <xdr:cNvPr id="299" name="直線コネクタ 298"/>
        <xdr:cNvCxnSpPr/>
      </xdr:nvCxnSpPr>
      <xdr:spPr>
        <a:xfrm>
          <a:off x="15671800" y="63220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02" name="直線コネクタ 301"/>
        <xdr:cNvCxnSpPr/>
      </xdr:nvCxnSpPr>
      <xdr:spPr>
        <a:xfrm>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113284</xdr:rowOff>
    </xdr:to>
    <xdr:cxnSp macro="">
      <xdr:nvCxnSpPr>
        <xdr:cNvPr id="305" name="直線コネクタ 304"/>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08" name="直線コネクタ 307"/>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8" name="楕円 31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31005</xdr:rowOff>
    </xdr:from>
    <xdr:ext cx="762000" cy="259045"/>
    <xdr:sp macro="" textlink="">
      <xdr:nvSpPr>
        <xdr:cNvPr id="319" name="補助費等該当値テキスト"/>
        <xdr:cNvSpPr txBox="1"/>
      </xdr:nvSpPr>
      <xdr:spPr>
        <a:xfrm>
          <a:off x="16598900" y="62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0" name="楕円 31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1" name="テキスト ボックス 32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2" name="楕円 32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3" name="テキスト ボックス 322"/>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4" name="楕円 32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5" name="テキスト ボックス 32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楕円 32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7" name="テキスト ボックス 32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令和元年度は高くなったものの以降は償還が進むことにより減少していく。しかし、今後予定している大型投資事業をいつ行うかによって一時的に大きな額を返済することも想定されるため、過度な負担とならないよう財政シミュレーションを行い平準化を図り、世代間の公平性を保つよう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168911</xdr:rowOff>
    </xdr:to>
    <xdr:cxnSp macro="">
      <xdr:nvCxnSpPr>
        <xdr:cNvPr id="359" name="直線コネクタ 358"/>
        <xdr:cNvCxnSpPr/>
      </xdr:nvCxnSpPr>
      <xdr:spPr>
        <a:xfrm>
          <a:off x="3987800" y="1310386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73661</xdr:rowOff>
    </xdr:to>
    <xdr:cxnSp macro="">
      <xdr:nvCxnSpPr>
        <xdr:cNvPr id="362" name="直線コネクタ 361"/>
        <xdr:cNvCxnSpPr/>
      </xdr:nvCxnSpPr>
      <xdr:spPr>
        <a:xfrm>
          <a:off x="3098800" y="13096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66039</xdr:rowOff>
    </xdr:to>
    <xdr:cxnSp macro="">
      <xdr:nvCxnSpPr>
        <xdr:cNvPr id="365" name="直線コネクタ 364"/>
        <xdr:cNvCxnSpPr/>
      </xdr:nvCxnSpPr>
      <xdr:spPr>
        <a:xfrm>
          <a:off x="2209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77</xdr:row>
      <xdr:rowOff>104139</xdr:rowOff>
    </xdr:to>
    <xdr:cxnSp macro="">
      <xdr:nvCxnSpPr>
        <xdr:cNvPr id="368" name="直線コネクタ 367"/>
        <xdr:cNvCxnSpPr/>
      </xdr:nvCxnSpPr>
      <xdr:spPr>
        <a:xfrm flipV="1">
          <a:off x="1320800" y="13065761"/>
          <a:ext cx="8890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8" name="楕円 377"/>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79"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0" name="楕円 379"/>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1" name="テキスト ボックス 380"/>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2" name="楕円 381"/>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3" name="テキスト ボックス 382"/>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4" name="楕円 383"/>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5" name="テキスト ボックス 384"/>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86" name="楕円 385"/>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87" name="テキスト ボックス 386"/>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により基金に余裕ができたことで、従来のサービスを低下させず新規事業を増やしていった結果、減らすことのできない経常経費と化しているが、平成３０年以降は基金から経常経費への充当を減らしていることにより大きく上昇している。</a:t>
          </a:r>
        </a:p>
        <a:p>
          <a:r>
            <a:rPr kumimoji="1" lang="ja-JP" altLang="en-US" sz="1300">
              <a:latin typeface="ＭＳ Ｐゴシック" panose="020B0600070205080204" pitchFamily="50" charset="-128"/>
              <a:ea typeface="ＭＳ Ｐゴシック" panose="020B0600070205080204" pitchFamily="50" charset="-128"/>
            </a:rPr>
            <a:t>　事業の優先度を厳しく点検し、優先度の低い事業については計画的に廃止・縮小を進め、経常経費の削減を図る。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78</xdr:row>
      <xdr:rowOff>12700</xdr:rowOff>
    </xdr:to>
    <xdr:cxnSp macro="">
      <xdr:nvCxnSpPr>
        <xdr:cNvPr id="420" name="直線コネクタ 419"/>
        <xdr:cNvCxnSpPr/>
      </xdr:nvCxnSpPr>
      <xdr:spPr>
        <a:xfrm>
          <a:off x="15671800" y="1325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77</xdr:row>
      <xdr:rowOff>50800</xdr:rowOff>
    </xdr:to>
    <xdr:cxnSp macro="">
      <xdr:nvCxnSpPr>
        <xdr:cNvPr id="423" name="直線コネクタ 422"/>
        <xdr:cNvCxnSpPr/>
      </xdr:nvCxnSpPr>
      <xdr:spPr>
        <a:xfrm>
          <a:off x="14782800" y="1299718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142240</xdr:rowOff>
    </xdr:to>
    <xdr:cxnSp macro="">
      <xdr:nvCxnSpPr>
        <xdr:cNvPr id="426" name="直線コネクタ 425"/>
        <xdr:cNvCxnSpPr/>
      </xdr:nvCxnSpPr>
      <xdr:spPr>
        <a:xfrm flipV="1">
          <a:off x="13893800" y="12997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75</xdr:row>
      <xdr:rowOff>142240</xdr:rowOff>
    </xdr:to>
    <xdr:cxnSp macro="">
      <xdr:nvCxnSpPr>
        <xdr:cNvPr id="429" name="直線コネクタ 428"/>
        <xdr:cNvCxnSpPr/>
      </xdr:nvCxnSpPr>
      <xdr:spPr>
        <a:xfrm>
          <a:off x="13004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9" name="楕円 438"/>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0"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1" name="楕円 440"/>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2" name="テキスト ボックス 441"/>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3" name="楕円 44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4" name="テキスト ボックス 443"/>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45" name="楕円 444"/>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46" name="テキスト ボックス 445"/>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47" name="楕円 446"/>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48" name="テキスト ボックス 447"/>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15245</xdr:rowOff>
    </xdr:from>
    <xdr:to>
      <xdr:col>29</xdr:col>
      <xdr:colOff>127000</xdr:colOff>
      <xdr:row>17</xdr:row>
      <xdr:rowOff>82225</xdr:rowOff>
    </xdr:to>
    <xdr:cxnSp macro="">
      <xdr:nvCxnSpPr>
        <xdr:cNvPr id="48" name="直線コネクタ 47"/>
        <xdr:cNvCxnSpPr/>
      </xdr:nvCxnSpPr>
      <xdr:spPr bwMode="auto">
        <a:xfrm flipV="1">
          <a:off x="5003800" y="2977520"/>
          <a:ext cx="6477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xdr:rowOff>
    </xdr:from>
    <xdr:ext cx="762000" cy="259045"/>
    <xdr:sp macro="" textlink="">
      <xdr:nvSpPr>
        <xdr:cNvPr id="49" name="人口1人当たり決算額の推移平均値テキスト130"/>
        <xdr:cNvSpPr txBox="1"/>
      </xdr:nvSpPr>
      <xdr:spPr>
        <a:xfrm>
          <a:off x="5740400" y="29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82225</xdr:rowOff>
    </xdr:from>
    <xdr:to>
      <xdr:col>26</xdr:col>
      <xdr:colOff>50800</xdr:colOff>
      <xdr:row>17</xdr:row>
      <xdr:rowOff>168444</xdr:rowOff>
    </xdr:to>
    <xdr:cxnSp macro="">
      <xdr:nvCxnSpPr>
        <xdr:cNvPr id="51" name="直線コネクタ 50"/>
        <xdr:cNvCxnSpPr/>
      </xdr:nvCxnSpPr>
      <xdr:spPr bwMode="auto">
        <a:xfrm flipV="1">
          <a:off x="4305300" y="3044500"/>
          <a:ext cx="698500" cy="8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166606</xdr:rowOff>
    </xdr:from>
    <xdr:to>
      <xdr:col>22</xdr:col>
      <xdr:colOff>114300</xdr:colOff>
      <xdr:row>17</xdr:row>
      <xdr:rowOff>168444</xdr:rowOff>
    </xdr:to>
    <xdr:cxnSp macro="">
      <xdr:nvCxnSpPr>
        <xdr:cNvPr id="54" name="直線コネクタ 53"/>
        <xdr:cNvCxnSpPr/>
      </xdr:nvCxnSpPr>
      <xdr:spPr bwMode="auto">
        <a:xfrm>
          <a:off x="3606800" y="3128881"/>
          <a:ext cx="698500" cy="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166606</xdr:rowOff>
    </xdr:from>
    <xdr:to>
      <xdr:col>18</xdr:col>
      <xdr:colOff>177800</xdr:colOff>
      <xdr:row>18</xdr:row>
      <xdr:rowOff>38297</xdr:rowOff>
    </xdr:to>
    <xdr:cxnSp macro="">
      <xdr:nvCxnSpPr>
        <xdr:cNvPr id="57" name="直線コネクタ 56"/>
        <xdr:cNvCxnSpPr/>
      </xdr:nvCxnSpPr>
      <xdr:spPr bwMode="auto">
        <a:xfrm flipV="1">
          <a:off x="2908300" y="3128881"/>
          <a:ext cx="698500" cy="43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135895</xdr:rowOff>
    </xdr:from>
    <xdr:to>
      <xdr:col>29</xdr:col>
      <xdr:colOff>177800</xdr:colOff>
      <xdr:row>17</xdr:row>
      <xdr:rowOff>66045</xdr:rowOff>
    </xdr:to>
    <xdr:sp macro="" textlink="">
      <xdr:nvSpPr>
        <xdr:cNvPr id="67" name="楕円 66"/>
        <xdr:cNvSpPr/>
      </xdr:nvSpPr>
      <xdr:spPr bwMode="auto">
        <a:xfrm>
          <a:off x="5600700" y="292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152422</xdr:rowOff>
    </xdr:from>
    <xdr:ext cx="762000" cy="259045"/>
    <xdr:sp macro="" textlink="">
      <xdr:nvSpPr>
        <xdr:cNvPr id="68" name="人口1人当たり決算額の推移該当値テキスト130"/>
        <xdr:cNvSpPr txBox="1"/>
      </xdr:nvSpPr>
      <xdr:spPr>
        <a:xfrm>
          <a:off x="5740400" y="27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31425</xdr:rowOff>
    </xdr:from>
    <xdr:to>
      <xdr:col>26</xdr:col>
      <xdr:colOff>101600</xdr:colOff>
      <xdr:row>17</xdr:row>
      <xdr:rowOff>133025</xdr:rowOff>
    </xdr:to>
    <xdr:sp macro="" textlink="">
      <xdr:nvSpPr>
        <xdr:cNvPr id="69" name="楕円 68"/>
        <xdr:cNvSpPr/>
      </xdr:nvSpPr>
      <xdr:spPr bwMode="auto">
        <a:xfrm>
          <a:off x="4953000" y="299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143202</xdr:rowOff>
    </xdr:from>
    <xdr:ext cx="736600" cy="259045"/>
    <xdr:sp macro="" textlink="">
      <xdr:nvSpPr>
        <xdr:cNvPr id="70" name="テキスト ボックス 69"/>
        <xdr:cNvSpPr txBox="1"/>
      </xdr:nvSpPr>
      <xdr:spPr>
        <a:xfrm>
          <a:off x="4622800" y="27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117644</xdr:rowOff>
    </xdr:from>
    <xdr:to>
      <xdr:col>22</xdr:col>
      <xdr:colOff>165100</xdr:colOff>
      <xdr:row>18</xdr:row>
      <xdr:rowOff>47794</xdr:rowOff>
    </xdr:to>
    <xdr:sp macro="" textlink="">
      <xdr:nvSpPr>
        <xdr:cNvPr id="71" name="楕円 70"/>
        <xdr:cNvSpPr/>
      </xdr:nvSpPr>
      <xdr:spPr bwMode="auto">
        <a:xfrm>
          <a:off x="4254500" y="3079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32571</xdr:rowOff>
    </xdr:from>
    <xdr:ext cx="762000" cy="259045"/>
    <xdr:sp macro="" textlink="">
      <xdr:nvSpPr>
        <xdr:cNvPr id="72" name="テキスト ボックス 71"/>
        <xdr:cNvSpPr txBox="1"/>
      </xdr:nvSpPr>
      <xdr:spPr>
        <a:xfrm>
          <a:off x="3924300" y="31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115806</xdr:rowOff>
    </xdr:from>
    <xdr:to>
      <xdr:col>19</xdr:col>
      <xdr:colOff>38100</xdr:colOff>
      <xdr:row>18</xdr:row>
      <xdr:rowOff>45956</xdr:rowOff>
    </xdr:to>
    <xdr:sp macro="" textlink="">
      <xdr:nvSpPr>
        <xdr:cNvPr id="73" name="楕円 72"/>
        <xdr:cNvSpPr/>
      </xdr:nvSpPr>
      <xdr:spPr bwMode="auto">
        <a:xfrm>
          <a:off x="3556000" y="307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30733</xdr:rowOff>
    </xdr:from>
    <xdr:ext cx="762000" cy="259045"/>
    <xdr:sp macro="" textlink="">
      <xdr:nvSpPr>
        <xdr:cNvPr id="74" name="テキスト ボックス 73"/>
        <xdr:cNvSpPr txBox="1"/>
      </xdr:nvSpPr>
      <xdr:spPr>
        <a:xfrm>
          <a:off x="3225800" y="31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158947</xdr:rowOff>
    </xdr:from>
    <xdr:to>
      <xdr:col>15</xdr:col>
      <xdr:colOff>101600</xdr:colOff>
      <xdr:row>18</xdr:row>
      <xdr:rowOff>89097</xdr:rowOff>
    </xdr:to>
    <xdr:sp macro="" textlink="">
      <xdr:nvSpPr>
        <xdr:cNvPr id="75" name="楕円 74"/>
        <xdr:cNvSpPr/>
      </xdr:nvSpPr>
      <xdr:spPr bwMode="auto">
        <a:xfrm>
          <a:off x="2857500" y="3121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73874</xdr:rowOff>
    </xdr:from>
    <xdr:ext cx="762000" cy="259045"/>
    <xdr:sp macro="" textlink="">
      <xdr:nvSpPr>
        <xdr:cNvPr id="76" name="テキスト ボックス 75"/>
        <xdr:cNvSpPr txBox="1"/>
      </xdr:nvSpPr>
      <xdr:spPr>
        <a:xfrm>
          <a:off x="2527300" y="32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163413</xdr:rowOff>
    </xdr:from>
    <xdr:to>
      <xdr:col>29</xdr:col>
      <xdr:colOff>127000</xdr:colOff>
      <xdr:row>37</xdr:row>
      <xdr:rowOff>315693</xdr:rowOff>
    </xdr:to>
    <xdr:cxnSp macro="">
      <xdr:nvCxnSpPr>
        <xdr:cNvPr id="112" name="直線コネクタ 111"/>
        <xdr:cNvCxnSpPr/>
      </xdr:nvCxnSpPr>
      <xdr:spPr bwMode="auto">
        <a:xfrm flipV="1">
          <a:off x="5003800" y="7288113"/>
          <a:ext cx="6477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283036</xdr:rowOff>
    </xdr:from>
    <xdr:to>
      <xdr:col>26</xdr:col>
      <xdr:colOff>50800</xdr:colOff>
      <xdr:row>37</xdr:row>
      <xdr:rowOff>315693</xdr:rowOff>
    </xdr:to>
    <xdr:cxnSp macro="">
      <xdr:nvCxnSpPr>
        <xdr:cNvPr id="115" name="直線コネクタ 114"/>
        <xdr:cNvCxnSpPr/>
      </xdr:nvCxnSpPr>
      <xdr:spPr bwMode="auto">
        <a:xfrm>
          <a:off x="4305300" y="7407736"/>
          <a:ext cx="698500" cy="32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283036</xdr:rowOff>
    </xdr:from>
    <xdr:to>
      <xdr:col>22</xdr:col>
      <xdr:colOff>114300</xdr:colOff>
      <xdr:row>38</xdr:row>
      <xdr:rowOff>38858</xdr:rowOff>
    </xdr:to>
    <xdr:cxnSp macro="">
      <xdr:nvCxnSpPr>
        <xdr:cNvPr id="118" name="直線コネクタ 117"/>
        <xdr:cNvCxnSpPr/>
      </xdr:nvCxnSpPr>
      <xdr:spPr bwMode="auto">
        <a:xfrm flipV="1">
          <a:off x="3606800" y="7407736"/>
          <a:ext cx="698500" cy="9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342080</xdr:rowOff>
    </xdr:from>
    <xdr:to>
      <xdr:col>18</xdr:col>
      <xdr:colOff>177800</xdr:colOff>
      <xdr:row>38</xdr:row>
      <xdr:rowOff>38858</xdr:rowOff>
    </xdr:to>
    <xdr:cxnSp macro="">
      <xdr:nvCxnSpPr>
        <xdr:cNvPr id="121" name="直線コネクタ 120"/>
        <xdr:cNvCxnSpPr/>
      </xdr:nvCxnSpPr>
      <xdr:spPr bwMode="auto">
        <a:xfrm>
          <a:off x="2908300" y="7466780"/>
          <a:ext cx="698500" cy="3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112613</xdr:rowOff>
    </xdr:from>
    <xdr:to>
      <xdr:col>29</xdr:col>
      <xdr:colOff>177800</xdr:colOff>
      <xdr:row>37</xdr:row>
      <xdr:rowOff>214213</xdr:rowOff>
    </xdr:to>
    <xdr:sp macro="" textlink="">
      <xdr:nvSpPr>
        <xdr:cNvPr id="131" name="楕円 130"/>
        <xdr:cNvSpPr/>
      </xdr:nvSpPr>
      <xdr:spPr bwMode="auto">
        <a:xfrm>
          <a:off x="5600700" y="723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84690</xdr:rowOff>
    </xdr:from>
    <xdr:ext cx="762000" cy="259045"/>
    <xdr:sp macro="" textlink="">
      <xdr:nvSpPr>
        <xdr:cNvPr id="132" name="人口1人当たり決算額の推移該当値テキスト445"/>
        <xdr:cNvSpPr txBox="1"/>
      </xdr:nvSpPr>
      <xdr:spPr>
        <a:xfrm>
          <a:off x="5740400" y="720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264893</xdr:rowOff>
    </xdr:from>
    <xdr:to>
      <xdr:col>26</xdr:col>
      <xdr:colOff>101600</xdr:colOff>
      <xdr:row>38</xdr:row>
      <xdr:rowOff>23593</xdr:rowOff>
    </xdr:to>
    <xdr:sp macro="" textlink="">
      <xdr:nvSpPr>
        <xdr:cNvPr id="133" name="楕円 132"/>
        <xdr:cNvSpPr/>
      </xdr:nvSpPr>
      <xdr:spPr bwMode="auto">
        <a:xfrm>
          <a:off x="4953000" y="738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8370</xdr:rowOff>
    </xdr:from>
    <xdr:ext cx="736600" cy="259045"/>
    <xdr:sp macro="" textlink="">
      <xdr:nvSpPr>
        <xdr:cNvPr id="134" name="テキスト ボックス 133"/>
        <xdr:cNvSpPr txBox="1"/>
      </xdr:nvSpPr>
      <xdr:spPr>
        <a:xfrm>
          <a:off x="4622800" y="747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232236</xdr:rowOff>
    </xdr:from>
    <xdr:to>
      <xdr:col>22</xdr:col>
      <xdr:colOff>165100</xdr:colOff>
      <xdr:row>37</xdr:row>
      <xdr:rowOff>333836</xdr:rowOff>
    </xdr:to>
    <xdr:sp macro="" textlink="">
      <xdr:nvSpPr>
        <xdr:cNvPr id="135" name="楕円 134"/>
        <xdr:cNvSpPr/>
      </xdr:nvSpPr>
      <xdr:spPr bwMode="auto">
        <a:xfrm>
          <a:off x="4254500" y="735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318613</xdr:rowOff>
    </xdr:from>
    <xdr:ext cx="762000" cy="259045"/>
    <xdr:sp macro="" textlink="">
      <xdr:nvSpPr>
        <xdr:cNvPr id="136" name="テキスト ボックス 135"/>
        <xdr:cNvSpPr txBox="1"/>
      </xdr:nvSpPr>
      <xdr:spPr>
        <a:xfrm>
          <a:off x="3924300" y="744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330958</xdr:rowOff>
    </xdr:from>
    <xdr:to>
      <xdr:col>19</xdr:col>
      <xdr:colOff>38100</xdr:colOff>
      <xdr:row>38</xdr:row>
      <xdr:rowOff>89658</xdr:rowOff>
    </xdr:to>
    <xdr:sp macro="" textlink="">
      <xdr:nvSpPr>
        <xdr:cNvPr id="137" name="楕円 136"/>
        <xdr:cNvSpPr/>
      </xdr:nvSpPr>
      <xdr:spPr bwMode="auto">
        <a:xfrm>
          <a:off x="3556000" y="7455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74435</xdr:rowOff>
    </xdr:from>
    <xdr:ext cx="762000" cy="259045"/>
    <xdr:sp macro="" textlink="">
      <xdr:nvSpPr>
        <xdr:cNvPr id="138" name="テキスト ボックス 137"/>
        <xdr:cNvSpPr txBox="1"/>
      </xdr:nvSpPr>
      <xdr:spPr>
        <a:xfrm>
          <a:off x="3225800" y="754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291280</xdr:rowOff>
    </xdr:from>
    <xdr:to>
      <xdr:col>15</xdr:col>
      <xdr:colOff>101600</xdr:colOff>
      <xdr:row>38</xdr:row>
      <xdr:rowOff>49980</xdr:rowOff>
    </xdr:to>
    <xdr:sp macro="" textlink="">
      <xdr:nvSpPr>
        <xdr:cNvPr id="139" name="楕円 138"/>
        <xdr:cNvSpPr/>
      </xdr:nvSpPr>
      <xdr:spPr bwMode="auto">
        <a:xfrm>
          <a:off x="2857500" y="741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34757</xdr:rowOff>
    </xdr:from>
    <xdr:ext cx="762000" cy="259045"/>
    <xdr:sp macro="" textlink="">
      <xdr:nvSpPr>
        <xdr:cNvPr id="140" name="テキスト ボックス 139"/>
        <xdr:cNvSpPr txBox="1"/>
      </xdr:nvSpPr>
      <xdr:spPr>
        <a:xfrm>
          <a:off x="2527300" y="75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86371</xdr:rowOff>
    </xdr:from>
    <xdr:to>
      <xdr:col>24</xdr:col>
      <xdr:colOff>63500</xdr:colOff>
      <xdr:row>35</xdr:row>
      <xdr:rowOff>126463</xdr:rowOff>
    </xdr:to>
    <xdr:cxnSp macro="">
      <xdr:nvCxnSpPr>
        <xdr:cNvPr id="63" name="直線コネクタ 62"/>
        <xdr:cNvCxnSpPr/>
      </xdr:nvCxnSpPr>
      <xdr:spPr>
        <a:xfrm flipV="1">
          <a:off x="3797300" y="6087121"/>
          <a:ext cx="8382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126463</xdr:rowOff>
    </xdr:from>
    <xdr:to>
      <xdr:col>19</xdr:col>
      <xdr:colOff>177800</xdr:colOff>
      <xdr:row>36</xdr:row>
      <xdr:rowOff>4880</xdr:rowOff>
    </xdr:to>
    <xdr:cxnSp macro="">
      <xdr:nvCxnSpPr>
        <xdr:cNvPr id="66" name="直線コネクタ 65"/>
        <xdr:cNvCxnSpPr/>
      </xdr:nvCxnSpPr>
      <xdr:spPr>
        <a:xfrm flipV="1">
          <a:off x="2908300" y="6127213"/>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4880</xdr:rowOff>
    </xdr:from>
    <xdr:to>
      <xdr:col>15</xdr:col>
      <xdr:colOff>50800</xdr:colOff>
      <xdr:row>36</xdr:row>
      <xdr:rowOff>29156</xdr:rowOff>
    </xdr:to>
    <xdr:cxnSp macro="">
      <xdr:nvCxnSpPr>
        <xdr:cNvPr id="69" name="直線コネクタ 68"/>
        <xdr:cNvCxnSpPr/>
      </xdr:nvCxnSpPr>
      <xdr:spPr>
        <a:xfrm flipV="1">
          <a:off x="2019300" y="6177080"/>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29156</xdr:rowOff>
    </xdr:from>
    <xdr:to>
      <xdr:col>10</xdr:col>
      <xdr:colOff>114300</xdr:colOff>
      <xdr:row>36</xdr:row>
      <xdr:rowOff>64567</xdr:rowOff>
    </xdr:to>
    <xdr:cxnSp macro="">
      <xdr:nvCxnSpPr>
        <xdr:cNvPr id="72" name="直線コネクタ 71"/>
        <xdr:cNvCxnSpPr/>
      </xdr:nvCxnSpPr>
      <xdr:spPr>
        <a:xfrm flipV="1">
          <a:off x="1130300" y="6201356"/>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35571</xdr:rowOff>
    </xdr:from>
    <xdr:to>
      <xdr:col>24</xdr:col>
      <xdr:colOff>114300</xdr:colOff>
      <xdr:row>35</xdr:row>
      <xdr:rowOff>137171</xdr:rowOff>
    </xdr:to>
    <xdr:sp macro="" textlink="">
      <xdr:nvSpPr>
        <xdr:cNvPr id="82" name="楕円 81"/>
        <xdr:cNvSpPr/>
      </xdr:nvSpPr>
      <xdr:spPr>
        <a:xfrm>
          <a:off x="4584700" y="60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58448</xdr:rowOff>
    </xdr:from>
    <xdr:ext cx="599010" cy="259045"/>
    <xdr:sp macro="" textlink="">
      <xdr:nvSpPr>
        <xdr:cNvPr id="83" name="人件費該当値テキスト"/>
        <xdr:cNvSpPr txBox="1"/>
      </xdr:nvSpPr>
      <xdr:spPr>
        <a:xfrm>
          <a:off x="4686300" y="588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75663</xdr:rowOff>
    </xdr:from>
    <xdr:to>
      <xdr:col>20</xdr:col>
      <xdr:colOff>38100</xdr:colOff>
      <xdr:row>36</xdr:row>
      <xdr:rowOff>5813</xdr:rowOff>
    </xdr:to>
    <xdr:sp macro="" textlink="">
      <xdr:nvSpPr>
        <xdr:cNvPr id="84" name="楕円 83"/>
        <xdr:cNvSpPr/>
      </xdr:nvSpPr>
      <xdr:spPr>
        <a:xfrm>
          <a:off x="3746500" y="60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22340</xdr:rowOff>
    </xdr:from>
    <xdr:ext cx="599010" cy="259045"/>
    <xdr:sp macro="" textlink="">
      <xdr:nvSpPr>
        <xdr:cNvPr id="85" name="テキスト ボックス 84"/>
        <xdr:cNvSpPr txBox="1"/>
      </xdr:nvSpPr>
      <xdr:spPr>
        <a:xfrm>
          <a:off x="3497795" y="58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125530</xdr:rowOff>
    </xdr:from>
    <xdr:to>
      <xdr:col>15</xdr:col>
      <xdr:colOff>101600</xdr:colOff>
      <xdr:row>36</xdr:row>
      <xdr:rowOff>55680</xdr:rowOff>
    </xdr:to>
    <xdr:sp macro="" textlink="">
      <xdr:nvSpPr>
        <xdr:cNvPr id="86" name="楕円 85"/>
        <xdr:cNvSpPr/>
      </xdr:nvSpPr>
      <xdr:spPr>
        <a:xfrm>
          <a:off x="2857500" y="61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46807</xdr:rowOff>
    </xdr:from>
    <xdr:ext cx="599010" cy="259045"/>
    <xdr:sp macro="" textlink="">
      <xdr:nvSpPr>
        <xdr:cNvPr id="87" name="テキスト ボックス 86"/>
        <xdr:cNvSpPr txBox="1"/>
      </xdr:nvSpPr>
      <xdr:spPr>
        <a:xfrm>
          <a:off x="2608795" y="621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149806</xdr:rowOff>
    </xdr:from>
    <xdr:to>
      <xdr:col>10</xdr:col>
      <xdr:colOff>165100</xdr:colOff>
      <xdr:row>36</xdr:row>
      <xdr:rowOff>79956</xdr:rowOff>
    </xdr:to>
    <xdr:sp macro="" textlink="">
      <xdr:nvSpPr>
        <xdr:cNvPr id="88" name="楕円 87"/>
        <xdr:cNvSpPr/>
      </xdr:nvSpPr>
      <xdr:spPr>
        <a:xfrm>
          <a:off x="1968500" y="615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71083</xdr:rowOff>
    </xdr:from>
    <xdr:ext cx="599010" cy="259045"/>
    <xdr:sp macro="" textlink="">
      <xdr:nvSpPr>
        <xdr:cNvPr id="89" name="テキスト ボックス 88"/>
        <xdr:cNvSpPr txBox="1"/>
      </xdr:nvSpPr>
      <xdr:spPr>
        <a:xfrm>
          <a:off x="1719795" y="624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13767</xdr:rowOff>
    </xdr:from>
    <xdr:to>
      <xdr:col>6</xdr:col>
      <xdr:colOff>38100</xdr:colOff>
      <xdr:row>36</xdr:row>
      <xdr:rowOff>115367</xdr:rowOff>
    </xdr:to>
    <xdr:sp macro="" textlink="">
      <xdr:nvSpPr>
        <xdr:cNvPr id="90" name="楕円 89"/>
        <xdr:cNvSpPr/>
      </xdr:nvSpPr>
      <xdr:spPr>
        <a:xfrm>
          <a:off x="1079500" y="61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106494</xdr:rowOff>
    </xdr:from>
    <xdr:ext cx="599010" cy="259045"/>
    <xdr:sp macro="" textlink="">
      <xdr:nvSpPr>
        <xdr:cNvPr id="91" name="テキスト ボックス 90"/>
        <xdr:cNvSpPr txBox="1"/>
      </xdr:nvSpPr>
      <xdr:spPr>
        <a:xfrm>
          <a:off x="830795" y="627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8598</xdr:rowOff>
    </xdr:from>
    <xdr:to>
      <xdr:col>24</xdr:col>
      <xdr:colOff>63500</xdr:colOff>
      <xdr:row>54</xdr:row>
      <xdr:rowOff>147015</xdr:rowOff>
    </xdr:to>
    <xdr:cxnSp macro="">
      <xdr:nvCxnSpPr>
        <xdr:cNvPr id="118" name="直線コネクタ 117"/>
        <xdr:cNvCxnSpPr/>
      </xdr:nvCxnSpPr>
      <xdr:spPr>
        <a:xfrm flipV="1">
          <a:off x="3797300" y="9266898"/>
          <a:ext cx="838200" cy="1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147015</xdr:rowOff>
    </xdr:from>
    <xdr:to>
      <xdr:col>19</xdr:col>
      <xdr:colOff>177800</xdr:colOff>
      <xdr:row>55</xdr:row>
      <xdr:rowOff>88374</xdr:rowOff>
    </xdr:to>
    <xdr:cxnSp macro="">
      <xdr:nvCxnSpPr>
        <xdr:cNvPr id="121" name="直線コネクタ 120"/>
        <xdr:cNvCxnSpPr/>
      </xdr:nvCxnSpPr>
      <xdr:spPr>
        <a:xfrm flipV="1">
          <a:off x="2908300" y="9405315"/>
          <a:ext cx="889000" cy="11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88374</xdr:rowOff>
    </xdr:from>
    <xdr:to>
      <xdr:col>15</xdr:col>
      <xdr:colOff>50800</xdr:colOff>
      <xdr:row>55</xdr:row>
      <xdr:rowOff>127045</xdr:rowOff>
    </xdr:to>
    <xdr:cxnSp macro="">
      <xdr:nvCxnSpPr>
        <xdr:cNvPr id="124" name="直線コネクタ 123"/>
        <xdr:cNvCxnSpPr/>
      </xdr:nvCxnSpPr>
      <xdr:spPr>
        <a:xfrm flipV="1">
          <a:off x="2019300" y="9518124"/>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127045</xdr:rowOff>
    </xdr:from>
    <xdr:to>
      <xdr:col>10</xdr:col>
      <xdr:colOff>114300</xdr:colOff>
      <xdr:row>56</xdr:row>
      <xdr:rowOff>5814</xdr:rowOff>
    </xdr:to>
    <xdr:cxnSp macro="">
      <xdr:nvCxnSpPr>
        <xdr:cNvPr id="127" name="直線コネクタ 126"/>
        <xdr:cNvCxnSpPr/>
      </xdr:nvCxnSpPr>
      <xdr:spPr>
        <a:xfrm flipV="1">
          <a:off x="1130300" y="9556795"/>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129248</xdr:rowOff>
    </xdr:from>
    <xdr:to>
      <xdr:col>24</xdr:col>
      <xdr:colOff>114300</xdr:colOff>
      <xdr:row>54</xdr:row>
      <xdr:rowOff>59398</xdr:rowOff>
    </xdr:to>
    <xdr:sp macro="" textlink="">
      <xdr:nvSpPr>
        <xdr:cNvPr id="137" name="楕円 136"/>
        <xdr:cNvSpPr/>
      </xdr:nvSpPr>
      <xdr:spPr>
        <a:xfrm>
          <a:off x="4584700" y="921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152125</xdr:rowOff>
    </xdr:from>
    <xdr:ext cx="599010" cy="259045"/>
    <xdr:sp macro="" textlink="">
      <xdr:nvSpPr>
        <xdr:cNvPr id="138" name="物件費該当値テキスト"/>
        <xdr:cNvSpPr txBox="1"/>
      </xdr:nvSpPr>
      <xdr:spPr>
        <a:xfrm>
          <a:off x="4686300" y="906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96215</xdr:rowOff>
    </xdr:from>
    <xdr:to>
      <xdr:col>20</xdr:col>
      <xdr:colOff>38100</xdr:colOff>
      <xdr:row>55</xdr:row>
      <xdr:rowOff>26365</xdr:rowOff>
    </xdr:to>
    <xdr:sp macro="" textlink="">
      <xdr:nvSpPr>
        <xdr:cNvPr id="139" name="楕円 138"/>
        <xdr:cNvSpPr/>
      </xdr:nvSpPr>
      <xdr:spPr>
        <a:xfrm>
          <a:off x="3746500" y="93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42892</xdr:rowOff>
    </xdr:from>
    <xdr:ext cx="599010" cy="259045"/>
    <xdr:sp macro="" textlink="">
      <xdr:nvSpPr>
        <xdr:cNvPr id="140" name="テキスト ボックス 139"/>
        <xdr:cNvSpPr txBox="1"/>
      </xdr:nvSpPr>
      <xdr:spPr>
        <a:xfrm>
          <a:off x="3497795" y="912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37574</xdr:rowOff>
    </xdr:from>
    <xdr:to>
      <xdr:col>15</xdr:col>
      <xdr:colOff>101600</xdr:colOff>
      <xdr:row>55</xdr:row>
      <xdr:rowOff>139174</xdr:rowOff>
    </xdr:to>
    <xdr:sp macro="" textlink="">
      <xdr:nvSpPr>
        <xdr:cNvPr id="141" name="楕円 140"/>
        <xdr:cNvSpPr/>
      </xdr:nvSpPr>
      <xdr:spPr>
        <a:xfrm>
          <a:off x="2857500" y="94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155701</xdr:rowOff>
    </xdr:from>
    <xdr:ext cx="599010" cy="259045"/>
    <xdr:sp macro="" textlink="">
      <xdr:nvSpPr>
        <xdr:cNvPr id="142" name="テキスト ボックス 141"/>
        <xdr:cNvSpPr txBox="1"/>
      </xdr:nvSpPr>
      <xdr:spPr>
        <a:xfrm>
          <a:off x="2608795" y="924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76245</xdr:rowOff>
    </xdr:from>
    <xdr:to>
      <xdr:col>10</xdr:col>
      <xdr:colOff>165100</xdr:colOff>
      <xdr:row>56</xdr:row>
      <xdr:rowOff>6395</xdr:rowOff>
    </xdr:to>
    <xdr:sp macro="" textlink="">
      <xdr:nvSpPr>
        <xdr:cNvPr id="143" name="楕円 142"/>
        <xdr:cNvSpPr/>
      </xdr:nvSpPr>
      <xdr:spPr>
        <a:xfrm>
          <a:off x="1968500" y="95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168972</xdr:rowOff>
    </xdr:from>
    <xdr:ext cx="599010" cy="259045"/>
    <xdr:sp macro="" textlink="">
      <xdr:nvSpPr>
        <xdr:cNvPr id="144" name="テキスト ボックス 143"/>
        <xdr:cNvSpPr txBox="1"/>
      </xdr:nvSpPr>
      <xdr:spPr>
        <a:xfrm>
          <a:off x="1719795" y="95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126464</xdr:rowOff>
    </xdr:from>
    <xdr:to>
      <xdr:col>6</xdr:col>
      <xdr:colOff>38100</xdr:colOff>
      <xdr:row>56</xdr:row>
      <xdr:rowOff>56614</xdr:rowOff>
    </xdr:to>
    <xdr:sp macro="" textlink="">
      <xdr:nvSpPr>
        <xdr:cNvPr id="145" name="楕円 144"/>
        <xdr:cNvSpPr/>
      </xdr:nvSpPr>
      <xdr:spPr>
        <a:xfrm>
          <a:off x="1079500" y="95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47741</xdr:rowOff>
    </xdr:from>
    <xdr:ext cx="599010" cy="259045"/>
    <xdr:sp macro="" textlink="">
      <xdr:nvSpPr>
        <xdr:cNvPr id="146" name="テキスト ボックス 145"/>
        <xdr:cNvSpPr txBox="1"/>
      </xdr:nvSpPr>
      <xdr:spPr>
        <a:xfrm>
          <a:off x="830795" y="964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145720</xdr:rowOff>
    </xdr:to>
    <xdr:cxnSp macro="">
      <xdr:nvCxnSpPr>
        <xdr:cNvPr id="175" name="直線コネクタ 174"/>
        <xdr:cNvCxnSpPr/>
      </xdr:nvCxnSpPr>
      <xdr:spPr>
        <a:xfrm flipV="1">
          <a:off x="3797300" y="1332230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144501</xdr:rowOff>
    </xdr:from>
    <xdr:to>
      <xdr:col>19</xdr:col>
      <xdr:colOff>177800</xdr:colOff>
      <xdr:row>77</xdr:row>
      <xdr:rowOff>145720</xdr:rowOff>
    </xdr:to>
    <xdr:cxnSp macro="">
      <xdr:nvCxnSpPr>
        <xdr:cNvPr id="178" name="直線コネクタ 177"/>
        <xdr:cNvCxnSpPr/>
      </xdr:nvCxnSpPr>
      <xdr:spPr>
        <a:xfrm>
          <a:off x="2908300" y="1334615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144501</xdr:rowOff>
    </xdr:from>
    <xdr:to>
      <xdr:col>15</xdr:col>
      <xdr:colOff>50800</xdr:colOff>
      <xdr:row>77</xdr:row>
      <xdr:rowOff>154939</xdr:rowOff>
    </xdr:to>
    <xdr:cxnSp macro="">
      <xdr:nvCxnSpPr>
        <xdr:cNvPr id="181" name="直線コネクタ 180"/>
        <xdr:cNvCxnSpPr/>
      </xdr:nvCxnSpPr>
      <xdr:spPr>
        <a:xfrm flipV="1">
          <a:off x="2019300" y="13346151"/>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152121</xdr:rowOff>
    </xdr:from>
    <xdr:to>
      <xdr:col>10</xdr:col>
      <xdr:colOff>114300</xdr:colOff>
      <xdr:row>77</xdr:row>
      <xdr:rowOff>154939</xdr:rowOff>
    </xdr:to>
    <xdr:cxnSp macro="">
      <xdr:nvCxnSpPr>
        <xdr:cNvPr id="184" name="直線コネクタ 183"/>
        <xdr:cNvCxnSpPr/>
      </xdr:nvCxnSpPr>
      <xdr:spPr>
        <a:xfrm>
          <a:off x="1130300" y="1335377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69850</xdr:rowOff>
    </xdr:from>
    <xdr:to>
      <xdr:col>24</xdr:col>
      <xdr:colOff>114300</xdr:colOff>
      <xdr:row>78</xdr:row>
      <xdr:rowOff>0</xdr:rowOff>
    </xdr:to>
    <xdr:sp macro="" textlink="">
      <xdr:nvSpPr>
        <xdr:cNvPr id="194" name="楕円 193"/>
        <xdr:cNvSpPr/>
      </xdr:nvSpPr>
      <xdr:spPr>
        <a:xfrm>
          <a:off x="45847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469744" cy="259045"/>
    <xdr:sp macro="" textlink="">
      <xdr:nvSpPr>
        <xdr:cNvPr id="195" name="維持補修費該当値テキスト"/>
        <xdr:cNvSpPr txBox="1"/>
      </xdr:nvSpPr>
      <xdr:spPr>
        <a:xfrm>
          <a:off x="46863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94920</xdr:rowOff>
    </xdr:from>
    <xdr:to>
      <xdr:col>20</xdr:col>
      <xdr:colOff>38100</xdr:colOff>
      <xdr:row>78</xdr:row>
      <xdr:rowOff>25070</xdr:rowOff>
    </xdr:to>
    <xdr:sp macro="" textlink="">
      <xdr:nvSpPr>
        <xdr:cNvPr id="196" name="楕円 195"/>
        <xdr:cNvSpPr/>
      </xdr:nvSpPr>
      <xdr:spPr>
        <a:xfrm>
          <a:off x="3746500" y="132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16197</xdr:rowOff>
    </xdr:from>
    <xdr:ext cx="469744" cy="259045"/>
    <xdr:sp macro="" textlink="">
      <xdr:nvSpPr>
        <xdr:cNvPr id="197" name="テキスト ボックス 196"/>
        <xdr:cNvSpPr txBox="1"/>
      </xdr:nvSpPr>
      <xdr:spPr>
        <a:xfrm>
          <a:off x="3562428" y="133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93701</xdr:rowOff>
    </xdr:from>
    <xdr:to>
      <xdr:col>15</xdr:col>
      <xdr:colOff>101600</xdr:colOff>
      <xdr:row>78</xdr:row>
      <xdr:rowOff>23851</xdr:rowOff>
    </xdr:to>
    <xdr:sp macro="" textlink="">
      <xdr:nvSpPr>
        <xdr:cNvPr id="198" name="楕円 197"/>
        <xdr:cNvSpPr/>
      </xdr:nvSpPr>
      <xdr:spPr>
        <a:xfrm>
          <a:off x="28575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14978</xdr:rowOff>
    </xdr:from>
    <xdr:ext cx="469744" cy="259045"/>
    <xdr:sp macro="" textlink="">
      <xdr:nvSpPr>
        <xdr:cNvPr id="199" name="テキスト ボックス 198"/>
        <xdr:cNvSpPr txBox="1"/>
      </xdr:nvSpPr>
      <xdr:spPr>
        <a:xfrm>
          <a:off x="2673428" y="133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104139</xdr:rowOff>
    </xdr:from>
    <xdr:to>
      <xdr:col>10</xdr:col>
      <xdr:colOff>165100</xdr:colOff>
      <xdr:row>78</xdr:row>
      <xdr:rowOff>34289</xdr:rowOff>
    </xdr:to>
    <xdr:sp macro="" textlink="">
      <xdr:nvSpPr>
        <xdr:cNvPr id="200" name="楕円 199"/>
        <xdr:cNvSpPr/>
      </xdr:nvSpPr>
      <xdr:spPr>
        <a:xfrm>
          <a:off x="1968500" y="133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25416</xdr:rowOff>
    </xdr:from>
    <xdr:ext cx="469744" cy="259045"/>
    <xdr:sp macro="" textlink="">
      <xdr:nvSpPr>
        <xdr:cNvPr id="201" name="テキスト ボックス 200"/>
        <xdr:cNvSpPr txBox="1"/>
      </xdr:nvSpPr>
      <xdr:spPr>
        <a:xfrm>
          <a:off x="1784428"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101321</xdr:rowOff>
    </xdr:from>
    <xdr:to>
      <xdr:col>6</xdr:col>
      <xdr:colOff>38100</xdr:colOff>
      <xdr:row>78</xdr:row>
      <xdr:rowOff>31471</xdr:rowOff>
    </xdr:to>
    <xdr:sp macro="" textlink="">
      <xdr:nvSpPr>
        <xdr:cNvPr id="202" name="楕円 201"/>
        <xdr:cNvSpPr/>
      </xdr:nvSpPr>
      <xdr:spPr>
        <a:xfrm>
          <a:off x="1079500" y="133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22598</xdr:rowOff>
    </xdr:from>
    <xdr:ext cx="469744" cy="259045"/>
    <xdr:sp macro="" textlink="">
      <xdr:nvSpPr>
        <xdr:cNvPr id="203" name="テキスト ボックス 202"/>
        <xdr:cNvSpPr txBox="1"/>
      </xdr:nvSpPr>
      <xdr:spPr>
        <a:xfrm>
          <a:off x="895428" y="133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30811</xdr:rowOff>
    </xdr:from>
    <xdr:to>
      <xdr:col>24</xdr:col>
      <xdr:colOff>63500</xdr:colOff>
      <xdr:row>98</xdr:row>
      <xdr:rowOff>43396</xdr:rowOff>
    </xdr:to>
    <xdr:cxnSp macro="">
      <xdr:nvCxnSpPr>
        <xdr:cNvPr id="233" name="直線コネクタ 232"/>
        <xdr:cNvCxnSpPr/>
      </xdr:nvCxnSpPr>
      <xdr:spPr>
        <a:xfrm flipV="1">
          <a:off x="3797300" y="16832911"/>
          <a:ext cx="838200" cy="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43396</xdr:rowOff>
    </xdr:from>
    <xdr:to>
      <xdr:col>19</xdr:col>
      <xdr:colOff>177800</xdr:colOff>
      <xdr:row>98</xdr:row>
      <xdr:rowOff>72504</xdr:rowOff>
    </xdr:to>
    <xdr:cxnSp macro="">
      <xdr:nvCxnSpPr>
        <xdr:cNvPr id="236" name="直線コネクタ 235"/>
        <xdr:cNvCxnSpPr/>
      </xdr:nvCxnSpPr>
      <xdr:spPr>
        <a:xfrm flipV="1">
          <a:off x="2908300" y="16845496"/>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43802</xdr:rowOff>
    </xdr:from>
    <xdr:to>
      <xdr:col>15</xdr:col>
      <xdr:colOff>50800</xdr:colOff>
      <xdr:row>98</xdr:row>
      <xdr:rowOff>72504</xdr:rowOff>
    </xdr:to>
    <xdr:cxnSp macro="">
      <xdr:nvCxnSpPr>
        <xdr:cNvPr id="239" name="直線コネクタ 238"/>
        <xdr:cNvCxnSpPr/>
      </xdr:nvCxnSpPr>
      <xdr:spPr>
        <a:xfrm>
          <a:off x="2019300" y="16845902"/>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43802</xdr:rowOff>
    </xdr:from>
    <xdr:to>
      <xdr:col>10</xdr:col>
      <xdr:colOff>114300</xdr:colOff>
      <xdr:row>98</xdr:row>
      <xdr:rowOff>82195</xdr:rowOff>
    </xdr:to>
    <xdr:cxnSp macro="">
      <xdr:nvCxnSpPr>
        <xdr:cNvPr id="242" name="直線コネクタ 241"/>
        <xdr:cNvCxnSpPr/>
      </xdr:nvCxnSpPr>
      <xdr:spPr>
        <a:xfrm flipV="1">
          <a:off x="1130300" y="16845902"/>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151461</xdr:rowOff>
    </xdr:from>
    <xdr:to>
      <xdr:col>24</xdr:col>
      <xdr:colOff>114300</xdr:colOff>
      <xdr:row>98</xdr:row>
      <xdr:rowOff>81611</xdr:rowOff>
    </xdr:to>
    <xdr:sp macro="" textlink="">
      <xdr:nvSpPr>
        <xdr:cNvPr id="252" name="楕円 251"/>
        <xdr:cNvSpPr/>
      </xdr:nvSpPr>
      <xdr:spPr>
        <a:xfrm>
          <a:off x="45847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66388</xdr:rowOff>
    </xdr:from>
    <xdr:ext cx="534377" cy="259045"/>
    <xdr:sp macro="" textlink="">
      <xdr:nvSpPr>
        <xdr:cNvPr id="253" name="扶助費該当値テキスト"/>
        <xdr:cNvSpPr txBox="1"/>
      </xdr:nvSpPr>
      <xdr:spPr>
        <a:xfrm>
          <a:off x="4686300" y="166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164046</xdr:rowOff>
    </xdr:from>
    <xdr:to>
      <xdr:col>20</xdr:col>
      <xdr:colOff>38100</xdr:colOff>
      <xdr:row>98</xdr:row>
      <xdr:rowOff>94196</xdr:rowOff>
    </xdr:to>
    <xdr:sp macro="" textlink="">
      <xdr:nvSpPr>
        <xdr:cNvPr id="254" name="楕円 253"/>
        <xdr:cNvSpPr/>
      </xdr:nvSpPr>
      <xdr:spPr>
        <a:xfrm>
          <a:off x="3746500" y="167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85323</xdr:rowOff>
    </xdr:from>
    <xdr:ext cx="534377" cy="259045"/>
    <xdr:sp macro="" textlink="">
      <xdr:nvSpPr>
        <xdr:cNvPr id="255" name="テキスト ボックス 254"/>
        <xdr:cNvSpPr txBox="1"/>
      </xdr:nvSpPr>
      <xdr:spPr>
        <a:xfrm>
          <a:off x="3530111" y="1688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21704</xdr:rowOff>
    </xdr:from>
    <xdr:to>
      <xdr:col>15</xdr:col>
      <xdr:colOff>101600</xdr:colOff>
      <xdr:row>98</xdr:row>
      <xdr:rowOff>123304</xdr:rowOff>
    </xdr:to>
    <xdr:sp macro="" textlink="">
      <xdr:nvSpPr>
        <xdr:cNvPr id="256" name="楕円 255"/>
        <xdr:cNvSpPr/>
      </xdr:nvSpPr>
      <xdr:spPr>
        <a:xfrm>
          <a:off x="2857500" y="1682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114431</xdr:rowOff>
    </xdr:from>
    <xdr:ext cx="534377" cy="259045"/>
    <xdr:sp macro="" textlink="">
      <xdr:nvSpPr>
        <xdr:cNvPr id="257" name="テキスト ボックス 256"/>
        <xdr:cNvSpPr txBox="1"/>
      </xdr:nvSpPr>
      <xdr:spPr>
        <a:xfrm>
          <a:off x="2641111" y="1691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164452</xdr:rowOff>
    </xdr:from>
    <xdr:to>
      <xdr:col>10</xdr:col>
      <xdr:colOff>165100</xdr:colOff>
      <xdr:row>98</xdr:row>
      <xdr:rowOff>94602</xdr:rowOff>
    </xdr:to>
    <xdr:sp macro="" textlink="">
      <xdr:nvSpPr>
        <xdr:cNvPr id="258" name="楕円 257"/>
        <xdr:cNvSpPr/>
      </xdr:nvSpPr>
      <xdr:spPr>
        <a:xfrm>
          <a:off x="1968500" y="167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85729</xdr:rowOff>
    </xdr:from>
    <xdr:ext cx="534377" cy="259045"/>
    <xdr:sp macro="" textlink="">
      <xdr:nvSpPr>
        <xdr:cNvPr id="259" name="テキスト ボックス 258"/>
        <xdr:cNvSpPr txBox="1"/>
      </xdr:nvSpPr>
      <xdr:spPr>
        <a:xfrm>
          <a:off x="1752111" y="168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31395</xdr:rowOff>
    </xdr:from>
    <xdr:to>
      <xdr:col>6</xdr:col>
      <xdr:colOff>38100</xdr:colOff>
      <xdr:row>98</xdr:row>
      <xdr:rowOff>132995</xdr:rowOff>
    </xdr:to>
    <xdr:sp macro="" textlink="">
      <xdr:nvSpPr>
        <xdr:cNvPr id="260" name="楕円 259"/>
        <xdr:cNvSpPr/>
      </xdr:nvSpPr>
      <xdr:spPr>
        <a:xfrm>
          <a:off x="1079500" y="168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124122</xdr:rowOff>
    </xdr:from>
    <xdr:ext cx="534377" cy="259045"/>
    <xdr:sp macro="" textlink="">
      <xdr:nvSpPr>
        <xdr:cNvPr id="261" name="テキスト ボックス 260"/>
        <xdr:cNvSpPr txBox="1"/>
      </xdr:nvSpPr>
      <xdr:spPr>
        <a:xfrm>
          <a:off x="863111" y="169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50624</xdr:rowOff>
    </xdr:from>
    <xdr:to>
      <xdr:col>55</xdr:col>
      <xdr:colOff>0</xdr:colOff>
      <xdr:row>35</xdr:row>
      <xdr:rowOff>128814</xdr:rowOff>
    </xdr:to>
    <xdr:cxnSp macro="">
      <xdr:nvCxnSpPr>
        <xdr:cNvPr id="288" name="直線コネクタ 287"/>
        <xdr:cNvCxnSpPr/>
      </xdr:nvCxnSpPr>
      <xdr:spPr>
        <a:xfrm flipV="1">
          <a:off x="9639300" y="6051374"/>
          <a:ext cx="838200" cy="7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31682</xdr:rowOff>
    </xdr:from>
    <xdr:to>
      <xdr:col>50</xdr:col>
      <xdr:colOff>114300</xdr:colOff>
      <xdr:row>35</xdr:row>
      <xdr:rowOff>128814</xdr:rowOff>
    </xdr:to>
    <xdr:cxnSp macro="">
      <xdr:nvCxnSpPr>
        <xdr:cNvPr id="291" name="直線コネクタ 290"/>
        <xdr:cNvCxnSpPr/>
      </xdr:nvCxnSpPr>
      <xdr:spPr>
        <a:xfrm>
          <a:off x="8750300" y="6032432"/>
          <a:ext cx="889000" cy="9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30877</xdr:rowOff>
    </xdr:from>
    <xdr:to>
      <xdr:col>45</xdr:col>
      <xdr:colOff>177800</xdr:colOff>
      <xdr:row>35</xdr:row>
      <xdr:rowOff>31682</xdr:rowOff>
    </xdr:to>
    <xdr:cxnSp macro="">
      <xdr:nvCxnSpPr>
        <xdr:cNvPr id="294" name="直線コネクタ 293"/>
        <xdr:cNvCxnSpPr/>
      </xdr:nvCxnSpPr>
      <xdr:spPr>
        <a:xfrm>
          <a:off x="7861300" y="6031627"/>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30877</xdr:rowOff>
    </xdr:from>
    <xdr:to>
      <xdr:col>41</xdr:col>
      <xdr:colOff>50800</xdr:colOff>
      <xdr:row>35</xdr:row>
      <xdr:rowOff>133679</xdr:rowOff>
    </xdr:to>
    <xdr:cxnSp macro="">
      <xdr:nvCxnSpPr>
        <xdr:cNvPr id="297" name="直線コネクタ 296"/>
        <xdr:cNvCxnSpPr/>
      </xdr:nvCxnSpPr>
      <xdr:spPr>
        <a:xfrm flipV="1">
          <a:off x="6972300" y="6031627"/>
          <a:ext cx="889000" cy="10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171274</xdr:rowOff>
    </xdr:from>
    <xdr:to>
      <xdr:col>55</xdr:col>
      <xdr:colOff>50800</xdr:colOff>
      <xdr:row>35</xdr:row>
      <xdr:rowOff>101424</xdr:rowOff>
    </xdr:to>
    <xdr:sp macro="" textlink="">
      <xdr:nvSpPr>
        <xdr:cNvPr id="307" name="楕円 306"/>
        <xdr:cNvSpPr/>
      </xdr:nvSpPr>
      <xdr:spPr>
        <a:xfrm>
          <a:off x="10426700" y="600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22701</xdr:rowOff>
    </xdr:from>
    <xdr:ext cx="599010" cy="259045"/>
    <xdr:sp macro="" textlink="">
      <xdr:nvSpPr>
        <xdr:cNvPr id="308" name="補助費等該当値テキスト"/>
        <xdr:cNvSpPr txBox="1"/>
      </xdr:nvSpPr>
      <xdr:spPr>
        <a:xfrm>
          <a:off x="10528300" y="585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78014</xdr:rowOff>
    </xdr:from>
    <xdr:to>
      <xdr:col>50</xdr:col>
      <xdr:colOff>165100</xdr:colOff>
      <xdr:row>36</xdr:row>
      <xdr:rowOff>8164</xdr:rowOff>
    </xdr:to>
    <xdr:sp macro="" textlink="">
      <xdr:nvSpPr>
        <xdr:cNvPr id="309" name="楕円 308"/>
        <xdr:cNvSpPr/>
      </xdr:nvSpPr>
      <xdr:spPr>
        <a:xfrm>
          <a:off x="9588500" y="60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24691</xdr:rowOff>
    </xdr:from>
    <xdr:ext cx="599010" cy="259045"/>
    <xdr:sp macro="" textlink="">
      <xdr:nvSpPr>
        <xdr:cNvPr id="310" name="テキスト ボックス 309"/>
        <xdr:cNvSpPr txBox="1"/>
      </xdr:nvSpPr>
      <xdr:spPr>
        <a:xfrm>
          <a:off x="9339795" y="585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152332</xdr:rowOff>
    </xdr:from>
    <xdr:to>
      <xdr:col>46</xdr:col>
      <xdr:colOff>38100</xdr:colOff>
      <xdr:row>35</xdr:row>
      <xdr:rowOff>82482</xdr:rowOff>
    </xdr:to>
    <xdr:sp macro="" textlink="">
      <xdr:nvSpPr>
        <xdr:cNvPr id="311" name="楕円 310"/>
        <xdr:cNvSpPr/>
      </xdr:nvSpPr>
      <xdr:spPr>
        <a:xfrm>
          <a:off x="8699500" y="59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99009</xdr:rowOff>
    </xdr:from>
    <xdr:ext cx="599010" cy="259045"/>
    <xdr:sp macro="" textlink="">
      <xdr:nvSpPr>
        <xdr:cNvPr id="312" name="テキスト ボックス 311"/>
        <xdr:cNvSpPr txBox="1"/>
      </xdr:nvSpPr>
      <xdr:spPr>
        <a:xfrm>
          <a:off x="8450795" y="57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151527</xdr:rowOff>
    </xdr:from>
    <xdr:to>
      <xdr:col>41</xdr:col>
      <xdr:colOff>101600</xdr:colOff>
      <xdr:row>35</xdr:row>
      <xdr:rowOff>81677</xdr:rowOff>
    </xdr:to>
    <xdr:sp macro="" textlink="">
      <xdr:nvSpPr>
        <xdr:cNvPr id="313" name="楕円 312"/>
        <xdr:cNvSpPr/>
      </xdr:nvSpPr>
      <xdr:spPr>
        <a:xfrm>
          <a:off x="7810500" y="59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98204</xdr:rowOff>
    </xdr:from>
    <xdr:ext cx="599010" cy="259045"/>
    <xdr:sp macro="" textlink="">
      <xdr:nvSpPr>
        <xdr:cNvPr id="314" name="テキスト ボックス 313"/>
        <xdr:cNvSpPr txBox="1"/>
      </xdr:nvSpPr>
      <xdr:spPr>
        <a:xfrm>
          <a:off x="7561795" y="575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82879</xdr:rowOff>
    </xdr:from>
    <xdr:to>
      <xdr:col>36</xdr:col>
      <xdr:colOff>165100</xdr:colOff>
      <xdr:row>36</xdr:row>
      <xdr:rowOff>13029</xdr:rowOff>
    </xdr:to>
    <xdr:sp macro="" textlink="">
      <xdr:nvSpPr>
        <xdr:cNvPr id="315" name="楕円 314"/>
        <xdr:cNvSpPr/>
      </xdr:nvSpPr>
      <xdr:spPr>
        <a:xfrm>
          <a:off x="6921500" y="6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29556</xdr:rowOff>
    </xdr:from>
    <xdr:ext cx="599010" cy="259045"/>
    <xdr:sp macro="" textlink="">
      <xdr:nvSpPr>
        <xdr:cNvPr id="316" name="テキスト ボックス 315"/>
        <xdr:cNvSpPr txBox="1"/>
      </xdr:nvSpPr>
      <xdr:spPr>
        <a:xfrm>
          <a:off x="6672795" y="585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141377</xdr:rowOff>
    </xdr:from>
    <xdr:to>
      <xdr:col>55</xdr:col>
      <xdr:colOff>0</xdr:colOff>
      <xdr:row>58</xdr:row>
      <xdr:rowOff>157005</xdr:rowOff>
    </xdr:to>
    <xdr:cxnSp macro="">
      <xdr:nvCxnSpPr>
        <xdr:cNvPr id="345" name="直線コネクタ 344"/>
        <xdr:cNvCxnSpPr/>
      </xdr:nvCxnSpPr>
      <xdr:spPr>
        <a:xfrm flipV="1">
          <a:off x="9639300" y="10085477"/>
          <a:ext cx="838200" cy="1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157005</xdr:rowOff>
    </xdr:from>
    <xdr:to>
      <xdr:col>50</xdr:col>
      <xdr:colOff>114300</xdr:colOff>
      <xdr:row>58</xdr:row>
      <xdr:rowOff>168856</xdr:rowOff>
    </xdr:to>
    <xdr:cxnSp macro="">
      <xdr:nvCxnSpPr>
        <xdr:cNvPr id="348" name="直線コネクタ 347"/>
        <xdr:cNvCxnSpPr/>
      </xdr:nvCxnSpPr>
      <xdr:spPr>
        <a:xfrm flipV="1">
          <a:off x="8750300" y="10101105"/>
          <a:ext cx="8890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113061</xdr:rowOff>
    </xdr:from>
    <xdr:to>
      <xdr:col>45</xdr:col>
      <xdr:colOff>177800</xdr:colOff>
      <xdr:row>58</xdr:row>
      <xdr:rowOff>168856</xdr:rowOff>
    </xdr:to>
    <xdr:cxnSp macro="">
      <xdr:nvCxnSpPr>
        <xdr:cNvPr id="351" name="直線コネクタ 350"/>
        <xdr:cNvCxnSpPr/>
      </xdr:nvCxnSpPr>
      <xdr:spPr>
        <a:xfrm>
          <a:off x="7861300" y="10057161"/>
          <a:ext cx="889000" cy="5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113061</xdr:rowOff>
    </xdr:from>
    <xdr:to>
      <xdr:col>41</xdr:col>
      <xdr:colOff>50800</xdr:colOff>
      <xdr:row>58</xdr:row>
      <xdr:rowOff>129563</xdr:rowOff>
    </xdr:to>
    <xdr:cxnSp macro="">
      <xdr:nvCxnSpPr>
        <xdr:cNvPr id="354" name="直線コネクタ 353"/>
        <xdr:cNvCxnSpPr/>
      </xdr:nvCxnSpPr>
      <xdr:spPr>
        <a:xfrm flipV="1">
          <a:off x="6972300" y="10057161"/>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90577</xdr:rowOff>
    </xdr:from>
    <xdr:to>
      <xdr:col>55</xdr:col>
      <xdr:colOff>50800</xdr:colOff>
      <xdr:row>59</xdr:row>
      <xdr:rowOff>20727</xdr:rowOff>
    </xdr:to>
    <xdr:sp macro="" textlink="">
      <xdr:nvSpPr>
        <xdr:cNvPr id="364" name="楕円 363"/>
        <xdr:cNvSpPr/>
      </xdr:nvSpPr>
      <xdr:spPr>
        <a:xfrm>
          <a:off x="10426700" y="100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32932</xdr:rowOff>
    </xdr:from>
    <xdr:ext cx="534377" cy="259045"/>
    <xdr:sp macro="" textlink="">
      <xdr:nvSpPr>
        <xdr:cNvPr id="365" name="普通建設事業費該当値テキスト"/>
        <xdr:cNvSpPr txBox="1"/>
      </xdr:nvSpPr>
      <xdr:spPr>
        <a:xfrm>
          <a:off x="10528300" y="997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106205</xdr:rowOff>
    </xdr:from>
    <xdr:to>
      <xdr:col>50</xdr:col>
      <xdr:colOff>165100</xdr:colOff>
      <xdr:row>59</xdr:row>
      <xdr:rowOff>36355</xdr:rowOff>
    </xdr:to>
    <xdr:sp macro="" textlink="">
      <xdr:nvSpPr>
        <xdr:cNvPr id="366" name="楕円 365"/>
        <xdr:cNvSpPr/>
      </xdr:nvSpPr>
      <xdr:spPr>
        <a:xfrm>
          <a:off x="9588500" y="100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27482</xdr:rowOff>
    </xdr:from>
    <xdr:ext cx="534377" cy="259045"/>
    <xdr:sp macro="" textlink="">
      <xdr:nvSpPr>
        <xdr:cNvPr id="367" name="テキスト ボックス 366"/>
        <xdr:cNvSpPr txBox="1"/>
      </xdr:nvSpPr>
      <xdr:spPr>
        <a:xfrm>
          <a:off x="9372111" y="1014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118056</xdr:rowOff>
    </xdr:from>
    <xdr:to>
      <xdr:col>46</xdr:col>
      <xdr:colOff>38100</xdr:colOff>
      <xdr:row>59</xdr:row>
      <xdr:rowOff>48206</xdr:rowOff>
    </xdr:to>
    <xdr:sp macro="" textlink="">
      <xdr:nvSpPr>
        <xdr:cNvPr id="368" name="楕円 367"/>
        <xdr:cNvSpPr/>
      </xdr:nvSpPr>
      <xdr:spPr>
        <a:xfrm>
          <a:off x="8699500" y="10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39333</xdr:rowOff>
    </xdr:from>
    <xdr:ext cx="534377" cy="259045"/>
    <xdr:sp macro="" textlink="">
      <xdr:nvSpPr>
        <xdr:cNvPr id="369" name="テキスト ボックス 368"/>
        <xdr:cNvSpPr txBox="1"/>
      </xdr:nvSpPr>
      <xdr:spPr>
        <a:xfrm>
          <a:off x="8483111" y="1015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62261</xdr:rowOff>
    </xdr:from>
    <xdr:to>
      <xdr:col>41</xdr:col>
      <xdr:colOff>101600</xdr:colOff>
      <xdr:row>58</xdr:row>
      <xdr:rowOff>163861</xdr:rowOff>
    </xdr:to>
    <xdr:sp macro="" textlink="">
      <xdr:nvSpPr>
        <xdr:cNvPr id="370" name="楕円 369"/>
        <xdr:cNvSpPr/>
      </xdr:nvSpPr>
      <xdr:spPr>
        <a:xfrm>
          <a:off x="7810500" y="100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8938</xdr:rowOff>
    </xdr:from>
    <xdr:ext cx="599010" cy="259045"/>
    <xdr:sp macro="" textlink="">
      <xdr:nvSpPr>
        <xdr:cNvPr id="371" name="テキスト ボックス 370"/>
        <xdr:cNvSpPr txBox="1"/>
      </xdr:nvSpPr>
      <xdr:spPr>
        <a:xfrm>
          <a:off x="7561795" y="97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78763</xdr:rowOff>
    </xdr:from>
    <xdr:to>
      <xdr:col>36</xdr:col>
      <xdr:colOff>165100</xdr:colOff>
      <xdr:row>59</xdr:row>
      <xdr:rowOff>8913</xdr:rowOff>
    </xdr:to>
    <xdr:sp macro="" textlink="">
      <xdr:nvSpPr>
        <xdr:cNvPr id="372" name="楕円 371"/>
        <xdr:cNvSpPr/>
      </xdr:nvSpPr>
      <xdr:spPr>
        <a:xfrm>
          <a:off x="6921500" y="100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25440</xdr:rowOff>
    </xdr:from>
    <xdr:ext cx="599010" cy="259045"/>
    <xdr:sp macro="" textlink="">
      <xdr:nvSpPr>
        <xdr:cNvPr id="373" name="テキスト ボックス 372"/>
        <xdr:cNvSpPr txBox="1"/>
      </xdr:nvSpPr>
      <xdr:spPr>
        <a:xfrm>
          <a:off x="6672795" y="979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31685</xdr:rowOff>
    </xdr:from>
    <xdr:to>
      <xdr:col>55</xdr:col>
      <xdr:colOff>0</xdr:colOff>
      <xdr:row>79</xdr:row>
      <xdr:rowOff>75885</xdr:rowOff>
    </xdr:to>
    <xdr:cxnSp macro="">
      <xdr:nvCxnSpPr>
        <xdr:cNvPr id="404" name="直線コネクタ 403"/>
        <xdr:cNvCxnSpPr/>
      </xdr:nvCxnSpPr>
      <xdr:spPr>
        <a:xfrm flipV="1">
          <a:off x="9639300" y="13576235"/>
          <a:ext cx="8382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75885</xdr:rowOff>
    </xdr:from>
    <xdr:to>
      <xdr:col>50</xdr:col>
      <xdr:colOff>114300</xdr:colOff>
      <xdr:row>79</xdr:row>
      <xdr:rowOff>80814</xdr:rowOff>
    </xdr:to>
    <xdr:cxnSp macro="">
      <xdr:nvCxnSpPr>
        <xdr:cNvPr id="407" name="直線コネクタ 406"/>
        <xdr:cNvCxnSpPr/>
      </xdr:nvCxnSpPr>
      <xdr:spPr>
        <a:xfrm flipV="1">
          <a:off x="8750300" y="13620435"/>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35119</xdr:rowOff>
    </xdr:from>
    <xdr:to>
      <xdr:col>45</xdr:col>
      <xdr:colOff>177800</xdr:colOff>
      <xdr:row>79</xdr:row>
      <xdr:rowOff>80814</xdr:rowOff>
    </xdr:to>
    <xdr:cxnSp macro="">
      <xdr:nvCxnSpPr>
        <xdr:cNvPr id="410" name="直線コネクタ 409"/>
        <xdr:cNvCxnSpPr/>
      </xdr:nvCxnSpPr>
      <xdr:spPr>
        <a:xfrm>
          <a:off x="7861300" y="13579669"/>
          <a:ext cx="889000" cy="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35119</xdr:rowOff>
    </xdr:from>
    <xdr:to>
      <xdr:col>41</xdr:col>
      <xdr:colOff>50800</xdr:colOff>
      <xdr:row>79</xdr:row>
      <xdr:rowOff>37551</xdr:rowOff>
    </xdr:to>
    <xdr:cxnSp macro="">
      <xdr:nvCxnSpPr>
        <xdr:cNvPr id="413" name="直線コネクタ 412"/>
        <xdr:cNvCxnSpPr/>
      </xdr:nvCxnSpPr>
      <xdr:spPr>
        <a:xfrm flipV="1">
          <a:off x="6972300" y="13579669"/>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152335</xdr:rowOff>
    </xdr:from>
    <xdr:to>
      <xdr:col>55</xdr:col>
      <xdr:colOff>50800</xdr:colOff>
      <xdr:row>79</xdr:row>
      <xdr:rowOff>82485</xdr:rowOff>
    </xdr:to>
    <xdr:sp macro="" textlink="">
      <xdr:nvSpPr>
        <xdr:cNvPr id="423" name="楕円 422"/>
        <xdr:cNvSpPr/>
      </xdr:nvSpPr>
      <xdr:spPr>
        <a:xfrm>
          <a:off x="10426700" y="135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111712</xdr:rowOff>
    </xdr:from>
    <xdr:ext cx="534377" cy="259045"/>
    <xdr:sp macro="" textlink="">
      <xdr:nvSpPr>
        <xdr:cNvPr id="424" name="普通建設事業費 （ うち新規整備　）該当値テキスト"/>
        <xdr:cNvSpPr txBox="1"/>
      </xdr:nvSpPr>
      <xdr:spPr>
        <a:xfrm>
          <a:off x="10528300" y="133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25085</xdr:rowOff>
    </xdr:from>
    <xdr:to>
      <xdr:col>50</xdr:col>
      <xdr:colOff>165100</xdr:colOff>
      <xdr:row>79</xdr:row>
      <xdr:rowOff>126685</xdr:rowOff>
    </xdr:to>
    <xdr:sp macro="" textlink="">
      <xdr:nvSpPr>
        <xdr:cNvPr id="425" name="楕円 424"/>
        <xdr:cNvSpPr/>
      </xdr:nvSpPr>
      <xdr:spPr>
        <a:xfrm>
          <a:off x="9588500" y="135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117812</xdr:rowOff>
    </xdr:from>
    <xdr:ext cx="534377" cy="259045"/>
    <xdr:sp macro="" textlink="">
      <xdr:nvSpPr>
        <xdr:cNvPr id="426" name="テキスト ボックス 425"/>
        <xdr:cNvSpPr txBox="1"/>
      </xdr:nvSpPr>
      <xdr:spPr>
        <a:xfrm>
          <a:off x="9372111" y="136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30014</xdr:rowOff>
    </xdr:from>
    <xdr:to>
      <xdr:col>46</xdr:col>
      <xdr:colOff>38100</xdr:colOff>
      <xdr:row>79</xdr:row>
      <xdr:rowOff>131614</xdr:rowOff>
    </xdr:to>
    <xdr:sp macro="" textlink="">
      <xdr:nvSpPr>
        <xdr:cNvPr id="427" name="楕円 426"/>
        <xdr:cNvSpPr/>
      </xdr:nvSpPr>
      <xdr:spPr>
        <a:xfrm>
          <a:off x="8699500" y="1357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122741</xdr:rowOff>
    </xdr:from>
    <xdr:ext cx="534377" cy="259045"/>
    <xdr:sp macro="" textlink="">
      <xdr:nvSpPr>
        <xdr:cNvPr id="428" name="テキスト ボックス 427"/>
        <xdr:cNvSpPr txBox="1"/>
      </xdr:nvSpPr>
      <xdr:spPr>
        <a:xfrm>
          <a:off x="8483111" y="1366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155769</xdr:rowOff>
    </xdr:from>
    <xdr:to>
      <xdr:col>41</xdr:col>
      <xdr:colOff>101600</xdr:colOff>
      <xdr:row>79</xdr:row>
      <xdr:rowOff>85919</xdr:rowOff>
    </xdr:to>
    <xdr:sp macro="" textlink="">
      <xdr:nvSpPr>
        <xdr:cNvPr id="429" name="楕円 428"/>
        <xdr:cNvSpPr/>
      </xdr:nvSpPr>
      <xdr:spPr>
        <a:xfrm>
          <a:off x="7810500" y="1352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102446</xdr:rowOff>
    </xdr:from>
    <xdr:ext cx="534377" cy="259045"/>
    <xdr:sp macro="" textlink="">
      <xdr:nvSpPr>
        <xdr:cNvPr id="430" name="テキスト ボックス 429"/>
        <xdr:cNvSpPr txBox="1"/>
      </xdr:nvSpPr>
      <xdr:spPr>
        <a:xfrm>
          <a:off x="7594111" y="1330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158201</xdr:rowOff>
    </xdr:from>
    <xdr:to>
      <xdr:col>36</xdr:col>
      <xdr:colOff>165100</xdr:colOff>
      <xdr:row>79</xdr:row>
      <xdr:rowOff>88351</xdr:rowOff>
    </xdr:to>
    <xdr:sp macro="" textlink="">
      <xdr:nvSpPr>
        <xdr:cNvPr id="431" name="楕円 430"/>
        <xdr:cNvSpPr/>
      </xdr:nvSpPr>
      <xdr:spPr>
        <a:xfrm>
          <a:off x="6921500" y="135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104878</xdr:rowOff>
    </xdr:from>
    <xdr:ext cx="534377" cy="259045"/>
    <xdr:sp macro="" textlink="">
      <xdr:nvSpPr>
        <xdr:cNvPr id="432" name="テキスト ボックス 431"/>
        <xdr:cNvSpPr txBox="1"/>
      </xdr:nvSpPr>
      <xdr:spPr>
        <a:xfrm>
          <a:off x="6705111" y="133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69182</xdr:rowOff>
    </xdr:from>
    <xdr:to>
      <xdr:col>55</xdr:col>
      <xdr:colOff>0</xdr:colOff>
      <xdr:row>97</xdr:row>
      <xdr:rowOff>152871</xdr:rowOff>
    </xdr:to>
    <xdr:cxnSp macro="">
      <xdr:nvCxnSpPr>
        <xdr:cNvPr id="459" name="直線コネクタ 458"/>
        <xdr:cNvCxnSpPr/>
      </xdr:nvCxnSpPr>
      <xdr:spPr>
        <a:xfrm>
          <a:off x="9639300" y="16699832"/>
          <a:ext cx="838200" cy="8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69182</xdr:rowOff>
    </xdr:from>
    <xdr:to>
      <xdr:col>50</xdr:col>
      <xdr:colOff>114300</xdr:colOff>
      <xdr:row>97</xdr:row>
      <xdr:rowOff>116639</xdr:rowOff>
    </xdr:to>
    <xdr:cxnSp macro="">
      <xdr:nvCxnSpPr>
        <xdr:cNvPr id="462" name="直線コネクタ 461"/>
        <xdr:cNvCxnSpPr/>
      </xdr:nvCxnSpPr>
      <xdr:spPr>
        <a:xfrm flipV="1">
          <a:off x="8750300" y="16699832"/>
          <a:ext cx="889000" cy="4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116639</xdr:rowOff>
    </xdr:from>
    <xdr:to>
      <xdr:col>45</xdr:col>
      <xdr:colOff>177800</xdr:colOff>
      <xdr:row>97</xdr:row>
      <xdr:rowOff>124603</xdr:rowOff>
    </xdr:to>
    <xdr:cxnSp macro="">
      <xdr:nvCxnSpPr>
        <xdr:cNvPr id="465" name="直線コネクタ 464"/>
        <xdr:cNvCxnSpPr/>
      </xdr:nvCxnSpPr>
      <xdr:spPr>
        <a:xfrm flipV="1">
          <a:off x="7861300" y="16747289"/>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124603</xdr:rowOff>
    </xdr:from>
    <xdr:to>
      <xdr:col>41</xdr:col>
      <xdr:colOff>50800</xdr:colOff>
      <xdr:row>97</xdr:row>
      <xdr:rowOff>137730</xdr:rowOff>
    </xdr:to>
    <xdr:cxnSp macro="">
      <xdr:nvCxnSpPr>
        <xdr:cNvPr id="468" name="直線コネクタ 467"/>
        <xdr:cNvCxnSpPr/>
      </xdr:nvCxnSpPr>
      <xdr:spPr>
        <a:xfrm flipV="1">
          <a:off x="6972300" y="16755253"/>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102071</xdr:rowOff>
    </xdr:from>
    <xdr:to>
      <xdr:col>55</xdr:col>
      <xdr:colOff>50800</xdr:colOff>
      <xdr:row>98</xdr:row>
      <xdr:rowOff>32221</xdr:rowOff>
    </xdr:to>
    <xdr:sp macro="" textlink="">
      <xdr:nvSpPr>
        <xdr:cNvPr id="478" name="楕円 477"/>
        <xdr:cNvSpPr/>
      </xdr:nvSpPr>
      <xdr:spPr>
        <a:xfrm>
          <a:off x="10426700" y="167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16998</xdr:rowOff>
    </xdr:from>
    <xdr:ext cx="534377" cy="259045"/>
    <xdr:sp macro="" textlink="">
      <xdr:nvSpPr>
        <xdr:cNvPr id="479" name="普通建設事業費 （ うち更新整備　）該当値テキスト"/>
        <xdr:cNvSpPr txBox="1"/>
      </xdr:nvSpPr>
      <xdr:spPr>
        <a:xfrm>
          <a:off x="10528300" y="166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18382</xdr:rowOff>
    </xdr:from>
    <xdr:to>
      <xdr:col>50</xdr:col>
      <xdr:colOff>165100</xdr:colOff>
      <xdr:row>97</xdr:row>
      <xdr:rowOff>119982</xdr:rowOff>
    </xdr:to>
    <xdr:sp macro="" textlink="">
      <xdr:nvSpPr>
        <xdr:cNvPr id="480" name="楕円 479"/>
        <xdr:cNvSpPr/>
      </xdr:nvSpPr>
      <xdr:spPr>
        <a:xfrm>
          <a:off x="9588500" y="166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111109</xdr:rowOff>
    </xdr:from>
    <xdr:ext cx="534377" cy="259045"/>
    <xdr:sp macro="" textlink="">
      <xdr:nvSpPr>
        <xdr:cNvPr id="481" name="テキスト ボックス 480"/>
        <xdr:cNvSpPr txBox="1"/>
      </xdr:nvSpPr>
      <xdr:spPr>
        <a:xfrm>
          <a:off x="9372111" y="167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65839</xdr:rowOff>
    </xdr:from>
    <xdr:to>
      <xdr:col>46</xdr:col>
      <xdr:colOff>38100</xdr:colOff>
      <xdr:row>97</xdr:row>
      <xdr:rowOff>167439</xdr:rowOff>
    </xdr:to>
    <xdr:sp macro="" textlink="">
      <xdr:nvSpPr>
        <xdr:cNvPr id="482" name="楕円 481"/>
        <xdr:cNvSpPr/>
      </xdr:nvSpPr>
      <xdr:spPr>
        <a:xfrm>
          <a:off x="8699500" y="166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158566</xdr:rowOff>
    </xdr:from>
    <xdr:ext cx="534377" cy="259045"/>
    <xdr:sp macro="" textlink="">
      <xdr:nvSpPr>
        <xdr:cNvPr id="483" name="テキスト ボックス 482"/>
        <xdr:cNvSpPr txBox="1"/>
      </xdr:nvSpPr>
      <xdr:spPr>
        <a:xfrm>
          <a:off x="8483111" y="167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73803</xdr:rowOff>
    </xdr:from>
    <xdr:to>
      <xdr:col>41</xdr:col>
      <xdr:colOff>101600</xdr:colOff>
      <xdr:row>98</xdr:row>
      <xdr:rowOff>3953</xdr:rowOff>
    </xdr:to>
    <xdr:sp macro="" textlink="">
      <xdr:nvSpPr>
        <xdr:cNvPr id="484" name="楕円 483"/>
        <xdr:cNvSpPr/>
      </xdr:nvSpPr>
      <xdr:spPr>
        <a:xfrm>
          <a:off x="7810500" y="16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166530</xdr:rowOff>
    </xdr:from>
    <xdr:ext cx="534377" cy="259045"/>
    <xdr:sp macro="" textlink="">
      <xdr:nvSpPr>
        <xdr:cNvPr id="485" name="テキスト ボックス 484"/>
        <xdr:cNvSpPr txBox="1"/>
      </xdr:nvSpPr>
      <xdr:spPr>
        <a:xfrm>
          <a:off x="7594111" y="1679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86930</xdr:rowOff>
    </xdr:from>
    <xdr:to>
      <xdr:col>36</xdr:col>
      <xdr:colOff>165100</xdr:colOff>
      <xdr:row>98</xdr:row>
      <xdr:rowOff>17080</xdr:rowOff>
    </xdr:to>
    <xdr:sp macro="" textlink="">
      <xdr:nvSpPr>
        <xdr:cNvPr id="486" name="楕円 485"/>
        <xdr:cNvSpPr/>
      </xdr:nvSpPr>
      <xdr:spPr>
        <a:xfrm>
          <a:off x="6921500" y="167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8207</xdr:rowOff>
    </xdr:from>
    <xdr:ext cx="534377" cy="259045"/>
    <xdr:sp macro="" textlink="">
      <xdr:nvSpPr>
        <xdr:cNvPr id="487" name="テキスト ボックス 486"/>
        <xdr:cNvSpPr txBox="1"/>
      </xdr:nvSpPr>
      <xdr:spPr>
        <a:xfrm>
          <a:off x="6705111" y="1681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74130</xdr:rowOff>
    </xdr:from>
    <xdr:to>
      <xdr:col>85</xdr:col>
      <xdr:colOff>127000</xdr:colOff>
      <xdr:row>38</xdr:row>
      <xdr:rowOff>138157</xdr:rowOff>
    </xdr:to>
    <xdr:cxnSp macro="">
      <xdr:nvCxnSpPr>
        <xdr:cNvPr id="516" name="直線コネクタ 515"/>
        <xdr:cNvCxnSpPr/>
      </xdr:nvCxnSpPr>
      <xdr:spPr>
        <a:xfrm flipV="1">
          <a:off x="15481300" y="6589230"/>
          <a:ext cx="8382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77101</xdr:rowOff>
    </xdr:from>
    <xdr:to>
      <xdr:col>81</xdr:col>
      <xdr:colOff>50800</xdr:colOff>
      <xdr:row>38</xdr:row>
      <xdr:rowOff>138157</xdr:rowOff>
    </xdr:to>
    <xdr:cxnSp macro="">
      <xdr:nvCxnSpPr>
        <xdr:cNvPr id="519" name="直線コネクタ 518"/>
        <xdr:cNvCxnSpPr/>
      </xdr:nvCxnSpPr>
      <xdr:spPr>
        <a:xfrm>
          <a:off x="14592300" y="6592201"/>
          <a:ext cx="889000" cy="6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77101</xdr:rowOff>
    </xdr:from>
    <xdr:to>
      <xdr:col>76</xdr:col>
      <xdr:colOff>114300</xdr:colOff>
      <xdr:row>38</xdr:row>
      <xdr:rowOff>140157</xdr:rowOff>
    </xdr:to>
    <xdr:cxnSp macro="">
      <xdr:nvCxnSpPr>
        <xdr:cNvPr id="522" name="直線コネクタ 521"/>
        <xdr:cNvCxnSpPr/>
      </xdr:nvCxnSpPr>
      <xdr:spPr>
        <a:xfrm flipV="1">
          <a:off x="13703300" y="6592201"/>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140157</xdr:rowOff>
    </xdr:from>
    <xdr:to>
      <xdr:col>71</xdr:col>
      <xdr:colOff>177800</xdr:colOff>
      <xdr:row>39</xdr:row>
      <xdr:rowOff>28657</xdr:rowOff>
    </xdr:to>
    <xdr:cxnSp macro="">
      <xdr:nvCxnSpPr>
        <xdr:cNvPr id="525" name="直線コネクタ 524"/>
        <xdr:cNvCxnSpPr/>
      </xdr:nvCxnSpPr>
      <xdr:spPr>
        <a:xfrm flipV="1">
          <a:off x="12814300" y="665525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23330</xdr:rowOff>
    </xdr:from>
    <xdr:to>
      <xdr:col>85</xdr:col>
      <xdr:colOff>177800</xdr:colOff>
      <xdr:row>38</xdr:row>
      <xdr:rowOff>124930</xdr:rowOff>
    </xdr:to>
    <xdr:sp macro="" textlink="">
      <xdr:nvSpPr>
        <xdr:cNvPr id="535" name="楕円 534"/>
        <xdr:cNvSpPr/>
      </xdr:nvSpPr>
      <xdr:spPr>
        <a:xfrm>
          <a:off x="16268700" y="65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1757</xdr:rowOff>
    </xdr:from>
    <xdr:ext cx="469744" cy="259045"/>
    <xdr:sp macro="" textlink="">
      <xdr:nvSpPr>
        <xdr:cNvPr id="536" name="災害復旧事業費該当値テキスト"/>
        <xdr:cNvSpPr txBox="1"/>
      </xdr:nvSpPr>
      <xdr:spPr>
        <a:xfrm>
          <a:off x="16370300" y="651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87357</xdr:rowOff>
    </xdr:from>
    <xdr:to>
      <xdr:col>81</xdr:col>
      <xdr:colOff>101600</xdr:colOff>
      <xdr:row>39</xdr:row>
      <xdr:rowOff>17507</xdr:rowOff>
    </xdr:to>
    <xdr:sp macro="" textlink="">
      <xdr:nvSpPr>
        <xdr:cNvPr id="537" name="楕円 536"/>
        <xdr:cNvSpPr/>
      </xdr:nvSpPr>
      <xdr:spPr>
        <a:xfrm>
          <a:off x="15430500" y="66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8634</xdr:rowOff>
    </xdr:from>
    <xdr:ext cx="469744" cy="259045"/>
    <xdr:sp macro="" textlink="">
      <xdr:nvSpPr>
        <xdr:cNvPr id="538" name="テキスト ボックス 537"/>
        <xdr:cNvSpPr txBox="1"/>
      </xdr:nvSpPr>
      <xdr:spPr>
        <a:xfrm>
          <a:off x="15246428" y="669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26301</xdr:rowOff>
    </xdr:from>
    <xdr:to>
      <xdr:col>76</xdr:col>
      <xdr:colOff>165100</xdr:colOff>
      <xdr:row>38</xdr:row>
      <xdr:rowOff>127901</xdr:rowOff>
    </xdr:to>
    <xdr:sp macro="" textlink="">
      <xdr:nvSpPr>
        <xdr:cNvPr id="539" name="楕円 538"/>
        <xdr:cNvSpPr/>
      </xdr:nvSpPr>
      <xdr:spPr>
        <a:xfrm>
          <a:off x="14541500" y="65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119028</xdr:rowOff>
    </xdr:from>
    <xdr:ext cx="469744" cy="259045"/>
    <xdr:sp macro="" textlink="">
      <xdr:nvSpPr>
        <xdr:cNvPr id="540" name="テキスト ボックス 539"/>
        <xdr:cNvSpPr txBox="1"/>
      </xdr:nvSpPr>
      <xdr:spPr>
        <a:xfrm>
          <a:off x="14357428" y="66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89357</xdr:rowOff>
    </xdr:from>
    <xdr:to>
      <xdr:col>72</xdr:col>
      <xdr:colOff>38100</xdr:colOff>
      <xdr:row>39</xdr:row>
      <xdr:rowOff>19507</xdr:rowOff>
    </xdr:to>
    <xdr:sp macro="" textlink="">
      <xdr:nvSpPr>
        <xdr:cNvPr id="541" name="楕円 540"/>
        <xdr:cNvSpPr/>
      </xdr:nvSpPr>
      <xdr:spPr>
        <a:xfrm>
          <a:off x="13652500" y="660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10634</xdr:rowOff>
    </xdr:from>
    <xdr:ext cx="469744" cy="259045"/>
    <xdr:sp macro="" textlink="">
      <xdr:nvSpPr>
        <xdr:cNvPr id="542" name="テキスト ボックス 541"/>
        <xdr:cNvSpPr txBox="1"/>
      </xdr:nvSpPr>
      <xdr:spPr>
        <a:xfrm>
          <a:off x="13468428" y="669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149307</xdr:rowOff>
    </xdr:from>
    <xdr:to>
      <xdr:col>67</xdr:col>
      <xdr:colOff>101600</xdr:colOff>
      <xdr:row>39</xdr:row>
      <xdr:rowOff>79457</xdr:rowOff>
    </xdr:to>
    <xdr:sp macro="" textlink="">
      <xdr:nvSpPr>
        <xdr:cNvPr id="543" name="楕円 542"/>
        <xdr:cNvSpPr/>
      </xdr:nvSpPr>
      <xdr:spPr>
        <a:xfrm>
          <a:off x="12763500" y="66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70584</xdr:rowOff>
    </xdr:from>
    <xdr:ext cx="378565" cy="259045"/>
    <xdr:sp macro="" textlink="">
      <xdr:nvSpPr>
        <xdr:cNvPr id="544" name="テキスト ボックス 543"/>
        <xdr:cNvSpPr txBox="1"/>
      </xdr:nvSpPr>
      <xdr:spPr>
        <a:xfrm>
          <a:off x="12625017" y="675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120245</xdr:rowOff>
    </xdr:from>
    <xdr:to>
      <xdr:col>85</xdr:col>
      <xdr:colOff>127000</xdr:colOff>
      <xdr:row>76</xdr:row>
      <xdr:rowOff>171421</xdr:rowOff>
    </xdr:to>
    <xdr:cxnSp macro="">
      <xdr:nvCxnSpPr>
        <xdr:cNvPr id="620" name="直線コネクタ 619"/>
        <xdr:cNvCxnSpPr/>
      </xdr:nvCxnSpPr>
      <xdr:spPr>
        <a:xfrm flipV="1">
          <a:off x="15481300" y="13150445"/>
          <a:ext cx="8382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171421</xdr:rowOff>
    </xdr:from>
    <xdr:to>
      <xdr:col>81</xdr:col>
      <xdr:colOff>50800</xdr:colOff>
      <xdr:row>77</xdr:row>
      <xdr:rowOff>4913</xdr:rowOff>
    </xdr:to>
    <xdr:cxnSp macro="">
      <xdr:nvCxnSpPr>
        <xdr:cNvPr id="623" name="直線コネクタ 622"/>
        <xdr:cNvCxnSpPr/>
      </xdr:nvCxnSpPr>
      <xdr:spPr>
        <a:xfrm flipV="1">
          <a:off x="14592300" y="13201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4913</xdr:rowOff>
    </xdr:from>
    <xdr:to>
      <xdr:col>76</xdr:col>
      <xdr:colOff>114300</xdr:colOff>
      <xdr:row>77</xdr:row>
      <xdr:rowOff>26036</xdr:rowOff>
    </xdr:to>
    <xdr:cxnSp macro="">
      <xdr:nvCxnSpPr>
        <xdr:cNvPr id="626" name="直線コネクタ 625"/>
        <xdr:cNvCxnSpPr/>
      </xdr:nvCxnSpPr>
      <xdr:spPr>
        <a:xfrm flipV="1">
          <a:off x="13703300" y="13206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74467</xdr:rowOff>
    </xdr:from>
    <xdr:to>
      <xdr:col>71</xdr:col>
      <xdr:colOff>177800</xdr:colOff>
      <xdr:row>77</xdr:row>
      <xdr:rowOff>26036</xdr:rowOff>
    </xdr:to>
    <xdr:cxnSp macro="">
      <xdr:nvCxnSpPr>
        <xdr:cNvPr id="629" name="直線コネクタ 628"/>
        <xdr:cNvCxnSpPr/>
      </xdr:nvCxnSpPr>
      <xdr:spPr>
        <a:xfrm>
          <a:off x="12814300" y="13104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69445</xdr:rowOff>
    </xdr:from>
    <xdr:to>
      <xdr:col>85</xdr:col>
      <xdr:colOff>177800</xdr:colOff>
      <xdr:row>76</xdr:row>
      <xdr:rowOff>171045</xdr:rowOff>
    </xdr:to>
    <xdr:sp macro="" textlink="">
      <xdr:nvSpPr>
        <xdr:cNvPr id="639" name="楕円 638"/>
        <xdr:cNvSpPr/>
      </xdr:nvSpPr>
      <xdr:spPr>
        <a:xfrm>
          <a:off x="16268700" y="1309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92323</xdr:rowOff>
    </xdr:from>
    <xdr:ext cx="534377" cy="259045"/>
    <xdr:sp macro="" textlink="">
      <xdr:nvSpPr>
        <xdr:cNvPr id="640" name="公債費該当値テキスト"/>
        <xdr:cNvSpPr txBox="1"/>
      </xdr:nvSpPr>
      <xdr:spPr>
        <a:xfrm>
          <a:off x="16370300" y="129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120621</xdr:rowOff>
    </xdr:from>
    <xdr:to>
      <xdr:col>81</xdr:col>
      <xdr:colOff>101600</xdr:colOff>
      <xdr:row>77</xdr:row>
      <xdr:rowOff>50771</xdr:rowOff>
    </xdr:to>
    <xdr:sp macro="" textlink="">
      <xdr:nvSpPr>
        <xdr:cNvPr id="641" name="楕円 640"/>
        <xdr:cNvSpPr/>
      </xdr:nvSpPr>
      <xdr:spPr>
        <a:xfrm>
          <a:off x="15430500" y="1315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41898</xdr:rowOff>
    </xdr:from>
    <xdr:ext cx="534377" cy="259045"/>
    <xdr:sp macro="" textlink="">
      <xdr:nvSpPr>
        <xdr:cNvPr id="642" name="テキスト ボックス 641"/>
        <xdr:cNvSpPr txBox="1"/>
      </xdr:nvSpPr>
      <xdr:spPr>
        <a:xfrm>
          <a:off x="15214111" y="1324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125563</xdr:rowOff>
    </xdr:from>
    <xdr:to>
      <xdr:col>76</xdr:col>
      <xdr:colOff>165100</xdr:colOff>
      <xdr:row>77</xdr:row>
      <xdr:rowOff>55713</xdr:rowOff>
    </xdr:to>
    <xdr:sp macro="" textlink="">
      <xdr:nvSpPr>
        <xdr:cNvPr id="643" name="楕円 642"/>
        <xdr:cNvSpPr/>
      </xdr:nvSpPr>
      <xdr:spPr>
        <a:xfrm>
          <a:off x="14541500" y="131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46840</xdr:rowOff>
    </xdr:from>
    <xdr:ext cx="534377" cy="259045"/>
    <xdr:sp macro="" textlink="">
      <xdr:nvSpPr>
        <xdr:cNvPr id="644" name="テキスト ボックス 643"/>
        <xdr:cNvSpPr txBox="1"/>
      </xdr:nvSpPr>
      <xdr:spPr>
        <a:xfrm>
          <a:off x="14325111" y="1324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146686</xdr:rowOff>
    </xdr:from>
    <xdr:to>
      <xdr:col>72</xdr:col>
      <xdr:colOff>38100</xdr:colOff>
      <xdr:row>77</xdr:row>
      <xdr:rowOff>76836</xdr:rowOff>
    </xdr:to>
    <xdr:sp macro="" textlink="">
      <xdr:nvSpPr>
        <xdr:cNvPr id="645" name="楕円 644"/>
        <xdr:cNvSpPr/>
      </xdr:nvSpPr>
      <xdr:spPr>
        <a:xfrm>
          <a:off x="13652500" y="131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67963</xdr:rowOff>
    </xdr:from>
    <xdr:ext cx="534377" cy="259045"/>
    <xdr:sp macro="" textlink="">
      <xdr:nvSpPr>
        <xdr:cNvPr id="646" name="テキスト ボックス 645"/>
        <xdr:cNvSpPr txBox="1"/>
      </xdr:nvSpPr>
      <xdr:spPr>
        <a:xfrm>
          <a:off x="13436111" y="132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23667</xdr:rowOff>
    </xdr:from>
    <xdr:to>
      <xdr:col>67</xdr:col>
      <xdr:colOff>101600</xdr:colOff>
      <xdr:row>76</xdr:row>
      <xdr:rowOff>125267</xdr:rowOff>
    </xdr:to>
    <xdr:sp macro="" textlink="">
      <xdr:nvSpPr>
        <xdr:cNvPr id="647" name="楕円 646"/>
        <xdr:cNvSpPr/>
      </xdr:nvSpPr>
      <xdr:spPr>
        <a:xfrm>
          <a:off x="12763500" y="130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141794</xdr:rowOff>
    </xdr:from>
    <xdr:ext cx="534377" cy="259045"/>
    <xdr:sp macro="" textlink="">
      <xdr:nvSpPr>
        <xdr:cNvPr id="648" name="テキスト ボックス 647"/>
        <xdr:cNvSpPr txBox="1"/>
      </xdr:nvSpPr>
      <xdr:spPr>
        <a:xfrm>
          <a:off x="12547111" y="128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127181</xdr:rowOff>
    </xdr:from>
    <xdr:to>
      <xdr:col>85</xdr:col>
      <xdr:colOff>127000</xdr:colOff>
      <xdr:row>97</xdr:row>
      <xdr:rowOff>29231</xdr:rowOff>
    </xdr:to>
    <xdr:cxnSp macro="">
      <xdr:nvCxnSpPr>
        <xdr:cNvPr id="675" name="直線コネクタ 674"/>
        <xdr:cNvCxnSpPr/>
      </xdr:nvCxnSpPr>
      <xdr:spPr>
        <a:xfrm flipV="1">
          <a:off x="15481300" y="16414931"/>
          <a:ext cx="838200" cy="24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19966</xdr:rowOff>
    </xdr:from>
    <xdr:to>
      <xdr:col>81</xdr:col>
      <xdr:colOff>50800</xdr:colOff>
      <xdr:row>97</xdr:row>
      <xdr:rowOff>29231</xdr:rowOff>
    </xdr:to>
    <xdr:cxnSp macro="">
      <xdr:nvCxnSpPr>
        <xdr:cNvPr id="678" name="直線コネクタ 677"/>
        <xdr:cNvCxnSpPr/>
      </xdr:nvCxnSpPr>
      <xdr:spPr>
        <a:xfrm>
          <a:off x="14592300" y="16479166"/>
          <a:ext cx="889000" cy="18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19966</xdr:rowOff>
    </xdr:from>
    <xdr:to>
      <xdr:col>76</xdr:col>
      <xdr:colOff>114300</xdr:colOff>
      <xdr:row>96</xdr:row>
      <xdr:rowOff>54448</xdr:rowOff>
    </xdr:to>
    <xdr:cxnSp macro="">
      <xdr:nvCxnSpPr>
        <xdr:cNvPr id="681" name="直線コネクタ 680"/>
        <xdr:cNvCxnSpPr/>
      </xdr:nvCxnSpPr>
      <xdr:spPr>
        <a:xfrm flipV="1">
          <a:off x="13703300" y="16479166"/>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9291</xdr:rowOff>
    </xdr:from>
    <xdr:to>
      <xdr:col>71</xdr:col>
      <xdr:colOff>177800</xdr:colOff>
      <xdr:row>96</xdr:row>
      <xdr:rowOff>54448</xdr:rowOff>
    </xdr:to>
    <xdr:cxnSp macro="">
      <xdr:nvCxnSpPr>
        <xdr:cNvPr id="684" name="直線コネクタ 683"/>
        <xdr:cNvCxnSpPr/>
      </xdr:nvCxnSpPr>
      <xdr:spPr>
        <a:xfrm>
          <a:off x="12814300" y="16297041"/>
          <a:ext cx="889000" cy="2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76381</xdr:rowOff>
    </xdr:from>
    <xdr:to>
      <xdr:col>85</xdr:col>
      <xdr:colOff>177800</xdr:colOff>
      <xdr:row>96</xdr:row>
      <xdr:rowOff>6531</xdr:rowOff>
    </xdr:to>
    <xdr:sp macro="" textlink="">
      <xdr:nvSpPr>
        <xdr:cNvPr id="694" name="楕円 693"/>
        <xdr:cNvSpPr/>
      </xdr:nvSpPr>
      <xdr:spPr>
        <a:xfrm>
          <a:off x="16268700" y="1636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99258</xdr:rowOff>
    </xdr:from>
    <xdr:ext cx="599010" cy="259045"/>
    <xdr:sp macro="" textlink="">
      <xdr:nvSpPr>
        <xdr:cNvPr id="695" name="積立金該当値テキスト"/>
        <xdr:cNvSpPr txBox="1"/>
      </xdr:nvSpPr>
      <xdr:spPr>
        <a:xfrm>
          <a:off x="16370300" y="162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149881</xdr:rowOff>
    </xdr:from>
    <xdr:to>
      <xdr:col>81</xdr:col>
      <xdr:colOff>101600</xdr:colOff>
      <xdr:row>97</xdr:row>
      <xdr:rowOff>80031</xdr:rowOff>
    </xdr:to>
    <xdr:sp macro="" textlink="">
      <xdr:nvSpPr>
        <xdr:cNvPr id="696" name="楕円 695"/>
        <xdr:cNvSpPr/>
      </xdr:nvSpPr>
      <xdr:spPr>
        <a:xfrm>
          <a:off x="15430500" y="166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96558</xdr:rowOff>
    </xdr:from>
    <xdr:ext cx="599010" cy="259045"/>
    <xdr:sp macro="" textlink="">
      <xdr:nvSpPr>
        <xdr:cNvPr id="697" name="テキスト ボックス 696"/>
        <xdr:cNvSpPr txBox="1"/>
      </xdr:nvSpPr>
      <xdr:spPr>
        <a:xfrm>
          <a:off x="15181795" y="1638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140616</xdr:rowOff>
    </xdr:from>
    <xdr:to>
      <xdr:col>76</xdr:col>
      <xdr:colOff>165100</xdr:colOff>
      <xdr:row>96</xdr:row>
      <xdr:rowOff>70766</xdr:rowOff>
    </xdr:to>
    <xdr:sp macro="" textlink="">
      <xdr:nvSpPr>
        <xdr:cNvPr id="698" name="楕円 697"/>
        <xdr:cNvSpPr/>
      </xdr:nvSpPr>
      <xdr:spPr>
        <a:xfrm>
          <a:off x="14541500" y="164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87293</xdr:rowOff>
    </xdr:from>
    <xdr:ext cx="599010" cy="259045"/>
    <xdr:sp macro="" textlink="">
      <xdr:nvSpPr>
        <xdr:cNvPr id="699" name="テキスト ボックス 698"/>
        <xdr:cNvSpPr txBox="1"/>
      </xdr:nvSpPr>
      <xdr:spPr>
        <a:xfrm>
          <a:off x="14292795" y="1620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3648</xdr:rowOff>
    </xdr:from>
    <xdr:to>
      <xdr:col>72</xdr:col>
      <xdr:colOff>38100</xdr:colOff>
      <xdr:row>96</xdr:row>
      <xdr:rowOff>105248</xdr:rowOff>
    </xdr:to>
    <xdr:sp macro="" textlink="">
      <xdr:nvSpPr>
        <xdr:cNvPr id="700" name="楕円 699"/>
        <xdr:cNvSpPr/>
      </xdr:nvSpPr>
      <xdr:spPr>
        <a:xfrm>
          <a:off x="13652500" y="164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121775</xdr:rowOff>
    </xdr:from>
    <xdr:ext cx="599010" cy="259045"/>
    <xdr:sp macro="" textlink="">
      <xdr:nvSpPr>
        <xdr:cNvPr id="701" name="テキスト ボックス 700"/>
        <xdr:cNvSpPr txBox="1"/>
      </xdr:nvSpPr>
      <xdr:spPr>
        <a:xfrm>
          <a:off x="13403795" y="1623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129941</xdr:rowOff>
    </xdr:from>
    <xdr:to>
      <xdr:col>67</xdr:col>
      <xdr:colOff>101600</xdr:colOff>
      <xdr:row>95</xdr:row>
      <xdr:rowOff>60091</xdr:rowOff>
    </xdr:to>
    <xdr:sp macro="" textlink="">
      <xdr:nvSpPr>
        <xdr:cNvPr id="702" name="楕円 701"/>
        <xdr:cNvSpPr/>
      </xdr:nvSpPr>
      <xdr:spPr>
        <a:xfrm>
          <a:off x="12763500" y="1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76618</xdr:rowOff>
    </xdr:from>
    <xdr:ext cx="599010" cy="259045"/>
    <xdr:sp macro="" textlink="">
      <xdr:nvSpPr>
        <xdr:cNvPr id="703" name="テキスト ボックス 702"/>
        <xdr:cNvSpPr txBox="1"/>
      </xdr:nvSpPr>
      <xdr:spPr>
        <a:xfrm>
          <a:off x="12514795" y="1602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136728</xdr:rowOff>
    </xdr:from>
    <xdr:to>
      <xdr:col>116</xdr:col>
      <xdr:colOff>63500</xdr:colOff>
      <xdr:row>38</xdr:row>
      <xdr:rowOff>136957</xdr:rowOff>
    </xdr:to>
    <xdr:cxnSp macro="">
      <xdr:nvCxnSpPr>
        <xdr:cNvPr id="730" name="直線コネクタ 729"/>
        <xdr:cNvCxnSpPr/>
      </xdr:nvCxnSpPr>
      <xdr:spPr>
        <a:xfrm flipV="1">
          <a:off x="21323300" y="665182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136957</xdr:rowOff>
    </xdr:from>
    <xdr:to>
      <xdr:col>111</xdr:col>
      <xdr:colOff>177800</xdr:colOff>
      <xdr:row>38</xdr:row>
      <xdr:rowOff>136957</xdr:rowOff>
    </xdr:to>
    <xdr:cxnSp macro="">
      <xdr:nvCxnSpPr>
        <xdr:cNvPr id="733" name="直線コネクタ 732"/>
        <xdr:cNvCxnSpPr/>
      </xdr:nvCxnSpPr>
      <xdr:spPr>
        <a:xfrm>
          <a:off x="20434300" y="665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134351</xdr:rowOff>
    </xdr:from>
    <xdr:to>
      <xdr:col>107</xdr:col>
      <xdr:colOff>50800</xdr:colOff>
      <xdr:row>38</xdr:row>
      <xdr:rowOff>136957</xdr:rowOff>
    </xdr:to>
    <xdr:cxnSp macro="">
      <xdr:nvCxnSpPr>
        <xdr:cNvPr id="736" name="直線コネクタ 735"/>
        <xdr:cNvCxnSpPr/>
      </xdr:nvCxnSpPr>
      <xdr:spPr>
        <a:xfrm>
          <a:off x="19545300" y="664945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134351</xdr:rowOff>
    </xdr:from>
    <xdr:to>
      <xdr:col>102</xdr:col>
      <xdr:colOff>114300</xdr:colOff>
      <xdr:row>38</xdr:row>
      <xdr:rowOff>135813</xdr:rowOff>
    </xdr:to>
    <xdr:cxnSp macro="">
      <xdr:nvCxnSpPr>
        <xdr:cNvPr id="739" name="直線コネクタ 738"/>
        <xdr:cNvCxnSpPr/>
      </xdr:nvCxnSpPr>
      <xdr:spPr>
        <a:xfrm flipV="1">
          <a:off x="18656300" y="66494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85928</xdr:rowOff>
    </xdr:from>
    <xdr:to>
      <xdr:col>116</xdr:col>
      <xdr:colOff>114300</xdr:colOff>
      <xdr:row>39</xdr:row>
      <xdr:rowOff>16078</xdr:rowOff>
    </xdr:to>
    <xdr:sp macro="" textlink="">
      <xdr:nvSpPr>
        <xdr:cNvPr id="749" name="楕円 748"/>
        <xdr:cNvSpPr/>
      </xdr:nvSpPr>
      <xdr:spPr>
        <a:xfrm>
          <a:off x="221107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855</xdr:rowOff>
    </xdr:from>
    <xdr:ext cx="313932" cy="259045"/>
    <xdr:sp macro="" textlink="">
      <xdr:nvSpPr>
        <xdr:cNvPr id="750" name="投資及び出資金該当値テキスト"/>
        <xdr:cNvSpPr txBox="1"/>
      </xdr:nvSpPr>
      <xdr:spPr>
        <a:xfrm>
          <a:off x="22212300" y="6515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51" name="楕円 750"/>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7434</xdr:rowOff>
    </xdr:from>
    <xdr:ext cx="313932" cy="259045"/>
    <xdr:sp macro="" textlink="">
      <xdr:nvSpPr>
        <xdr:cNvPr id="752" name="テキスト ボックス 751"/>
        <xdr:cNvSpPr txBox="1"/>
      </xdr:nvSpPr>
      <xdr:spPr>
        <a:xfrm>
          <a:off x="21166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53" name="楕円 752"/>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7434</xdr:rowOff>
    </xdr:from>
    <xdr:ext cx="313932" cy="259045"/>
    <xdr:sp macro="" textlink="">
      <xdr:nvSpPr>
        <xdr:cNvPr id="754" name="テキスト ボックス 753"/>
        <xdr:cNvSpPr txBox="1"/>
      </xdr:nvSpPr>
      <xdr:spPr>
        <a:xfrm>
          <a:off x="2027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83551</xdr:rowOff>
    </xdr:from>
    <xdr:to>
      <xdr:col>102</xdr:col>
      <xdr:colOff>165100</xdr:colOff>
      <xdr:row>39</xdr:row>
      <xdr:rowOff>13701</xdr:rowOff>
    </xdr:to>
    <xdr:sp macro="" textlink="">
      <xdr:nvSpPr>
        <xdr:cNvPr id="755" name="楕円 754"/>
        <xdr:cNvSpPr/>
      </xdr:nvSpPr>
      <xdr:spPr>
        <a:xfrm>
          <a:off x="19494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4828</xdr:rowOff>
    </xdr:from>
    <xdr:ext cx="378565" cy="259045"/>
    <xdr:sp macro="" textlink="">
      <xdr:nvSpPr>
        <xdr:cNvPr id="756" name="テキスト ボックス 755"/>
        <xdr:cNvSpPr txBox="1"/>
      </xdr:nvSpPr>
      <xdr:spPr>
        <a:xfrm>
          <a:off x="19356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85013</xdr:rowOff>
    </xdr:from>
    <xdr:to>
      <xdr:col>98</xdr:col>
      <xdr:colOff>38100</xdr:colOff>
      <xdr:row>39</xdr:row>
      <xdr:rowOff>15163</xdr:rowOff>
    </xdr:to>
    <xdr:sp macro="" textlink="">
      <xdr:nvSpPr>
        <xdr:cNvPr id="757" name="楕円 756"/>
        <xdr:cNvSpPr/>
      </xdr:nvSpPr>
      <xdr:spPr>
        <a:xfrm>
          <a:off x="18605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6290</xdr:rowOff>
    </xdr:from>
    <xdr:ext cx="313932" cy="259045"/>
    <xdr:sp macro="" textlink="">
      <xdr:nvSpPr>
        <xdr:cNvPr id="758" name="テキスト ボックス 757"/>
        <xdr:cNvSpPr txBox="1"/>
      </xdr:nvSpPr>
      <xdr:spPr>
        <a:xfrm>
          <a:off x="18499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98192</xdr:rowOff>
    </xdr:from>
    <xdr:to>
      <xdr:col>116</xdr:col>
      <xdr:colOff>63500</xdr:colOff>
      <xdr:row>77</xdr:row>
      <xdr:rowOff>112181</xdr:rowOff>
    </xdr:to>
    <xdr:cxnSp macro="">
      <xdr:nvCxnSpPr>
        <xdr:cNvPr id="849" name="直線コネクタ 848"/>
        <xdr:cNvCxnSpPr/>
      </xdr:nvCxnSpPr>
      <xdr:spPr>
        <a:xfrm flipV="1">
          <a:off x="21323300" y="13299842"/>
          <a:ext cx="838200" cy="1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112181</xdr:rowOff>
    </xdr:from>
    <xdr:to>
      <xdr:col>111</xdr:col>
      <xdr:colOff>177800</xdr:colOff>
      <xdr:row>77</xdr:row>
      <xdr:rowOff>127322</xdr:rowOff>
    </xdr:to>
    <xdr:cxnSp macro="">
      <xdr:nvCxnSpPr>
        <xdr:cNvPr id="852" name="直線コネクタ 851"/>
        <xdr:cNvCxnSpPr/>
      </xdr:nvCxnSpPr>
      <xdr:spPr>
        <a:xfrm flipV="1">
          <a:off x="20434300" y="13313831"/>
          <a:ext cx="889000" cy="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22723</xdr:rowOff>
    </xdr:from>
    <xdr:to>
      <xdr:col>107</xdr:col>
      <xdr:colOff>50800</xdr:colOff>
      <xdr:row>77</xdr:row>
      <xdr:rowOff>127322</xdr:rowOff>
    </xdr:to>
    <xdr:cxnSp macro="">
      <xdr:nvCxnSpPr>
        <xdr:cNvPr id="855" name="直線コネクタ 854"/>
        <xdr:cNvCxnSpPr/>
      </xdr:nvCxnSpPr>
      <xdr:spPr>
        <a:xfrm>
          <a:off x="19545300" y="13224373"/>
          <a:ext cx="889000" cy="10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22723</xdr:rowOff>
    </xdr:from>
    <xdr:to>
      <xdr:col>102</xdr:col>
      <xdr:colOff>114300</xdr:colOff>
      <xdr:row>77</xdr:row>
      <xdr:rowOff>171355</xdr:rowOff>
    </xdr:to>
    <xdr:cxnSp macro="">
      <xdr:nvCxnSpPr>
        <xdr:cNvPr id="858" name="直線コネクタ 857"/>
        <xdr:cNvCxnSpPr/>
      </xdr:nvCxnSpPr>
      <xdr:spPr>
        <a:xfrm flipV="1">
          <a:off x="18656300" y="13224373"/>
          <a:ext cx="889000" cy="14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47392</xdr:rowOff>
    </xdr:from>
    <xdr:to>
      <xdr:col>116</xdr:col>
      <xdr:colOff>114300</xdr:colOff>
      <xdr:row>77</xdr:row>
      <xdr:rowOff>148992</xdr:rowOff>
    </xdr:to>
    <xdr:sp macro="" textlink="">
      <xdr:nvSpPr>
        <xdr:cNvPr id="868" name="楕円 867"/>
        <xdr:cNvSpPr/>
      </xdr:nvSpPr>
      <xdr:spPr>
        <a:xfrm>
          <a:off x="22110700" y="1324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25819</xdr:rowOff>
    </xdr:from>
    <xdr:ext cx="534377" cy="259045"/>
    <xdr:sp macro="" textlink="">
      <xdr:nvSpPr>
        <xdr:cNvPr id="869" name="繰出金該当値テキスト"/>
        <xdr:cNvSpPr txBox="1"/>
      </xdr:nvSpPr>
      <xdr:spPr>
        <a:xfrm>
          <a:off x="22212300" y="132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61381</xdr:rowOff>
    </xdr:from>
    <xdr:to>
      <xdr:col>112</xdr:col>
      <xdr:colOff>38100</xdr:colOff>
      <xdr:row>77</xdr:row>
      <xdr:rowOff>162981</xdr:rowOff>
    </xdr:to>
    <xdr:sp macro="" textlink="">
      <xdr:nvSpPr>
        <xdr:cNvPr id="870" name="楕円 869"/>
        <xdr:cNvSpPr/>
      </xdr:nvSpPr>
      <xdr:spPr>
        <a:xfrm>
          <a:off x="21272500" y="1326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154108</xdr:rowOff>
    </xdr:from>
    <xdr:ext cx="534377" cy="259045"/>
    <xdr:sp macro="" textlink="">
      <xdr:nvSpPr>
        <xdr:cNvPr id="871" name="テキスト ボックス 870"/>
        <xdr:cNvSpPr txBox="1"/>
      </xdr:nvSpPr>
      <xdr:spPr>
        <a:xfrm>
          <a:off x="21056111" y="1335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76522</xdr:rowOff>
    </xdr:from>
    <xdr:to>
      <xdr:col>107</xdr:col>
      <xdr:colOff>101600</xdr:colOff>
      <xdr:row>78</xdr:row>
      <xdr:rowOff>6672</xdr:rowOff>
    </xdr:to>
    <xdr:sp macro="" textlink="">
      <xdr:nvSpPr>
        <xdr:cNvPr id="872" name="楕円 871"/>
        <xdr:cNvSpPr/>
      </xdr:nvSpPr>
      <xdr:spPr>
        <a:xfrm>
          <a:off x="20383500" y="1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169249</xdr:rowOff>
    </xdr:from>
    <xdr:ext cx="534377" cy="259045"/>
    <xdr:sp macro="" textlink="">
      <xdr:nvSpPr>
        <xdr:cNvPr id="873" name="テキスト ボックス 872"/>
        <xdr:cNvSpPr txBox="1"/>
      </xdr:nvSpPr>
      <xdr:spPr>
        <a:xfrm>
          <a:off x="20167111" y="1337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143373</xdr:rowOff>
    </xdr:from>
    <xdr:to>
      <xdr:col>102</xdr:col>
      <xdr:colOff>165100</xdr:colOff>
      <xdr:row>77</xdr:row>
      <xdr:rowOff>73523</xdr:rowOff>
    </xdr:to>
    <xdr:sp macro="" textlink="">
      <xdr:nvSpPr>
        <xdr:cNvPr id="874" name="楕円 873"/>
        <xdr:cNvSpPr/>
      </xdr:nvSpPr>
      <xdr:spPr>
        <a:xfrm>
          <a:off x="19494500" y="131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64650</xdr:rowOff>
    </xdr:from>
    <xdr:ext cx="534377" cy="259045"/>
    <xdr:sp macro="" textlink="">
      <xdr:nvSpPr>
        <xdr:cNvPr id="875" name="テキスト ボックス 874"/>
        <xdr:cNvSpPr txBox="1"/>
      </xdr:nvSpPr>
      <xdr:spPr>
        <a:xfrm>
          <a:off x="19278111" y="132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120555</xdr:rowOff>
    </xdr:from>
    <xdr:to>
      <xdr:col>98</xdr:col>
      <xdr:colOff>38100</xdr:colOff>
      <xdr:row>78</xdr:row>
      <xdr:rowOff>50705</xdr:rowOff>
    </xdr:to>
    <xdr:sp macro="" textlink="">
      <xdr:nvSpPr>
        <xdr:cNvPr id="876" name="楕円 875"/>
        <xdr:cNvSpPr/>
      </xdr:nvSpPr>
      <xdr:spPr>
        <a:xfrm>
          <a:off x="18605500" y="133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41832</xdr:rowOff>
    </xdr:from>
    <xdr:ext cx="534377" cy="259045"/>
    <xdr:sp macro="" textlink="">
      <xdr:nvSpPr>
        <xdr:cNvPr id="877" name="テキスト ボックス 876"/>
        <xdr:cNvSpPr txBox="1"/>
      </xdr:nvSpPr>
      <xdr:spPr>
        <a:xfrm>
          <a:off x="18389111" y="134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９６２，９８２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円となっている。主な構成項目である人件費は、住民一人当たり１２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４，１４９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円で増加傾向にあり、平成２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１２．５</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％増加し類似団体平均を上回る水準となっている。要因としては、職員数が類似団体平均と比較して多</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平均年齢</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高いことが考えられ、将来人口に見合った定員管理を行う必要がある。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・類似団体と比較し積立金が多いのは、ふるさと納税によるところが大きいが、寄附</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金が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減っても健全な財政運営ができるよう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９７，８００</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年続けて類似団体と比較して一人当たりコストが低い状況となっている。令和元年から２年度にかけて公共施設等個別施設計画を策定し、計画的に施設の更新を進めていくことで事業費の平準化を目指す。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静岡県西伊豆町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7,741
7,638
105.54
7,782,879
7,454,441
202,399
3,344,184
4,708,874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68961</xdr:rowOff>
    </xdr:from>
    <xdr:to>
      <xdr:col>24</xdr:col>
      <xdr:colOff>63500</xdr:colOff>
      <xdr:row>37</xdr:row>
      <xdr:rowOff>124968</xdr:rowOff>
    </xdr:to>
    <xdr:cxnSp macro="">
      <xdr:nvCxnSpPr>
        <xdr:cNvPr id="61" name="直線コネクタ 60"/>
        <xdr:cNvCxnSpPr/>
      </xdr:nvCxnSpPr>
      <xdr:spPr>
        <a:xfrm flipV="1">
          <a:off x="3797300" y="6241161"/>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124968</xdr:rowOff>
    </xdr:from>
    <xdr:to>
      <xdr:col>19</xdr:col>
      <xdr:colOff>177800</xdr:colOff>
      <xdr:row>37</xdr:row>
      <xdr:rowOff>128524</xdr:rowOff>
    </xdr:to>
    <xdr:cxnSp macro="">
      <xdr:nvCxnSpPr>
        <xdr:cNvPr id="64" name="直線コネクタ 63"/>
        <xdr:cNvCxnSpPr/>
      </xdr:nvCxnSpPr>
      <xdr:spPr>
        <a:xfrm flipV="1">
          <a:off x="2908300" y="6468618"/>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128524</xdr:rowOff>
    </xdr:from>
    <xdr:to>
      <xdr:col>15</xdr:col>
      <xdr:colOff>50800</xdr:colOff>
      <xdr:row>38</xdr:row>
      <xdr:rowOff>9271</xdr:rowOff>
    </xdr:to>
    <xdr:cxnSp macro="">
      <xdr:nvCxnSpPr>
        <xdr:cNvPr id="67" name="直線コネクタ 66"/>
        <xdr:cNvCxnSpPr/>
      </xdr:nvCxnSpPr>
      <xdr:spPr>
        <a:xfrm flipV="1">
          <a:off x="2019300" y="6472174"/>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127000</xdr:rowOff>
    </xdr:from>
    <xdr:to>
      <xdr:col>10</xdr:col>
      <xdr:colOff>114300</xdr:colOff>
      <xdr:row>38</xdr:row>
      <xdr:rowOff>9271</xdr:rowOff>
    </xdr:to>
    <xdr:cxnSp macro="">
      <xdr:nvCxnSpPr>
        <xdr:cNvPr id="70" name="直線コネクタ 69"/>
        <xdr:cNvCxnSpPr/>
      </xdr:nvCxnSpPr>
      <xdr:spPr>
        <a:xfrm>
          <a:off x="1130300" y="6470650"/>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18161</xdr:rowOff>
    </xdr:from>
    <xdr:to>
      <xdr:col>24</xdr:col>
      <xdr:colOff>114300</xdr:colOff>
      <xdr:row>36</xdr:row>
      <xdr:rowOff>119761</xdr:rowOff>
    </xdr:to>
    <xdr:sp macro="" textlink="">
      <xdr:nvSpPr>
        <xdr:cNvPr id="80" name="楕円 79"/>
        <xdr:cNvSpPr/>
      </xdr:nvSpPr>
      <xdr:spPr>
        <a:xfrm>
          <a:off x="4584700" y="61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41038</xdr:rowOff>
    </xdr:from>
    <xdr:ext cx="469744" cy="259045"/>
    <xdr:sp macro="" textlink="">
      <xdr:nvSpPr>
        <xdr:cNvPr id="81" name="議会費該当値テキスト"/>
        <xdr:cNvSpPr txBox="1"/>
      </xdr:nvSpPr>
      <xdr:spPr>
        <a:xfrm>
          <a:off x="4686300"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74168</xdr:rowOff>
    </xdr:from>
    <xdr:to>
      <xdr:col>20</xdr:col>
      <xdr:colOff>38100</xdr:colOff>
      <xdr:row>38</xdr:row>
      <xdr:rowOff>4318</xdr:rowOff>
    </xdr:to>
    <xdr:sp macro="" textlink="">
      <xdr:nvSpPr>
        <xdr:cNvPr id="82" name="楕円 81"/>
        <xdr:cNvSpPr/>
      </xdr:nvSpPr>
      <xdr:spPr>
        <a:xfrm>
          <a:off x="3746500" y="64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166895</xdr:rowOff>
    </xdr:from>
    <xdr:ext cx="469744" cy="259045"/>
    <xdr:sp macro="" textlink="">
      <xdr:nvSpPr>
        <xdr:cNvPr id="83" name="テキスト ボックス 82"/>
        <xdr:cNvSpPr txBox="1"/>
      </xdr:nvSpPr>
      <xdr:spPr>
        <a:xfrm>
          <a:off x="3562428" y="65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77724</xdr:rowOff>
    </xdr:from>
    <xdr:to>
      <xdr:col>15</xdr:col>
      <xdr:colOff>101600</xdr:colOff>
      <xdr:row>38</xdr:row>
      <xdr:rowOff>7874</xdr:rowOff>
    </xdr:to>
    <xdr:sp macro="" textlink="">
      <xdr:nvSpPr>
        <xdr:cNvPr id="84" name="楕円 83"/>
        <xdr:cNvSpPr/>
      </xdr:nvSpPr>
      <xdr:spPr>
        <a:xfrm>
          <a:off x="28575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170451</xdr:rowOff>
    </xdr:from>
    <xdr:ext cx="469744" cy="259045"/>
    <xdr:sp macro="" textlink="">
      <xdr:nvSpPr>
        <xdr:cNvPr id="85" name="テキスト ボックス 84"/>
        <xdr:cNvSpPr txBox="1"/>
      </xdr:nvSpPr>
      <xdr:spPr>
        <a:xfrm>
          <a:off x="2673428" y="65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129921</xdr:rowOff>
    </xdr:from>
    <xdr:to>
      <xdr:col>10</xdr:col>
      <xdr:colOff>165100</xdr:colOff>
      <xdr:row>38</xdr:row>
      <xdr:rowOff>60071</xdr:rowOff>
    </xdr:to>
    <xdr:sp macro="" textlink="">
      <xdr:nvSpPr>
        <xdr:cNvPr id="86" name="楕円 85"/>
        <xdr:cNvSpPr/>
      </xdr:nvSpPr>
      <xdr:spPr>
        <a:xfrm>
          <a:off x="19685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51198</xdr:rowOff>
    </xdr:from>
    <xdr:ext cx="469744" cy="259045"/>
    <xdr:sp macro="" textlink="">
      <xdr:nvSpPr>
        <xdr:cNvPr id="87" name="テキスト ボックス 86"/>
        <xdr:cNvSpPr txBox="1"/>
      </xdr:nvSpPr>
      <xdr:spPr>
        <a:xfrm>
          <a:off x="1784428" y="656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76200</xdr:rowOff>
    </xdr:from>
    <xdr:to>
      <xdr:col>6</xdr:col>
      <xdr:colOff>38100</xdr:colOff>
      <xdr:row>38</xdr:row>
      <xdr:rowOff>6350</xdr:rowOff>
    </xdr:to>
    <xdr:sp macro="" textlink="">
      <xdr:nvSpPr>
        <xdr:cNvPr id="88" name="楕円 87"/>
        <xdr:cNvSpPr/>
      </xdr:nvSpPr>
      <xdr:spPr>
        <a:xfrm>
          <a:off x="1079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168927</xdr:rowOff>
    </xdr:from>
    <xdr:ext cx="469744" cy="259045"/>
    <xdr:sp macro="" textlink="">
      <xdr:nvSpPr>
        <xdr:cNvPr id="89" name="テキスト ボックス 88"/>
        <xdr:cNvSpPr txBox="1"/>
      </xdr:nvSpPr>
      <xdr:spPr>
        <a:xfrm>
          <a:off x="895428"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78216</xdr:rowOff>
    </xdr:from>
    <xdr:to>
      <xdr:col>24</xdr:col>
      <xdr:colOff>63500</xdr:colOff>
      <xdr:row>57</xdr:row>
      <xdr:rowOff>94408</xdr:rowOff>
    </xdr:to>
    <xdr:cxnSp macro="">
      <xdr:nvCxnSpPr>
        <xdr:cNvPr id="120" name="直線コネクタ 119"/>
        <xdr:cNvCxnSpPr/>
      </xdr:nvCxnSpPr>
      <xdr:spPr>
        <a:xfrm flipV="1">
          <a:off x="3797300" y="9679416"/>
          <a:ext cx="838200" cy="18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137667</xdr:rowOff>
    </xdr:from>
    <xdr:to>
      <xdr:col>19</xdr:col>
      <xdr:colOff>177800</xdr:colOff>
      <xdr:row>57</xdr:row>
      <xdr:rowOff>94408</xdr:rowOff>
    </xdr:to>
    <xdr:cxnSp macro="">
      <xdr:nvCxnSpPr>
        <xdr:cNvPr id="123" name="直線コネクタ 122"/>
        <xdr:cNvCxnSpPr/>
      </xdr:nvCxnSpPr>
      <xdr:spPr>
        <a:xfrm>
          <a:off x="2908300" y="9738867"/>
          <a:ext cx="889000" cy="12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84802</xdr:rowOff>
    </xdr:from>
    <xdr:to>
      <xdr:col>15</xdr:col>
      <xdr:colOff>50800</xdr:colOff>
      <xdr:row>56</xdr:row>
      <xdr:rowOff>137667</xdr:rowOff>
    </xdr:to>
    <xdr:cxnSp macro="">
      <xdr:nvCxnSpPr>
        <xdr:cNvPr id="126" name="直線コネクタ 125"/>
        <xdr:cNvCxnSpPr/>
      </xdr:nvCxnSpPr>
      <xdr:spPr>
        <a:xfrm>
          <a:off x="2019300" y="9686002"/>
          <a:ext cx="889000" cy="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105587</xdr:rowOff>
    </xdr:from>
    <xdr:to>
      <xdr:col>10</xdr:col>
      <xdr:colOff>114300</xdr:colOff>
      <xdr:row>56</xdr:row>
      <xdr:rowOff>84802</xdr:rowOff>
    </xdr:to>
    <xdr:cxnSp macro="">
      <xdr:nvCxnSpPr>
        <xdr:cNvPr id="129" name="直線コネクタ 128"/>
        <xdr:cNvCxnSpPr/>
      </xdr:nvCxnSpPr>
      <xdr:spPr>
        <a:xfrm>
          <a:off x="1130300" y="9535337"/>
          <a:ext cx="889000" cy="15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27416</xdr:rowOff>
    </xdr:from>
    <xdr:to>
      <xdr:col>24</xdr:col>
      <xdr:colOff>114300</xdr:colOff>
      <xdr:row>56</xdr:row>
      <xdr:rowOff>129016</xdr:rowOff>
    </xdr:to>
    <xdr:sp macro="" textlink="">
      <xdr:nvSpPr>
        <xdr:cNvPr id="139" name="楕円 138"/>
        <xdr:cNvSpPr/>
      </xdr:nvSpPr>
      <xdr:spPr>
        <a:xfrm>
          <a:off x="4584700" y="96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50293</xdr:rowOff>
    </xdr:from>
    <xdr:ext cx="599010" cy="259045"/>
    <xdr:sp macro="" textlink="">
      <xdr:nvSpPr>
        <xdr:cNvPr id="140" name="総務費該当値テキスト"/>
        <xdr:cNvSpPr txBox="1"/>
      </xdr:nvSpPr>
      <xdr:spPr>
        <a:xfrm>
          <a:off x="4686300" y="948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43608</xdr:rowOff>
    </xdr:from>
    <xdr:to>
      <xdr:col>20</xdr:col>
      <xdr:colOff>38100</xdr:colOff>
      <xdr:row>57</xdr:row>
      <xdr:rowOff>145208</xdr:rowOff>
    </xdr:to>
    <xdr:sp macro="" textlink="">
      <xdr:nvSpPr>
        <xdr:cNvPr id="141" name="楕円 140"/>
        <xdr:cNvSpPr/>
      </xdr:nvSpPr>
      <xdr:spPr>
        <a:xfrm>
          <a:off x="3746500" y="98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161735</xdr:rowOff>
    </xdr:from>
    <xdr:ext cx="599010" cy="259045"/>
    <xdr:sp macro="" textlink="">
      <xdr:nvSpPr>
        <xdr:cNvPr id="142" name="テキスト ボックス 141"/>
        <xdr:cNvSpPr txBox="1"/>
      </xdr:nvSpPr>
      <xdr:spPr>
        <a:xfrm>
          <a:off x="3497795" y="959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86867</xdr:rowOff>
    </xdr:from>
    <xdr:to>
      <xdr:col>15</xdr:col>
      <xdr:colOff>101600</xdr:colOff>
      <xdr:row>57</xdr:row>
      <xdr:rowOff>17017</xdr:rowOff>
    </xdr:to>
    <xdr:sp macro="" textlink="">
      <xdr:nvSpPr>
        <xdr:cNvPr id="143" name="楕円 142"/>
        <xdr:cNvSpPr/>
      </xdr:nvSpPr>
      <xdr:spPr>
        <a:xfrm>
          <a:off x="2857500" y="96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33544</xdr:rowOff>
    </xdr:from>
    <xdr:ext cx="599010" cy="259045"/>
    <xdr:sp macro="" textlink="">
      <xdr:nvSpPr>
        <xdr:cNvPr id="144" name="テキスト ボックス 143"/>
        <xdr:cNvSpPr txBox="1"/>
      </xdr:nvSpPr>
      <xdr:spPr>
        <a:xfrm>
          <a:off x="2608795" y="946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34002</xdr:rowOff>
    </xdr:from>
    <xdr:to>
      <xdr:col>10</xdr:col>
      <xdr:colOff>165100</xdr:colOff>
      <xdr:row>56</xdr:row>
      <xdr:rowOff>135602</xdr:rowOff>
    </xdr:to>
    <xdr:sp macro="" textlink="">
      <xdr:nvSpPr>
        <xdr:cNvPr id="145" name="楕円 144"/>
        <xdr:cNvSpPr/>
      </xdr:nvSpPr>
      <xdr:spPr>
        <a:xfrm>
          <a:off x="1968500" y="96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152129</xdr:rowOff>
    </xdr:from>
    <xdr:ext cx="599010" cy="259045"/>
    <xdr:sp macro="" textlink="">
      <xdr:nvSpPr>
        <xdr:cNvPr id="146" name="テキスト ボックス 145"/>
        <xdr:cNvSpPr txBox="1"/>
      </xdr:nvSpPr>
      <xdr:spPr>
        <a:xfrm>
          <a:off x="1719795" y="941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54787</xdr:rowOff>
    </xdr:from>
    <xdr:to>
      <xdr:col>6</xdr:col>
      <xdr:colOff>38100</xdr:colOff>
      <xdr:row>55</xdr:row>
      <xdr:rowOff>156387</xdr:rowOff>
    </xdr:to>
    <xdr:sp macro="" textlink="">
      <xdr:nvSpPr>
        <xdr:cNvPr id="147" name="楕円 146"/>
        <xdr:cNvSpPr/>
      </xdr:nvSpPr>
      <xdr:spPr>
        <a:xfrm>
          <a:off x="1079500" y="94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1464</xdr:rowOff>
    </xdr:from>
    <xdr:ext cx="599010" cy="259045"/>
    <xdr:sp macro="" textlink="">
      <xdr:nvSpPr>
        <xdr:cNvPr id="148" name="テキスト ボックス 147"/>
        <xdr:cNvSpPr txBox="1"/>
      </xdr:nvSpPr>
      <xdr:spPr>
        <a:xfrm>
          <a:off x="830795" y="92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75715</xdr:rowOff>
    </xdr:from>
    <xdr:to>
      <xdr:col>24</xdr:col>
      <xdr:colOff>63500</xdr:colOff>
      <xdr:row>77</xdr:row>
      <xdr:rowOff>132423</xdr:rowOff>
    </xdr:to>
    <xdr:cxnSp macro="">
      <xdr:nvCxnSpPr>
        <xdr:cNvPr id="178" name="直線コネクタ 177"/>
        <xdr:cNvCxnSpPr/>
      </xdr:nvCxnSpPr>
      <xdr:spPr>
        <a:xfrm flipV="1">
          <a:off x="3797300" y="13277365"/>
          <a:ext cx="838200" cy="5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129657</xdr:rowOff>
    </xdr:from>
    <xdr:to>
      <xdr:col>19</xdr:col>
      <xdr:colOff>177800</xdr:colOff>
      <xdr:row>77</xdr:row>
      <xdr:rowOff>132423</xdr:rowOff>
    </xdr:to>
    <xdr:cxnSp macro="">
      <xdr:nvCxnSpPr>
        <xdr:cNvPr id="181" name="直線コネクタ 180"/>
        <xdr:cNvCxnSpPr/>
      </xdr:nvCxnSpPr>
      <xdr:spPr>
        <a:xfrm>
          <a:off x="2908300" y="13331307"/>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35633</xdr:rowOff>
    </xdr:from>
    <xdr:to>
      <xdr:col>15</xdr:col>
      <xdr:colOff>50800</xdr:colOff>
      <xdr:row>77</xdr:row>
      <xdr:rowOff>129657</xdr:rowOff>
    </xdr:to>
    <xdr:cxnSp macro="">
      <xdr:nvCxnSpPr>
        <xdr:cNvPr id="184" name="直線コネクタ 183"/>
        <xdr:cNvCxnSpPr/>
      </xdr:nvCxnSpPr>
      <xdr:spPr>
        <a:xfrm>
          <a:off x="2019300" y="13237283"/>
          <a:ext cx="889000" cy="9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35633</xdr:rowOff>
    </xdr:from>
    <xdr:to>
      <xdr:col>10</xdr:col>
      <xdr:colOff>114300</xdr:colOff>
      <xdr:row>78</xdr:row>
      <xdr:rowOff>59514</xdr:rowOff>
    </xdr:to>
    <xdr:cxnSp macro="">
      <xdr:nvCxnSpPr>
        <xdr:cNvPr id="187" name="直線コネクタ 186"/>
        <xdr:cNvCxnSpPr/>
      </xdr:nvCxnSpPr>
      <xdr:spPr>
        <a:xfrm flipV="1">
          <a:off x="1130300" y="13237283"/>
          <a:ext cx="889000" cy="19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24915</xdr:rowOff>
    </xdr:from>
    <xdr:to>
      <xdr:col>24</xdr:col>
      <xdr:colOff>114300</xdr:colOff>
      <xdr:row>77</xdr:row>
      <xdr:rowOff>126515</xdr:rowOff>
    </xdr:to>
    <xdr:sp macro="" textlink="">
      <xdr:nvSpPr>
        <xdr:cNvPr id="197" name="楕円 196"/>
        <xdr:cNvSpPr/>
      </xdr:nvSpPr>
      <xdr:spPr>
        <a:xfrm>
          <a:off x="4584700" y="132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3342</xdr:rowOff>
    </xdr:from>
    <xdr:ext cx="599010" cy="259045"/>
    <xdr:sp macro="" textlink="">
      <xdr:nvSpPr>
        <xdr:cNvPr id="198" name="民生費該当値テキスト"/>
        <xdr:cNvSpPr txBox="1"/>
      </xdr:nvSpPr>
      <xdr:spPr>
        <a:xfrm>
          <a:off x="4686300" y="1320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81623</xdr:rowOff>
    </xdr:from>
    <xdr:to>
      <xdr:col>20</xdr:col>
      <xdr:colOff>38100</xdr:colOff>
      <xdr:row>78</xdr:row>
      <xdr:rowOff>11773</xdr:rowOff>
    </xdr:to>
    <xdr:sp macro="" textlink="">
      <xdr:nvSpPr>
        <xdr:cNvPr id="199" name="楕円 198"/>
        <xdr:cNvSpPr/>
      </xdr:nvSpPr>
      <xdr:spPr>
        <a:xfrm>
          <a:off x="3746500" y="132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2900</xdr:rowOff>
    </xdr:from>
    <xdr:ext cx="599010" cy="259045"/>
    <xdr:sp macro="" textlink="">
      <xdr:nvSpPr>
        <xdr:cNvPr id="200" name="テキスト ボックス 199"/>
        <xdr:cNvSpPr txBox="1"/>
      </xdr:nvSpPr>
      <xdr:spPr>
        <a:xfrm>
          <a:off x="3497795" y="1337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78857</xdr:rowOff>
    </xdr:from>
    <xdr:to>
      <xdr:col>15</xdr:col>
      <xdr:colOff>101600</xdr:colOff>
      <xdr:row>78</xdr:row>
      <xdr:rowOff>9007</xdr:rowOff>
    </xdr:to>
    <xdr:sp macro="" textlink="">
      <xdr:nvSpPr>
        <xdr:cNvPr id="201" name="楕円 200"/>
        <xdr:cNvSpPr/>
      </xdr:nvSpPr>
      <xdr:spPr>
        <a:xfrm>
          <a:off x="2857500" y="13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xdr:rowOff>
    </xdr:from>
    <xdr:ext cx="599010" cy="259045"/>
    <xdr:sp macro="" textlink="">
      <xdr:nvSpPr>
        <xdr:cNvPr id="202" name="テキスト ボックス 201"/>
        <xdr:cNvSpPr txBox="1"/>
      </xdr:nvSpPr>
      <xdr:spPr>
        <a:xfrm>
          <a:off x="2608795" y="1337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156283</xdr:rowOff>
    </xdr:from>
    <xdr:to>
      <xdr:col>10</xdr:col>
      <xdr:colOff>165100</xdr:colOff>
      <xdr:row>77</xdr:row>
      <xdr:rowOff>86433</xdr:rowOff>
    </xdr:to>
    <xdr:sp macro="" textlink="">
      <xdr:nvSpPr>
        <xdr:cNvPr id="203" name="楕円 202"/>
        <xdr:cNvSpPr/>
      </xdr:nvSpPr>
      <xdr:spPr>
        <a:xfrm>
          <a:off x="1968500" y="131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77560</xdr:rowOff>
    </xdr:from>
    <xdr:ext cx="599010" cy="259045"/>
    <xdr:sp macro="" textlink="">
      <xdr:nvSpPr>
        <xdr:cNvPr id="204" name="テキスト ボックス 203"/>
        <xdr:cNvSpPr txBox="1"/>
      </xdr:nvSpPr>
      <xdr:spPr>
        <a:xfrm>
          <a:off x="1719795" y="1327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8714</xdr:rowOff>
    </xdr:from>
    <xdr:to>
      <xdr:col>6</xdr:col>
      <xdr:colOff>38100</xdr:colOff>
      <xdr:row>78</xdr:row>
      <xdr:rowOff>110314</xdr:rowOff>
    </xdr:to>
    <xdr:sp macro="" textlink="">
      <xdr:nvSpPr>
        <xdr:cNvPr id="205" name="楕円 204"/>
        <xdr:cNvSpPr/>
      </xdr:nvSpPr>
      <xdr:spPr>
        <a:xfrm>
          <a:off x="1079500" y="1338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101441</xdr:rowOff>
    </xdr:from>
    <xdr:ext cx="599010" cy="259045"/>
    <xdr:sp macro="" textlink="">
      <xdr:nvSpPr>
        <xdr:cNvPr id="206" name="テキスト ボックス 205"/>
        <xdr:cNvSpPr txBox="1"/>
      </xdr:nvSpPr>
      <xdr:spPr>
        <a:xfrm>
          <a:off x="830795" y="134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127383</xdr:rowOff>
    </xdr:from>
    <xdr:to>
      <xdr:col>24</xdr:col>
      <xdr:colOff>63500</xdr:colOff>
      <xdr:row>98</xdr:row>
      <xdr:rowOff>127888</xdr:rowOff>
    </xdr:to>
    <xdr:cxnSp macro="">
      <xdr:nvCxnSpPr>
        <xdr:cNvPr id="235" name="直線コネクタ 234"/>
        <xdr:cNvCxnSpPr/>
      </xdr:nvCxnSpPr>
      <xdr:spPr>
        <a:xfrm>
          <a:off x="3797300" y="16929483"/>
          <a:ext cx="8382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127383</xdr:rowOff>
    </xdr:from>
    <xdr:to>
      <xdr:col>19</xdr:col>
      <xdr:colOff>177800</xdr:colOff>
      <xdr:row>98</xdr:row>
      <xdr:rowOff>135837</xdr:rowOff>
    </xdr:to>
    <xdr:cxnSp macro="">
      <xdr:nvCxnSpPr>
        <xdr:cNvPr id="238" name="直線コネクタ 237"/>
        <xdr:cNvCxnSpPr/>
      </xdr:nvCxnSpPr>
      <xdr:spPr>
        <a:xfrm flipV="1">
          <a:off x="2908300" y="16929483"/>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116449</xdr:rowOff>
    </xdr:from>
    <xdr:to>
      <xdr:col>15</xdr:col>
      <xdr:colOff>50800</xdr:colOff>
      <xdr:row>98</xdr:row>
      <xdr:rowOff>135837</xdr:rowOff>
    </xdr:to>
    <xdr:cxnSp macro="">
      <xdr:nvCxnSpPr>
        <xdr:cNvPr id="241" name="直線コネクタ 240"/>
        <xdr:cNvCxnSpPr/>
      </xdr:nvCxnSpPr>
      <xdr:spPr>
        <a:xfrm>
          <a:off x="2019300" y="16918549"/>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116449</xdr:rowOff>
    </xdr:from>
    <xdr:to>
      <xdr:col>10</xdr:col>
      <xdr:colOff>114300</xdr:colOff>
      <xdr:row>98</xdr:row>
      <xdr:rowOff>142225</xdr:rowOff>
    </xdr:to>
    <xdr:cxnSp macro="">
      <xdr:nvCxnSpPr>
        <xdr:cNvPr id="244" name="直線コネクタ 243"/>
        <xdr:cNvCxnSpPr/>
      </xdr:nvCxnSpPr>
      <xdr:spPr>
        <a:xfrm flipV="1">
          <a:off x="1130300" y="16918549"/>
          <a:ext cx="8890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77088</xdr:rowOff>
    </xdr:from>
    <xdr:to>
      <xdr:col>24</xdr:col>
      <xdr:colOff>114300</xdr:colOff>
      <xdr:row>99</xdr:row>
      <xdr:rowOff>7238</xdr:rowOff>
    </xdr:to>
    <xdr:sp macro="" textlink="">
      <xdr:nvSpPr>
        <xdr:cNvPr id="254" name="楕円 253"/>
        <xdr:cNvSpPr/>
      </xdr:nvSpPr>
      <xdr:spPr>
        <a:xfrm>
          <a:off x="4584700" y="168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51847</xdr:rowOff>
    </xdr:from>
    <xdr:ext cx="534377" cy="259045"/>
    <xdr:sp macro="" textlink="">
      <xdr:nvSpPr>
        <xdr:cNvPr id="255" name="衛生費該当値テキスト"/>
        <xdr:cNvSpPr txBox="1"/>
      </xdr:nvSpPr>
      <xdr:spPr>
        <a:xfrm>
          <a:off x="4686300" y="16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76583</xdr:rowOff>
    </xdr:from>
    <xdr:to>
      <xdr:col>20</xdr:col>
      <xdr:colOff>38100</xdr:colOff>
      <xdr:row>99</xdr:row>
      <xdr:rowOff>6733</xdr:rowOff>
    </xdr:to>
    <xdr:sp macro="" textlink="">
      <xdr:nvSpPr>
        <xdr:cNvPr id="256" name="楕円 255"/>
        <xdr:cNvSpPr/>
      </xdr:nvSpPr>
      <xdr:spPr>
        <a:xfrm>
          <a:off x="3746500" y="168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169310</xdr:rowOff>
    </xdr:from>
    <xdr:ext cx="534377" cy="259045"/>
    <xdr:sp macro="" textlink="">
      <xdr:nvSpPr>
        <xdr:cNvPr id="257" name="テキスト ボックス 256"/>
        <xdr:cNvSpPr txBox="1"/>
      </xdr:nvSpPr>
      <xdr:spPr>
        <a:xfrm>
          <a:off x="3530111" y="169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85037</xdr:rowOff>
    </xdr:from>
    <xdr:to>
      <xdr:col>15</xdr:col>
      <xdr:colOff>101600</xdr:colOff>
      <xdr:row>99</xdr:row>
      <xdr:rowOff>15187</xdr:rowOff>
    </xdr:to>
    <xdr:sp macro="" textlink="">
      <xdr:nvSpPr>
        <xdr:cNvPr id="258" name="楕円 257"/>
        <xdr:cNvSpPr/>
      </xdr:nvSpPr>
      <xdr:spPr>
        <a:xfrm>
          <a:off x="2857500" y="168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6314</xdr:rowOff>
    </xdr:from>
    <xdr:ext cx="534377" cy="259045"/>
    <xdr:sp macro="" textlink="">
      <xdr:nvSpPr>
        <xdr:cNvPr id="259" name="テキスト ボックス 258"/>
        <xdr:cNvSpPr txBox="1"/>
      </xdr:nvSpPr>
      <xdr:spPr>
        <a:xfrm>
          <a:off x="2641111" y="1697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65649</xdr:rowOff>
    </xdr:from>
    <xdr:to>
      <xdr:col>10</xdr:col>
      <xdr:colOff>165100</xdr:colOff>
      <xdr:row>98</xdr:row>
      <xdr:rowOff>167249</xdr:rowOff>
    </xdr:to>
    <xdr:sp macro="" textlink="">
      <xdr:nvSpPr>
        <xdr:cNvPr id="260" name="楕円 259"/>
        <xdr:cNvSpPr/>
      </xdr:nvSpPr>
      <xdr:spPr>
        <a:xfrm>
          <a:off x="1968500" y="168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12326</xdr:rowOff>
    </xdr:from>
    <xdr:ext cx="534377" cy="259045"/>
    <xdr:sp macro="" textlink="">
      <xdr:nvSpPr>
        <xdr:cNvPr id="261" name="テキスト ボックス 260"/>
        <xdr:cNvSpPr txBox="1"/>
      </xdr:nvSpPr>
      <xdr:spPr>
        <a:xfrm>
          <a:off x="1752111" y="166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91425</xdr:rowOff>
    </xdr:from>
    <xdr:to>
      <xdr:col>6</xdr:col>
      <xdr:colOff>38100</xdr:colOff>
      <xdr:row>99</xdr:row>
      <xdr:rowOff>21575</xdr:rowOff>
    </xdr:to>
    <xdr:sp macro="" textlink="">
      <xdr:nvSpPr>
        <xdr:cNvPr id="262" name="楕円 261"/>
        <xdr:cNvSpPr/>
      </xdr:nvSpPr>
      <xdr:spPr>
        <a:xfrm>
          <a:off x="1079500" y="168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12702</xdr:rowOff>
    </xdr:from>
    <xdr:ext cx="534377" cy="259045"/>
    <xdr:sp macro="" textlink="">
      <xdr:nvSpPr>
        <xdr:cNvPr id="263" name="テキスト ボックス 262"/>
        <xdr:cNvSpPr txBox="1"/>
      </xdr:nvSpPr>
      <xdr:spPr>
        <a:xfrm>
          <a:off x="863111" y="169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62839</xdr:rowOff>
    </xdr:from>
    <xdr:to>
      <xdr:col>55</xdr:col>
      <xdr:colOff>0</xdr:colOff>
      <xdr:row>56</xdr:row>
      <xdr:rowOff>116246</xdr:rowOff>
    </xdr:to>
    <xdr:cxnSp macro="">
      <xdr:nvCxnSpPr>
        <xdr:cNvPr id="345" name="直線コネクタ 344"/>
        <xdr:cNvCxnSpPr/>
      </xdr:nvCxnSpPr>
      <xdr:spPr>
        <a:xfrm flipV="1">
          <a:off x="9639300" y="9664039"/>
          <a:ext cx="8382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116246</xdr:rowOff>
    </xdr:from>
    <xdr:to>
      <xdr:col>50</xdr:col>
      <xdr:colOff>114300</xdr:colOff>
      <xdr:row>57</xdr:row>
      <xdr:rowOff>19228</xdr:rowOff>
    </xdr:to>
    <xdr:cxnSp macro="">
      <xdr:nvCxnSpPr>
        <xdr:cNvPr id="348" name="直線コネクタ 347"/>
        <xdr:cNvCxnSpPr/>
      </xdr:nvCxnSpPr>
      <xdr:spPr>
        <a:xfrm flipV="1">
          <a:off x="8750300" y="9717446"/>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19228</xdr:rowOff>
    </xdr:from>
    <xdr:to>
      <xdr:col>45</xdr:col>
      <xdr:colOff>177800</xdr:colOff>
      <xdr:row>57</xdr:row>
      <xdr:rowOff>56381</xdr:rowOff>
    </xdr:to>
    <xdr:cxnSp macro="">
      <xdr:nvCxnSpPr>
        <xdr:cNvPr id="351" name="直線コネクタ 350"/>
        <xdr:cNvCxnSpPr/>
      </xdr:nvCxnSpPr>
      <xdr:spPr>
        <a:xfrm flipV="1">
          <a:off x="7861300" y="9791878"/>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81642</xdr:rowOff>
    </xdr:from>
    <xdr:to>
      <xdr:col>41</xdr:col>
      <xdr:colOff>50800</xdr:colOff>
      <xdr:row>57</xdr:row>
      <xdr:rowOff>56381</xdr:rowOff>
    </xdr:to>
    <xdr:cxnSp macro="">
      <xdr:nvCxnSpPr>
        <xdr:cNvPr id="354" name="直線コネクタ 353"/>
        <xdr:cNvCxnSpPr/>
      </xdr:nvCxnSpPr>
      <xdr:spPr>
        <a:xfrm>
          <a:off x="6972300" y="9682842"/>
          <a:ext cx="889000" cy="1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12039</xdr:rowOff>
    </xdr:from>
    <xdr:to>
      <xdr:col>55</xdr:col>
      <xdr:colOff>50800</xdr:colOff>
      <xdr:row>56</xdr:row>
      <xdr:rowOff>113639</xdr:rowOff>
    </xdr:to>
    <xdr:sp macro="" textlink="">
      <xdr:nvSpPr>
        <xdr:cNvPr id="364" name="楕円 363"/>
        <xdr:cNvSpPr/>
      </xdr:nvSpPr>
      <xdr:spPr>
        <a:xfrm>
          <a:off x="10426700" y="96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34916</xdr:rowOff>
    </xdr:from>
    <xdr:ext cx="534377" cy="259045"/>
    <xdr:sp macro="" textlink="">
      <xdr:nvSpPr>
        <xdr:cNvPr id="365" name="農林水産業費該当値テキスト"/>
        <xdr:cNvSpPr txBox="1"/>
      </xdr:nvSpPr>
      <xdr:spPr>
        <a:xfrm>
          <a:off x="10528300" y="94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65446</xdr:rowOff>
    </xdr:from>
    <xdr:to>
      <xdr:col>50</xdr:col>
      <xdr:colOff>165100</xdr:colOff>
      <xdr:row>56</xdr:row>
      <xdr:rowOff>167046</xdr:rowOff>
    </xdr:to>
    <xdr:sp macro="" textlink="">
      <xdr:nvSpPr>
        <xdr:cNvPr id="366" name="楕円 365"/>
        <xdr:cNvSpPr/>
      </xdr:nvSpPr>
      <xdr:spPr>
        <a:xfrm>
          <a:off x="9588500" y="96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158173</xdr:rowOff>
    </xdr:from>
    <xdr:ext cx="534377" cy="259045"/>
    <xdr:sp macro="" textlink="">
      <xdr:nvSpPr>
        <xdr:cNvPr id="367" name="テキスト ボックス 366"/>
        <xdr:cNvSpPr txBox="1"/>
      </xdr:nvSpPr>
      <xdr:spPr>
        <a:xfrm>
          <a:off x="9372111" y="975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139878</xdr:rowOff>
    </xdr:from>
    <xdr:to>
      <xdr:col>46</xdr:col>
      <xdr:colOff>38100</xdr:colOff>
      <xdr:row>57</xdr:row>
      <xdr:rowOff>70028</xdr:rowOff>
    </xdr:to>
    <xdr:sp macro="" textlink="">
      <xdr:nvSpPr>
        <xdr:cNvPr id="368" name="楕円 367"/>
        <xdr:cNvSpPr/>
      </xdr:nvSpPr>
      <xdr:spPr>
        <a:xfrm>
          <a:off x="8699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61155</xdr:rowOff>
    </xdr:from>
    <xdr:ext cx="534377" cy="259045"/>
    <xdr:sp macro="" textlink="">
      <xdr:nvSpPr>
        <xdr:cNvPr id="369" name="テキスト ボックス 368"/>
        <xdr:cNvSpPr txBox="1"/>
      </xdr:nvSpPr>
      <xdr:spPr>
        <a:xfrm>
          <a:off x="8483111"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5581</xdr:rowOff>
    </xdr:from>
    <xdr:to>
      <xdr:col>41</xdr:col>
      <xdr:colOff>101600</xdr:colOff>
      <xdr:row>57</xdr:row>
      <xdr:rowOff>107181</xdr:rowOff>
    </xdr:to>
    <xdr:sp macro="" textlink="">
      <xdr:nvSpPr>
        <xdr:cNvPr id="370" name="楕円 369"/>
        <xdr:cNvSpPr/>
      </xdr:nvSpPr>
      <xdr:spPr>
        <a:xfrm>
          <a:off x="7810500" y="97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98308</xdr:rowOff>
    </xdr:from>
    <xdr:ext cx="534377" cy="259045"/>
    <xdr:sp macro="" textlink="">
      <xdr:nvSpPr>
        <xdr:cNvPr id="371" name="テキスト ボックス 370"/>
        <xdr:cNvSpPr txBox="1"/>
      </xdr:nvSpPr>
      <xdr:spPr>
        <a:xfrm>
          <a:off x="7594111" y="98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30842</xdr:rowOff>
    </xdr:from>
    <xdr:to>
      <xdr:col>36</xdr:col>
      <xdr:colOff>165100</xdr:colOff>
      <xdr:row>56</xdr:row>
      <xdr:rowOff>132442</xdr:rowOff>
    </xdr:to>
    <xdr:sp macro="" textlink="">
      <xdr:nvSpPr>
        <xdr:cNvPr id="372" name="楕円 371"/>
        <xdr:cNvSpPr/>
      </xdr:nvSpPr>
      <xdr:spPr>
        <a:xfrm>
          <a:off x="6921500" y="9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148969</xdr:rowOff>
    </xdr:from>
    <xdr:ext cx="534377" cy="259045"/>
    <xdr:sp macro="" textlink="">
      <xdr:nvSpPr>
        <xdr:cNvPr id="373" name="テキスト ボックス 372"/>
        <xdr:cNvSpPr txBox="1"/>
      </xdr:nvSpPr>
      <xdr:spPr>
        <a:xfrm>
          <a:off x="6705111" y="9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145410</xdr:rowOff>
    </xdr:from>
    <xdr:to>
      <xdr:col>55</xdr:col>
      <xdr:colOff>0</xdr:colOff>
      <xdr:row>78</xdr:row>
      <xdr:rowOff>22568</xdr:rowOff>
    </xdr:to>
    <xdr:cxnSp macro="">
      <xdr:nvCxnSpPr>
        <xdr:cNvPr id="402" name="直線コネクタ 401"/>
        <xdr:cNvCxnSpPr/>
      </xdr:nvCxnSpPr>
      <xdr:spPr>
        <a:xfrm flipV="1">
          <a:off x="9639300" y="13347060"/>
          <a:ext cx="838200" cy="4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12085</xdr:rowOff>
    </xdr:from>
    <xdr:to>
      <xdr:col>50</xdr:col>
      <xdr:colOff>114300</xdr:colOff>
      <xdr:row>78</xdr:row>
      <xdr:rowOff>22568</xdr:rowOff>
    </xdr:to>
    <xdr:cxnSp macro="">
      <xdr:nvCxnSpPr>
        <xdr:cNvPr id="405" name="直線コネクタ 404"/>
        <xdr:cNvCxnSpPr/>
      </xdr:nvCxnSpPr>
      <xdr:spPr>
        <a:xfrm>
          <a:off x="8750300" y="13385185"/>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12085</xdr:rowOff>
    </xdr:from>
    <xdr:to>
      <xdr:col>45</xdr:col>
      <xdr:colOff>177800</xdr:colOff>
      <xdr:row>78</xdr:row>
      <xdr:rowOff>29121</xdr:rowOff>
    </xdr:to>
    <xdr:cxnSp macro="">
      <xdr:nvCxnSpPr>
        <xdr:cNvPr id="408" name="直線コネクタ 407"/>
        <xdr:cNvCxnSpPr/>
      </xdr:nvCxnSpPr>
      <xdr:spPr>
        <a:xfrm flipV="1">
          <a:off x="7861300" y="13385185"/>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29121</xdr:rowOff>
    </xdr:from>
    <xdr:to>
      <xdr:col>41</xdr:col>
      <xdr:colOff>50800</xdr:colOff>
      <xdr:row>78</xdr:row>
      <xdr:rowOff>147076</xdr:rowOff>
    </xdr:to>
    <xdr:cxnSp macro="">
      <xdr:nvCxnSpPr>
        <xdr:cNvPr id="411" name="直線コネクタ 410"/>
        <xdr:cNvCxnSpPr/>
      </xdr:nvCxnSpPr>
      <xdr:spPr>
        <a:xfrm flipV="1">
          <a:off x="6972300" y="13402221"/>
          <a:ext cx="889000" cy="11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94610</xdr:rowOff>
    </xdr:from>
    <xdr:to>
      <xdr:col>55</xdr:col>
      <xdr:colOff>50800</xdr:colOff>
      <xdr:row>78</xdr:row>
      <xdr:rowOff>24760</xdr:rowOff>
    </xdr:to>
    <xdr:sp macro="" textlink="">
      <xdr:nvSpPr>
        <xdr:cNvPr id="421" name="楕円 420"/>
        <xdr:cNvSpPr/>
      </xdr:nvSpPr>
      <xdr:spPr>
        <a:xfrm>
          <a:off x="10426700" y="132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117487</xdr:rowOff>
    </xdr:from>
    <xdr:ext cx="599010" cy="259045"/>
    <xdr:sp macro="" textlink="">
      <xdr:nvSpPr>
        <xdr:cNvPr id="422" name="商工費該当値テキスト"/>
        <xdr:cNvSpPr txBox="1"/>
      </xdr:nvSpPr>
      <xdr:spPr>
        <a:xfrm>
          <a:off x="10528300" y="1314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143218</xdr:rowOff>
    </xdr:from>
    <xdr:to>
      <xdr:col>50</xdr:col>
      <xdr:colOff>165100</xdr:colOff>
      <xdr:row>78</xdr:row>
      <xdr:rowOff>73368</xdr:rowOff>
    </xdr:to>
    <xdr:sp macro="" textlink="">
      <xdr:nvSpPr>
        <xdr:cNvPr id="423" name="楕円 422"/>
        <xdr:cNvSpPr/>
      </xdr:nvSpPr>
      <xdr:spPr>
        <a:xfrm>
          <a:off x="9588500" y="133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89895</xdr:rowOff>
    </xdr:from>
    <xdr:ext cx="599010" cy="259045"/>
    <xdr:sp macro="" textlink="">
      <xdr:nvSpPr>
        <xdr:cNvPr id="424" name="テキスト ボックス 423"/>
        <xdr:cNvSpPr txBox="1"/>
      </xdr:nvSpPr>
      <xdr:spPr>
        <a:xfrm>
          <a:off x="9339795" y="1312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132735</xdr:rowOff>
    </xdr:from>
    <xdr:to>
      <xdr:col>46</xdr:col>
      <xdr:colOff>38100</xdr:colOff>
      <xdr:row>78</xdr:row>
      <xdr:rowOff>62885</xdr:rowOff>
    </xdr:to>
    <xdr:sp macro="" textlink="">
      <xdr:nvSpPr>
        <xdr:cNvPr id="425" name="楕円 424"/>
        <xdr:cNvSpPr/>
      </xdr:nvSpPr>
      <xdr:spPr>
        <a:xfrm>
          <a:off x="8699500" y="133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79412</xdr:rowOff>
    </xdr:from>
    <xdr:ext cx="599010" cy="259045"/>
    <xdr:sp macro="" textlink="">
      <xdr:nvSpPr>
        <xdr:cNvPr id="426" name="テキスト ボックス 425"/>
        <xdr:cNvSpPr txBox="1"/>
      </xdr:nvSpPr>
      <xdr:spPr>
        <a:xfrm>
          <a:off x="8450795" y="1310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149771</xdr:rowOff>
    </xdr:from>
    <xdr:to>
      <xdr:col>41</xdr:col>
      <xdr:colOff>101600</xdr:colOff>
      <xdr:row>78</xdr:row>
      <xdr:rowOff>79921</xdr:rowOff>
    </xdr:to>
    <xdr:sp macro="" textlink="">
      <xdr:nvSpPr>
        <xdr:cNvPr id="427" name="楕円 426"/>
        <xdr:cNvSpPr/>
      </xdr:nvSpPr>
      <xdr:spPr>
        <a:xfrm>
          <a:off x="7810500" y="133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96448</xdr:rowOff>
    </xdr:from>
    <xdr:ext cx="534377" cy="259045"/>
    <xdr:sp macro="" textlink="">
      <xdr:nvSpPr>
        <xdr:cNvPr id="428" name="テキスト ボックス 427"/>
        <xdr:cNvSpPr txBox="1"/>
      </xdr:nvSpPr>
      <xdr:spPr>
        <a:xfrm>
          <a:off x="7594111" y="131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96276</xdr:rowOff>
    </xdr:from>
    <xdr:to>
      <xdr:col>36</xdr:col>
      <xdr:colOff>165100</xdr:colOff>
      <xdr:row>79</xdr:row>
      <xdr:rowOff>26426</xdr:rowOff>
    </xdr:to>
    <xdr:sp macro="" textlink="">
      <xdr:nvSpPr>
        <xdr:cNvPr id="429" name="楕円 428"/>
        <xdr:cNvSpPr/>
      </xdr:nvSpPr>
      <xdr:spPr>
        <a:xfrm>
          <a:off x="6921500" y="134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42953</xdr:rowOff>
    </xdr:from>
    <xdr:ext cx="534377" cy="259045"/>
    <xdr:sp macro="" textlink="">
      <xdr:nvSpPr>
        <xdr:cNvPr id="430" name="テキスト ボックス 429"/>
        <xdr:cNvSpPr txBox="1"/>
      </xdr:nvSpPr>
      <xdr:spPr>
        <a:xfrm>
          <a:off x="6705111" y="132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149599</xdr:rowOff>
    </xdr:from>
    <xdr:to>
      <xdr:col>55</xdr:col>
      <xdr:colOff>0</xdr:colOff>
      <xdr:row>99</xdr:row>
      <xdr:rowOff>18033</xdr:rowOff>
    </xdr:to>
    <xdr:cxnSp macro="">
      <xdr:nvCxnSpPr>
        <xdr:cNvPr id="461" name="直線コネクタ 460"/>
        <xdr:cNvCxnSpPr/>
      </xdr:nvCxnSpPr>
      <xdr:spPr>
        <a:xfrm>
          <a:off x="9639300" y="16951699"/>
          <a:ext cx="8382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149599</xdr:rowOff>
    </xdr:from>
    <xdr:to>
      <xdr:col>50</xdr:col>
      <xdr:colOff>114300</xdr:colOff>
      <xdr:row>99</xdr:row>
      <xdr:rowOff>4676</xdr:rowOff>
    </xdr:to>
    <xdr:cxnSp macro="">
      <xdr:nvCxnSpPr>
        <xdr:cNvPr id="464" name="直線コネクタ 463"/>
        <xdr:cNvCxnSpPr/>
      </xdr:nvCxnSpPr>
      <xdr:spPr>
        <a:xfrm flipV="1">
          <a:off x="8750300" y="16951699"/>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3253</xdr:rowOff>
    </xdr:from>
    <xdr:to>
      <xdr:col>45</xdr:col>
      <xdr:colOff>177800</xdr:colOff>
      <xdr:row>99</xdr:row>
      <xdr:rowOff>4676</xdr:rowOff>
    </xdr:to>
    <xdr:cxnSp macro="">
      <xdr:nvCxnSpPr>
        <xdr:cNvPr id="467" name="直線コネクタ 466"/>
        <xdr:cNvCxnSpPr/>
      </xdr:nvCxnSpPr>
      <xdr:spPr>
        <a:xfrm>
          <a:off x="7861300" y="16976803"/>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132469</xdr:rowOff>
    </xdr:from>
    <xdr:to>
      <xdr:col>41</xdr:col>
      <xdr:colOff>50800</xdr:colOff>
      <xdr:row>99</xdr:row>
      <xdr:rowOff>3253</xdr:rowOff>
    </xdr:to>
    <xdr:cxnSp macro="">
      <xdr:nvCxnSpPr>
        <xdr:cNvPr id="470" name="直線コネクタ 469"/>
        <xdr:cNvCxnSpPr/>
      </xdr:nvCxnSpPr>
      <xdr:spPr>
        <a:xfrm>
          <a:off x="6972300" y="16934569"/>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138683</xdr:rowOff>
    </xdr:from>
    <xdr:to>
      <xdr:col>55</xdr:col>
      <xdr:colOff>50800</xdr:colOff>
      <xdr:row>99</xdr:row>
      <xdr:rowOff>68833</xdr:rowOff>
    </xdr:to>
    <xdr:sp macro="" textlink="">
      <xdr:nvSpPr>
        <xdr:cNvPr id="480" name="楕円 479"/>
        <xdr:cNvSpPr/>
      </xdr:nvSpPr>
      <xdr:spPr>
        <a:xfrm>
          <a:off x="10426700" y="1694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53610</xdr:rowOff>
    </xdr:from>
    <xdr:ext cx="534377" cy="259045"/>
    <xdr:sp macro="" textlink="">
      <xdr:nvSpPr>
        <xdr:cNvPr id="481" name="土木費該当値テキスト"/>
        <xdr:cNvSpPr txBox="1"/>
      </xdr:nvSpPr>
      <xdr:spPr>
        <a:xfrm>
          <a:off x="10528300" y="1685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98799</xdr:rowOff>
    </xdr:from>
    <xdr:to>
      <xdr:col>50</xdr:col>
      <xdr:colOff>165100</xdr:colOff>
      <xdr:row>99</xdr:row>
      <xdr:rowOff>28949</xdr:rowOff>
    </xdr:to>
    <xdr:sp macro="" textlink="">
      <xdr:nvSpPr>
        <xdr:cNvPr id="482" name="楕円 481"/>
        <xdr:cNvSpPr/>
      </xdr:nvSpPr>
      <xdr:spPr>
        <a:xfrm>
          <a:off x="9588500" y="169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20076</xdr:rowOff>
    </xdr:from>
    <xdr:ext cx="534377" cy="259045"/>
    <xdr:sp macro="" textlink="">
      <xdr:nvSpPr>
        <xdr:cNvPr id="483" name="テキスト ボックス 482"/>
        <xdr:cNvSpPr txBox="1"/>
      </xdr:nvSpPr>
      <xdr:spPr>
        <a:xfrm>
          <a:off x="9372111" y="169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125326</xdr:rowOff>
    </xdr:from>
    <xdr:to>
      <xdr:col>46</xdr:col>
      <xdr:colOff>38100</xdr:colOff>
      <xdr:row>99</xdr:row>
      <xdr:rowOff>55476</xdr:rowOff>
    </xdr:to>
    <xdr:sp macro="" textlink="">
      <xdr:nvSpPr>
        <xdr:cNvPr id="484" name="楕円 483"/>
        <xdr:cNvSpPr/>
      </xdr:nvSpPr>
      <xdr:spPr>
        <a:xfrm>
          <a:off x="8699500" y="1692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46603</xdr:rowOff>
    </xdr:from>
    <xdr:ext cx="534377" cy="259045"/>
    <xdr:sp macro="" textlink="">
      <xdr:nvSpPr>
        <xdr:cNvPr id="485" name="テキスト ボックス 484"/>
        <xdr:cNvSpPr txBox="1"/>
      </xdr:nvSpPr>
      <xdr:spPr>
        <a:xfrm>
          <a:off x="8483111" y="1702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123903</xdr:rowOff>
    </xdr:from>
    <xdr:to>
      <xdr:col>41</xdr:col>
      <xdr:colOff>101600</xdr:colOff>
      <xdr:row>99</xdr:row>
      <xdr:rowOff>54053</xdr:rowOff>
    </xdr:to>
    <xdr:sp macro="" textlink="">
      <xdr:nvSpPr>
        <xdr:cNvPr id="486" name="楕円 485"/>
        <xdr:cNvSpPr/>
      </xdr:nvSpPr>
      <xdr:spPr>
        <a:xfrm>
          <a:off x="7810500" y="169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45180</xdr:rowOff>
    </xdr:from>
    <xdr:ext cx="534377" cy="259045"/>
    <xdr:sp macro="" textlink="">
      <xdr:nvSpPr>
        <xdr:cNvPr id="487" name="テキスト ボックス 486"/>
        <xdr:cNvSpPr txBox="1"/>
      </xdr:nvSpPr>
      <xdr:spPr>
        <a:xfrm>
          <a:off x="7594111" y="1701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81669</xdr:rowOff>
    </xdr:from>
    <xdr:to>
      <xdr:col>36</xdr:col>
      <xdr:colOff>165100</xdr:colOff>
      <xdr:row>99</xdr:row>
      <xdr:rowOff>11819</xdr:rowOff>
    </xdr:to>
    <xdr:sp macro="" textlink="">
      <xdr:nvSpPr>
        <xdr:cNvPr id="488" name="楕円 487"/>
        <xdr:cNvSpPr/>
      </xdr:nvSpPr>
      <xdr:spPr>
        <a:xfrm>
          <a:off x="6921500" y="168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2946</xdr:rowOff>
    </xdr:from>
    <xdr:ext cx="534377" cy="259045"/>
    <xdr:sp macro="" textlink="">
      <xdr:nvSpPr>
        <xdr:cNvPr id="489" name="テキスト ボックス 488"/>
        <xdr:cNvSpPr txBox="1"/>
      </xdr:nvSpPr>
      <xdr:spPr>
        <a:xfrm>
          <a:off x="6705111" y="169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66319</xdr:rowOff>
    </xdr:from>
    <xdr:to>
      <xdr:col>85</xdr:col>
      <xdr:colOff>127000</xdr:colOff>
      <xdr:row>37</xdr:row>
      <xdr:rowOff>20885</xdr:rowOff>
    </xdr:to>
    <xdr:cxnSp macro="">
      <xdr:nvCxnSpPr>
        <xdr:cNvPr id="519" name="直線コネクタ 518"/>
        <xdr:cNvCxnSpPr/>
      </xdr:nvCxnSpPr>
      <xdr:spPr>
        <a:xfrm flipV="1">
          <a:off x="15481300" y="5895619"/>
          <a:ext cx="838200" cy="4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20885</xdr:rowOff>
    </xdr:from>
    <xdr:to>
      <xdr:col>81</xdr:col>
      <xdr:colOff>50800</xdr:colOff>
      <xdr:row>37</xdr:row>
      <xdr:rowOff>42964</xdr:rowOff>
    </xdr:to>
    <xdr:cxnSp macro="">
      <xdr:nvCxnSpPr>
        <xdr:cNvPr id="522" name="直線コネクタ 521"/>
        <xdr:cNvCxnSpPr/>
      </xdr:nvCxnSpPr>
      <xdr:spPr>
        <a:xfrm flipV="1">
          <a:off x="14592300" y="6364535"/>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55861</xdr:rowOff>
    </xdr:from>
    <xdr:to>
      <xdr:col>76</xdr:col>
      <xdr:colOff>114300</xdr:colOff>
      <xdr:row>37</xdr:row>
      <xdr:rowOff>42964</xdr:rowOff>
    </xdr:to>
    <xdr:cxnSp macro="">
      <xdr:nvCxnSpPr>
        <xdr:cNvPr id="525" name="直線コネクタ 524"/>
        <xdr:cNvCxnSpPr/>
      </xdr:nvCxnSpPr>
      <xdr:spPr>
        <a:xfrm>
          <a:off x="13703300" y="6056611"/>
          <a:ext cx="889000" cy="3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55861</xdr:rowOff>
    </xdr:from>
    <xdr:to>
      <xdr:col>71</xdr:col>
      <xdr:colOff>177800</xdr:colOff>
      <xdr:row>36</xdr:row>
      <xdr:rowOff>121088</xdr:rowOff>
    </xdr:to>
    <xdr:cxnSp macro="">
      <xdr:nvCxnSpPr>
        <xdr:cNvPr id="528" name="直線コネクタ 527"/>
        <xdr:cNvCxnSpPr/>
      </xdr:nvCxnSpPr>
      <xdr:spPr>
        <a:xfrm flipV="1">
          <a:off x="12814300" y="6056611"/>
          <a:ext cx="889000" cy="2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152881</xdr:rowOff>
    </xdr:from>
    <xdr:ext cx="534377" cy="259045"/>
    <xdr:sp macro="" textlink="">
      <xdr:nvSpPr>
        <xdr:cNvPr id="530" name="テキスト ボックス 529"/>
        <xdr:cNvSpPr txBox="1"/>
      </xdr:nvSpPr>
      <xdr:spPr>
        <a:xfrm>
          <a:off x="13436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15519</xdr:rowOff>
    </xdr:from>
    <xdr:to>
      <xdr:col>85</xdr:col>
      <xdr:colOff>177800</xdr:colOff>
      <xdr:row>34</xdr:row>
      <xdr:rowOff>117119</xdr:rowOff>
    </xdr:to>
    <xdr:sp macro="" textlink="">
      <xdr:nvSpPr>
        <xdr:cNvPr id="538" name="楕円 537"/>
        <xdr:cNvSpPr/>
      </xdr:nvSpPr>
      <xdr:spPr>
        <a:xfrm>
          <a:off x="16268700" y="58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38396</xdr:rowOff>
    </xdr:from>
    <xdr:ext cx="534377" cy="259045"/>
    <xdr:sp macro="" textlink="">
      <xdr:nvSpPr>
        <xdr:cNvPr id="539" name="消防費該当値テキスト"/>
        <xdr:cNvSpPr txBox="1"/>
      </xdr:nvSpPr>
      <xdr:spPr>
        <a:xfrm>
          <a:off x="16370300" y="56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141535</xdr:rowOff>
    </xdr:from>
    <xdr:to>
      <xdr:col>81</xdr:col>
      <xdr:colOff>101600</xdr:colOff>
      <xdr:row>37</xdr:row>
      <xdr:rowOff>71685</xdr:rowOff>
    </xdr:to>
    <xdr:sp macro="" textlink="">
      <xdr:nvSpPr>
        <xdr:cNvPr id="540" name="楕円 539"/>
        <xdr:cNvSpPr/>
      </xdr:nvSpPr>
      <xdr:spPr>
        <a:xfrm>
          <a:off x="15430500" y="63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88212</xdr:rowOff>
    </xdr:from>
    <xdr:ext cx="534377" cy="259045"/>
    <xdr:sp macro="" textlink="">
      <xdr:nvSpPr>
        <xdr:cNvPr id="541" name="テキスト ボックス 540"/>
        <xdr:cNvSpPr txBox="1"/>
      </xdr:nvSpPr>
      <xdr:spPr>
        <a:xfrm>
          <a:off x="15214111" y="60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163614</xdr:rowOff>
    </xdr:from>
    <xdr:to>
      <xdr:col>76</xdr:col>
      <xdr:colOff>165100</xdr:colOff>
      <xdr:row>37</xdr:row>
      <xdr:rowOff>93764</xdr:rowOff>
    </xdr:to>
    <xdr:sp macro="" textlink="">
      <xdr:nvSpPr>
        <xdr:cNvPr id="542" name="楕円 541"/>
        <xdr:cNvSpPr/>
      </xdr:nvSpPr>
      <xdr:spPr>
        <a:xfrm>
          <a:off x="14541500" y="63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110291</xdr:rowOff>
    </xdr:from>
    <xdr:ext cx="534377" cy="259045"/>
    <xdr:sp macro="" textlink="">
      <xdr:nvSpPr>
        <xdr:cNvPr id="543" name="テキスト ボックス 542"/>
        <xdr:cNvSpPr txBox="1"/>
      </xdr:nvSpPr>
      <xdr:spPr>
        <a:xfrm>
          <a:off x="14325111" y="61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5061</xdr:rowOff>
    </xdr:from>
    <xdr:to>
      <xdr:col>72</xdr:col>
      <xdr:colOff>38100</xdr:colOff>
      <xdr:row>35</xdr:row>
      <xdr:rowOff>106661</xdr:rowOff>
    </xdr:to>
    <xdr:sp macro="" textlink="">
      <xdr:nvSpPr>
        <xdr:cNvPr id="544" name="楕円 543"/>
        <xdr:cNvSpPr/>
      </xdr:nvSpPr>
      <xdr:spPr>
        <a:xfrm>
          <a:off x="13652500" y="60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123188</xdr:rowOff>
    </xdr:from>
    <xdr:ext cx="534377" cy="259045"/>
    <xdr:sp macro="" textlink="">
      <xdr:nvSpPr>
        <xdr:cNvPr id="545" name="テキスト ボックス 544"/>
        <xdr:cNvSpPr txBox="1"/>
      </xdr:nvSpPr>
      <xdr:spPr>
        <a:xfrm>
          <a:off x="13436111" y="578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70288</xdr:rowOff>
    </xdr:from>
    <xdr:to>
      <xdr:col>67</xdr:col>
      <xdr:colOff>101600</xdr:colOff>
      <xdr:row>37</xdr:row>
      <xdr:rowOff>438</xdr:rowOff>
    </xdr:to>
    <xdr:sp macro="" textlink="">
      <xdr:nvSpPr>
        <xdr:cNvPr id="546" name="楕円 545"/>
        <xdr:cNvSpPr/>
      </xdr:nvSpPr>
      <xdr:spPr>
        <a:xfrm>
          <a:off x="12763500" y="62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16965</xdr:rowOff>
    </xdr:from>
    <xdr:ext cx="534377" cy="259045"/>
    <xdr:sp macro="" textlink="">
      <xdr:nvSpPr>
        <xdr:cNvPr id="547" name="テキスト ボックス 546"/>
        <xdr:cNvSpPr txBox="1"/>
      </xdr:nvSpPr>
      <xdr:spPr>
        <a:xfrm>
          <a:off x="12547111" y="60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160590</xdr:rowOff>
    </xdr:from>
    <xdr:to>
      <xdr:col>85</xdr:col>
      <xdr:colOff>127000</xdr:colOff>
      <xdr:row>58</xdr:row>
      <xdr:rowOff>29709</xdr:rowOff>
    </xdr:to>
    <xdr:cxnSp macro="">
      <xdr:nvCxnSpPr>
        <xdr:cNvPr id="576" name="直線コネクタ 575"/>
        <xdr:cNvCxnSpPr/>
      </xdr:nvCxnSpPr>
      <xdr:spPr>
        <a:xfrm flipV="1">
          <a:off x="15481300" y="9933240"/>
          <a:ext cx="8382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29709</xdr:rowOff>
    </xdr:from>
    <xdr:to>
      <xdr:col>81</xdr:col>
      <xdr:colOff>50800</xdr:colOff>
      <xdr:row>58</xdr:row>
      <xdr:rowOff>43208</xdr:rowOff>
    </xdr:to>
    <xdr:cxnSp macro="">
      <xdr:nvCxnSpPr>
        <xdr:cNvPr id="579" name="直線コネクタ 578"/>
        <xdr:cNvCxnSpPr/>
      </xdr:nvCxnSpPr>
      <xdr:spPr>
        <a:xfrm flipV="1">
          <a:off x="14592300" y="9973809"/>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43208</xdr:rowOff>
    </xdr:from>
    <xdr:to>
      <xdr:col>76</xdr:col>
      <xdr:colOff>114300</xdr:colOff>
      <xdr:row>58</xdr:row>
      <xdr:rowOff>53141</xdr:rowOff>
    </xdr:to>
    <xdr:cxnSp macro="">
      <xdr:nvCxnSpPr>
        <xdr:cNvPr id="582" name="直線コネクタ 581"/>
        <xdr:cNvCxnSpPr/>
      </xdr:nvCxnSpPr>
      <xdr:spPr>
        <a:xfrm flipV="1">
          <a:off x="13703300" y="9987308"/>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53141</xdr:rowOff>
    </xdr:from>
    <xdr:to>
      <xdr:col>71</xdr:col>
      <xdr:colOff>177800</xdr:colOff>
      <xdr:row>58</xdr:row>
      <xdr:rowOff>70720</xdr:rowOff>
    </xdr:to>
    <xdr:cxnSp macro="">
      <xdr:nvCxnSpPr>
        <xdr:cNvPr id="585" name="直線コネクタ 584"/>
        <xdr:cNvCxnSpPr/>
      </xdr:nvCxnSpPr>
      <xdr:spPr>
        <a:xfrm flipV="1">
          <a:off x="12814300" y="9997241"/>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109790</xdr:rowOff>
    </xdr:from>
    <xdr:to>
      <xdr:col>85</xdr:col>
      <xdr:colOff>177800</xdr:colOff>
      <xdr:row>58</xdr:row>
      <xdr:rowOff>39940</xdr:rowOff>
    </xdr:to>
    <xdr:sp macro="" textlink="">
      <xdr:nvSpPr>
        <xdr:cNvPr id="595" name="楕円 594"/>
        <xdr:cNvSpPr/>
      </xdr:nvSpPr>
      <xdr:spPr>
        <a:xfrm>
          <a:off x="16268700" y="98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24717</xdr:rowOff>
    </xdr:from>
    <xdr:ext cx="534377" cy="259045"/>
    <xdr:sp macro="" textlink="">
      <xdr:nvSpPr>
        <xdr:cNvPr id="596" name="教育費該当値テキスト"/>
        <xdr:cNvSpPr txBox="1"/>
      </xdr:nvSpPr>
      <xdr:spPr>
        <a:xfrm>
          <a:off x="16370300" y="979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150359</xdr:rowOff>
    </xdr:from>
    <xdr:to>
      <xdr:col>81</xdr:col>
      <xdr:colOff>101600</xdr:colOff>
      <xdr:row>58</xdr:row>
      <xdr:rowOff>80509</xdr:rowOff>
    </xdr:to>
    <xdr:sp macro="" textlink="">
      <xdr:nvSpPr>
        <xdr:cNvPr id="597" name="楕円 596"/>
        <xdr:cNvSpPr/>
      </xdr:nvSpPr>
      <xdr:spPr>
        <a:xfrm>
          <a:off x="15430500" y="99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71636</xdr:rowOff>
    </xdr:from>
    <xdr:ext cx="534377" cy="259045"/>
    <xdr:sp macro="" textlink="">
      <xdr:nvSpPr>
        <xdr:cNvPr id="598" name="テキスト ボックス 597"/>
        <xdr:cNvSpPr txBox="1"/>
      </xdr:nvSpPr>
      <xdr:spPr>
        <a:xfrm>
          <a:off x="15214111" y="1001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163858</xdr:rowOff>
    </xdr:from>
    <xdr:to>
      <xdr:col>76</xdr:col>
      <xdr:colOff>165100</xdr:colOff>
      <xdr:row>58</xdr:row>
      <xdr:rowOff>94008</xdr:rowOff>
    </xdr:to>
    <xdr:sp macro="" textlink="">
      <xdr:nvSpPr>
        <xdr:cNvPr id="599" name="楕円 598"/>
        <xdr:cNvSpPr/>
      </xdr:nvSpPr>
      <xdr:spPr>
        <a:xfrm>
          <a:off x="14541500" y="99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85135</xdr:rowOff>
    </xdr:from>
    <xdr:ext cx="534377" cy="259045"/>
    <xdr:sp macro="" textlink="">
      <xdr:nvSpPr>
        <xdr:cNvPr id="600" name="テキスト ボックス 599"/>
        <xdr:cNvSpPr txBox="1"/>
      </xdr:nvSpPr>
      <xdr:spPr>
        <a:xfrm>
          <a:off x="14325111" y="100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2341</xdr:rowOff>
    </xdr:from>
    <xdr:to>
      <xdr:col>72</xdr:col>
      <xdr:colOff>38100</xdr:colOff>
      <xdr:row>58</xdr:row>
      <xdr:rowOff>103941</xdr:rowOff>
    </xdr:to>
    <xdr:sp macro="" textlink="">
      <xdr:nvSpPr>
        <xdr:cNvPr id="601" name="楕円 600"/>
        <xdr:cNvSpPr/>
      </xdr:nvSpPr>
      <xdr:spPr>
        <a:xfrm>
          <a:off x="13652500" y="99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95068</xdr:rowOff>
    </xdr:from>
    <xdr:ext cx="534377" cy="259045"/>
    <xdr:sp macro="" textlink="">
      <xdr:nvSpPr>
        <xdr:cNvPr id="602" name="テキスト ボックス 601"/>
        <xdr:cNvSpPr txBox="1"/>
      </xdr:nvSpPr>
      <xdr:spPr>
        <a:xfrm>
          <a:off x="13436111" y="10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19920</xdr:rowOff>
    </xdr:from>
    <xdr:to>
      <xdr:col>67</xdr:col>
      <xdr:colOff>101600</xdr:colOff>
      <xdr:row>58</xdr:row>
      <xdr:rowOff>121520</xdr:rowOff>
    </xdr:to>
    <xdr:sp macro="" textlink="">
      <xdr:nvSpPr>
        <xdr:cNvPr id="603" name="楕円 602"/>
        <xdr:cNvSpPr/>
      </xdr:nvSpPr>
      <xdr:spPr>
        <a:xfrm>
          <a:off x="12763500" y="99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112647</xdr:rowOff>
    </xdr:from>
    <xdr:ext cx="534377" cy="259045"/>
    <xdr:sp macro="" textlink="">
      <xdr:nvSpPr>
        <xdr:cNvPr id="604" name="テキスト ボックス 603"/>
        <xdr:cNvSpPr txBox="1"/>
      </xdr:nvSpPr>
      <xdr:spPr>
        <a:xfrm>
          <a:off x="12547111" y="1005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74130</xdr:rowOff>
    </xdr:from>
    <xdr:to>
      <xdr:col>85</xdr:col>
      <xdr:colOff>127000</xdr:colOff>
      <xdr:row>78</xdr:row>
      <xdr:rowOff>138157</xdr:rowOff>
    </xdr:to>
    <xdr:cxnSp macro="">
      <xdr:nvCxnSpPr>
        <xdr:cNvPr id="633" name="直線コネクタ 632"/>
        <xdr:cNvCxnSpPr/>
      </xdr:nvCxnSpPr>
      <xdr:spPr>
        <a:xfrm flipV="1">
          <a:off x="15481300" y="13447230"/>
          <a:ext cx="8382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77102</xdr:rowOff>
    </xdr:from>
    <xdr:to>
      <xdr:col>81</xdr:col>
      <xdr:colOff>50800</xdr:colOff>
      <xdr:row>78</xdr:row>
      <xdr:rowOff>138157</xdr:rowOff>
    </xdr:to>
    <xdr:cxnSp macro="">
      <xdr:nvCxnSpPr>
        <xdr:cNvPr id="636" name="直線コネクタ 635"/>
        <xdr:cNvCxnSpPr/>
      </xdr:nvCxnSpPr>
      <xdr:spPr>
        <a:xfrm>
          <a:off x="14592300" y="13450202"/>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77102</xdr:rowOff>
    </xdr:from>
    <xdr:to>
      <xdr:col>76</xdr:col>
      <xdr:colOff>114300</xdr:colOff>
      <xdr:row>78</xdr:row>
      <xdr:rowOff>140157</xdr:rowOff>
    </xdr:to>
    <xdr:cxnSp macro="">
      <xdr:nvCxnSpPr>
        <xdr:cNvPr id="639" name="直線コネクタ 638"/>
        <xdr:cNvCxnSpPr/>
      </xdr:nvCxnSpPr>
      <xdr:spPr>
        <a:xfrm flipV="1">
          <a:off x="13703300" y="13450202"/>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140157</xdr:rowOff>
    </xdr:from>
    <xdr:to>
      <xdr:col>71</xdr:col>
      <xdr:colOff>177800</xdr:colOff>
      <xdr:row>79</xdr:row>
      <xdr:rowOff>28657</xdr:rowOff>
    </xdr:to>
    <xdr:cxnSp macro="">
      <xdr:nvCxnSpPr>
        <xdr:cNvPr id="642" name="直線コネクタ 641"/>
        <xdr:cNvCxnSpPr/>
      </xdr:nvCxnSpPr>
      <xdr:spPr>
        <a:xfrm flipV="1">
          <a:off x="12814300" y="13513257"/>
          <a:ext cx="889000" cy="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23330</xdr:rowOff>
    </xdr:from>
    <xdr:to>
      <xdr:col>85</xdr:col>
      <xdr:colOff>177800</xdr:colOff>
      <xdr:row>78</xdr:row>
      <xdr:rowOff>124930</xdr:rowOff>
    </xdr:to>
    <xdr:sp macro="" textlink="">
      <xdr:nvSpPr>
        <xdr:cNvPr id="652" name="楕円 651"/>
        <xdr:cNvSpPr/>
      </xdr:nvSpPr>
      <xdr:spPr>
        <a:xfrm>
          <a:off x="16268700" y="13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1757</xdr:rowOff>
    </xdr:from>
    <xdr:ext cx="469744" cy="259045"/>
    <xdr:sp macro="" textlink="">
      <xdr:nvSpPr>
        <xdr:cNvPr id="653" name="災害復旧費該当値テキスト"/>
        <xdr:cNvSpPr txBox="1"/>
      </xdr:nvSpPr>
      <xdr:spPr>
        <a:xfrm>
          <a:off x="16370300" y="133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87357</xdr:rowOff>
    </xdr:from>
    <xdr:to>
      <xdr:col>81</xdr:col>
      <xdr:colOff>101600</xdr:colOff>
      <xdr:row>79</xdr:row>
      <xdr:rowOff>17507</xdr:rowOff>
    </xdr:to>
    <xdr:sp macro="" textlink="">
      <xdr:nvSpPr>
        <xdr:cNvPr id="654" name="楕円 653"/>
        <xdr:cNvSpPr/>
      </xdr:nvSpPr>
      <xdr:spPr>
        <a:xfrm>
          <a:off x="15430500" y="134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8634</xdr:rowOff>
    </xdr:from>
    <xdr:ext cx="469744" cy="259045"/>
    <xdr:sp macro="" textlink="">
      <xdr:nvSpPr>
        <xdr:cNvPr id="655" name="テキスト ボックス 654"/>
        <xdr:cNvSpPr txBox="1"/>
      </xdr:nvSpPr>
      <xdr:spPr>
        <a:xfrm>
          <a:off x="15246428" y="1355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26302</xdr:rowOff>
    </xdr:from>
    <xdr:to>
      <xdr:col>76</xdr:col>
      <xdr:colOff>165100</xdr:colOff>
      <xdr:row>78</xdr:row>
      <xdr:rowOff>127902</xdr:rowOff>
    </xdr:to>
    <xdr:sp macro="" textlink="">
      <xdr:nvSpPr>
        <xdr:cNvPr id="656" name="楕円 655"/>
        <xdr:cNvSpPr/>
      </xdr:nvSpPr>
      <xdr:spPr>
        <a:xfrm>
          <a:off x="14541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119029</xdr:rowOff>
    </xdr:from>
    <xdr:ext cx="469744" cy="259045"/>
    <xdr:sp macro="" textlink="">
      <xdr:nvSpPr>
        <xdr:cNvPr id="657" name="テキスト ボックス 656"/>
        <xdr:cNvSpPr txBox="1"/>
      </xdr:nvSpPr>
      <xdr:spPr>
        <a:xfrm>
          <a:off x="14357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89357</xdr:rowOff>
    </xdr:from>
    <xdr:to>
      <xdr:col>72</xdr:col>
      <xdr:colOff>38100</xdr:colOff>
      <xdr:row>79</xdr:row>
      <xdr:rowOff>19507</xdr:rowOff>
    </xdr:to>
    <xdr:sp macro="" textlink="">
      <xdr:nvSpPr>
        <xdr:cNvPr id="658" name="楕円 657"/>
        <xdr:cNvSpPr/>
      </xdr:nvSpPr>
      <xdr:spPr>
        <a:xfrm>
          <a:off x="13652500" y="1346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10634</xdr:rowOff>
    </xdr:from>
    <xdr:ext cx="469744" cy="259045"/>
    <xdr:sp macro="" textlink="">
      <xdr:nvSpPr>
        <xdr:cNvPr id="659" name="テキスト ボックス 658"/>
        <xdr:cNvSpPr txBox="1"/>
      </xdr:nvSpPr>
      <xdr:spPr>
        <a:xfrm>
          <a:off x="13468428" y="1355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149307</xdr:rowOff>
    </xdr:from>
    <xdr:to>
      <xdr:col>67</xdr:col>
      <xdr:colOff>101600</xdr:colOff>
      <xdr:row>79</xdr:row>
      <xdr:rowOff>79457</xdr:rowOff>
    </xdr:to>
    <xdr:sp macro="" textlink="">
      <xdr:nvSpPr>
        <xdr:cNvPr id="660" name="楕円 659"/>
        <xdr:cNvSpPr/>
      </xdr:nvSpPr>
      <xdr:spPr>
        <a:xfrm>
          <a:off x="12763500" y="13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70584</xdr:rowOff>
    </xdr:from>
    <xdr:ext cx="378565" cy="259045"/>
    <xdr:sp macro="" textlink="">
      <xdr:nvSpPr>
        <xdr:cNvPr id="661" name="テキスト ボックス 660"/>
        <xdr:cNvSpPr txBox="1"/>
      </xdr:nvSpPr>
      <xdr:spPr>
        <a:xfrm>
          <a:off x="12625017" y="1361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120245</xdr:rowOff>
    </xdr:from>
    <xdr:to>
      <xdr:col>85</xdr:col>
      <xdr:colOff>127000</xdr:colOff>
      <xdr:row>96</xdr:row>
      <xdr:rowOff>171421</xdr:rowOff>
    </xdr:to>
    <xdr:cxnSp macro="">
      <xdr:nvCxnSpPr>
        <xdr:cNvPr id="688" name="直線コネクタ 687"/>
        <xdr:cNvCxnSpPr/>
      </xdr:nvCxnSpPr>
      <xdr:spPr>
        <a:xfrm flipV="1">
          <a:off x="15481300" y="16579445"/>
          <a:ext cx="8382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171421</xdr:rowOff>
    </xdr:from>
    <xdr:to>
      <xdr:col>81</xdr:col>
      <xdr:colOff>50800</xdr:colOff>
      <xdr:row>97</xdr:row>
      <xdr:rowOff>4913</xdr:rowOff>
    </xdr:to>
    <xdr:cxnSp macro="">
      <xdr:nvCxnSpPr>
        <xdr:cNvPr id="691" name="直線コネクタ 690"/>
        <xdr:cNvCxnSpPr/>
      </xdr:nvCxnSpPr>
      <xdr:spPr>
        <a:xfrm flipV="1">
          <a:off x="14592300" y="1663062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4913</xdr:rowOff>
    </xdr:from>
    <xdr:to>
      <xdr:col>76</xdr:col>
      <xdr:colOff>114300</xdr:colOff>
      <xdr:row>97</xdr:row>
      <xdr:rowOff>26036</xdr:rowOff>
    </xdr:to>
    <xdr:cxnSp macro="">
      <xdr:nvCxnSpPr>
        <xdr:cNvPr id="694" name="直線コネクタ 693"/>
        <xdr:cNvCxnSpPr/>
      </xdr:nvCxnSpPr>
      <xdr:spPr>
        <a:xfrm flipV="1">
          <a:off x="13703300" y="16635563"/>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74467</xdr:rowOff>
    </xdr:from>
    <xdr:to>
      <xdr:col>71</xdr:col>
      <xdr:colOff>177800</xdr:colOff>
      <xdr:row>97</xdr:row>
      <xdr:rowOff>26036</xdr:rowOff>
    </xdr:to>
    <xdr:cxnSp macro="">
      <xdr:nvCxnSpPr>
        <xdr:cNvPr id="697" name="直線コネクタ 696"/>
        <xdr:cNvCxnSpPr/>
      </xdr:nvCxnSpPr>
      <xdr:spPr>
        <a:xfrm>
          <a:off x="12814300" y="16533667"/>
          <a:ext cx="889000" cy="1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69445</xdr:rowOff>
    </xdr:from>
    <xdr:to>
      <xdr:col>85</xdr:col>
      <xdr:colOff>177800</xdr:colOff>
      <xdr:row>96</xdr:row>
      <xdr:rowOff>171045</xdr:rowOff>
    </xdr:to>
    <xdr:sp macro="" textlink="">
      <xdr:nvSpPr>
        <xdr:cNvPr id="707" name="楕円 706"/>
        <xdr:cNvSpPr/>
      </xdr:nvSpPr>
      <xdr:spPr>
        <a:xfrm>
          <a:off x="16268700" y="165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92322</xdr:rowOff>
    </xdr:from>
    <xdr:ext cx="534377" cy="259045"/>
    <xdr:sp macro="" textlink="">
      <xdr:nvSpPr>
        <xdr:cNvPr id="708" name="公債費該当値テキスト"/>
        <xdr:cNvSpPr txBox="1"/>
      </xdr:nvSpPr>
      <xdr:spPr>
        <a:xfrm>
          <a:off x="16370300" y="163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120621</xdr:rowOff>
    </xdr:from>
    <xdr:to>
      <xdr:col>81</xdr:col>
      <xdr:colOff>101600</xdr:colOff>
      <xdr:row>97</xdr:row>
      <xdr:rowOff>50771</xdr:rowOff>
    </xdr:to>
    <xdr:sp macro="" textlink="">
      <xdr:nvSpPr>
        <xdr:cNvPr id="709" name="楕円 708"/>
        <xdr:cNvSpPr/>
      </xdr:nvSpPr>
      <xdr:spPr>
        <a:xfrm>
          <a:off x="15430500" y="165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41898</xdr:rowOff>
    </xdr:from>
    <xdr:ext cx="534377" cy="259045"/>
    <xdr:sp macro="" textlink="">
      <xdr:nvSpPr>
        <xdr:cNvPr id="710" name="テキスト ボックス 709"/>
        <xdr:cNvSpPr txBox="1"/>
      </xdr:nvSpPr>
      <xdr:spPr>
        <a:xfrm>
          <a:off x="15214111" y="16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125563</xdr:rowOff>
    </xdr:from>
    <xdr:to>
      <xdr:col>76</xdr:col>
      <xdr:colOff>165100</xdr:colOff>
      <xdr:row>97</xdr:row>
      <xdr:rowOff>55713</xdr:rowOff>
    </xdr:to>
    <xdr:sp macro="" textlink="">
      <xdr:nvSpPr>
        <xdr:cNvPr id="711" name="楕円 710"/>
        <xdr:cNvSpPr/>
      </xdr:nvSpPr>
      <xdr:spPr>
        <a:xfrm>
          <a:off x="14541500" y="165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46840</xdr:rowOff>
    </xdr:from>
    <xdr:ext cx="534377" cy="259045"/>
    <xdr:sp macro="" textlink="">
      <xdr:nvSpPr>
        <xdr:cNvPr id="712" name="テキスト ボックス 711"/>
        <xdr:cNvSpPr txBox="1"/>
      </xdr:nvSpPr>
      <xdr:spPr>
        <a:xfrm>
          <a:off x="14325111" y="1667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146686</xdr:rowOff>
    </xdr:from>
    <xdr:to>
      <xdr:col>72</xdr:col>
      <xdr:colOff>38100</xdr:colOff>
      <xdr:row>97</xdr:row>
      <xdr:rowOff>76836</xdr:rowOff>
    </xdr:to>
    <xdr:sp macro="" textlink="">
      <xdr:nvSpPr>
        <xdr:cNvPr id="713" name="楕円 712"/>
        <xdr:cNvSpPr/>
      </xdr:nvSpPr>
      <xdr:spPr>
        <a:xfrm>
          <a:off x="13652500" y="166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67963</xdr:rowOff>
    </xdr:from>
    <xdr:ext cx="534377" cy="259045"/>
    <xdr:sp macro="" textlink="">
      <xdr:nvSpPr>
        <xdr:cNvPr id="714" name="テキスト ボックス 713"/>
        <xdr:cNvSpPr txBox="1"/>
      </xdr:nvSpPr>
      <xdr:spPr>
        <a:xfrm>
          <a:off x="13436111" y="16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23667</xdr:rowOff>
    </xdr:from>
    <xdr:to>
      <xdr:col>67</xdr:col>
      <xdr:colOff>101600</xdr:colOff>
      <xdr:row>96</xdr:row>
      <xdr:rowOff>125267</xdr:rowOff>
    </xdr:to>
    <xdr:sp macro="" textlink="">
      <xdr:nvSpPr>
        <xdr:cNvPr id="715" name="楕円 714"/>
        <xdr:cNvSpPr/>
      </xdr:nvSpPr>
      <xdr:spPr>
        <a:xfrm>
          <a:off x="12763500" y="164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141794</xdr:rowOff>
    </xdr:from>
    <xdr:ext cx="534377" cy="259045"/>
    <xdr:sp macro="" textlink="">
      <xdr:nvSpPr>
        <xdr:cNvPr id="716" name="テキスト ボックス 715"/>
        <xdr:cNvSpPr txBox="1"/>
      </xdr:nvSpPr>
      <xdr:spPr>
        <a:xfrm>
          <a:off x="12547111" y="162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13099</xdr:rowOff>
    </xdr:from>
    <xdr:to>
      <xdr:col>116</xdr:col>
      <xdr:colOff>62864</xdr:colOff>
      <xdr:row>39</xdr:row>
      <xdr:rowOff>98878</xdr:rowOff>
    </xdr:to>
    <xdr:cxnSp macro="">
      <xdr:nvCxnSpPr>
        <xdr:cNvPr id="742" name="直線コネクタ 741"/>
        <xdr:cNvCxnSpPr/>
      </xdr:nvCxnSpPr>
      <xdr:spPr>
        <a:xfrm flipV="1">
          <a:off x="22159595" y="5670949"/>
          <a:ext cx="1269" cy="111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116167</xdr:rowOff>
    </xdr:from>
    <xdr:ext cx="249299" cy="259045"/>
    <xdr:sp macro="" textlink="">
      <xdr:nvSpPr>
        <xdr:cNvPr id="743" name="諸支出金最小値テキスト"/>
        <xdr:cNvSpPr txBox="1"/>
      </xdr:nvSpPr>
      <xdr:spPr>
        <a:xfrm>
          <a:off x="22212300" y="680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131226</xdr:rowOff>
    </xdr:from>
    <xdr:ext cx="534377" cy="259045"/>
    <xdr:sp macro="" textlink="">
      <xdr:nvSpPr>
        <xdr:cNvPr id="745" name="諸支出金最大値テキスト"/>
        <xdr:cNvSpPr txBox="1"/>
      </xdr:nvSpPr>
      <xdr:spPr>
        <a:xfrm>
          <a:off x="22212300" y="54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13099</xdr:rowOff>
    </xdr:from>
    <xdr:to>
      <xdr:col>116</xdr:col>
      <xdr:colOff>152400</xdr:colOff>
      <xdr:row>33</xdr:row>
      <xdr:rowOff>13099</xdr:rowOff>
    </xdr:to>
    <xdr:cxnSp macro="">
      <xdr:nvCxnSpPr>
        <xdr:cNvPr id="746" name="直線コネクタ 745"/>
        <xdr:cNvCxnSpPr/>
      </xdr:nvCxnSpPr>
      <xdr:spPr>
        <a:xfrm>
          <a:off x="22072600" y="567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33617</xdr:rowOff>
    </xdr:from>
    <xdr:ext cx="378565" cy="259045"/>
    <xdr:sp macro="" textlink="">
      <xdr:nvSpPr>
        <xdr:cNvPr id="748" name="諸支出金平均値テキスト"/>
        <xdr:cNvSpPr txBox="1"/>
      </xdr:nvSpPr>
      <xdr:spPr>
        <a:xfrm>
          <a:off x="22212300" y="6548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10740</xdr:rowOff>
    </xdr:from>
    <xdr:to>
      <xdr:col>116</xdr:col>
      <xdr:colOff>114300</xdr:colOff>
      <xdr:row>39</xdr:row>
      <xdr:rowOff>112340</xdr:rowOff>
    </xdr:to>
    <xdr:sp macro="" textlink="">
      <xdr:nvSpPr>
        <xdr:cNvPr id="749" name="フローチャート: 判断 748"/>
        <xdr:cNvSpPr/>
      </xdr:nvSpPr>
      <xdr:spPr>
        <a:xfrm>
          <a:off x="221107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9326</xdr:rowOff>
    </xdr:from>
    <xdr:to>
      <xdr:col>112</xdr:col>
      <xdr:colOff>38100</xdr:colOff>
      <xdr:row>39</xdr:row>
      <xdr:rowOff>110926</xdr:rowOff>
    </xdr:to>
    <xdr:sp macro="" textlink="">
      <xdr:nvSpPr>
        <xdr:cNvPr id="751" name="フローチャート: 判断 750"/>
        <xdr:cNvSpPr/>
      </xdr:nvSpPr>
      <xdr:spPr>
        <a:xfrm>
          <a:off x="21272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127453</xdr:rowOff>
    </xdr:from>
    <xdr:ext cx="378565" cy="259045"/>
    <xdr:sp macro="" textlink="">
      <xdr:nvSpPr>
        <xdr:cNvPr id="752" name="テキスト ボックス 751"/>
        <xdr:cNvSpPr txBox="1"/>
      </xdr:nvSpPr>
      <xdr:spPr>
        <a:xfrm>
          <a:off x="21134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153126</xdr:rowOff>
    </xdr:from>
    <xdr:to>
      <xdr:col>107</xdr:col>
      <xdr:colOff>101600</xdr:colOff>
      <xdr:row>39</xdr:row>
      <xdr:rowOff>83276</xdr:rowOff>
    </xdr:to>
    <xdr:sp macro="" textlink="">
      <xdr:nvSpPr>
        <xdr:cNvPr id="754" name="フローチャート: 判断 753"/>
        <xdr:cNvSpPr/>
      </xdr:nvSpPr>
      <xdr:spPr>
        <a:xfrm>
          <a:off x="20383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99803</xdr:rowOff>
    </xdr:from>
    <xdr:ext cx="378565" cy="259045"/>
    <xdr:sp macro="" textlink="">
      <xdr:nvSpPr>
        <xdr:cNvPr id="755" name="テキスト ボックス 754"/>
        <xdr:cNvSpPr txBox="1"/>
      </xdr:nvSpPr>
      <xdr:spPr>
        <a:xfrm>
          <a:off x="20245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9398</xdr:rowOff>
    </xdr:from>
    <xdr:to>
      <xdr:col>102</xdr:col>
      <xdr:colOff>114300</xdr:colOff>
      <xdr:row>39</xdr:row>
      <xdr:rowOff>98878</xdr:rowOff>
    </xdr:to>
    <xdr:cxnSp macro="">
      <xdr:nvCxnSpPr>
        <xdr:cNvPr id="756" name="直線コネクタ 755"/>
        <xdr:cNvCxnSpPr/>
      </xdr:nvCxnSpPr>
      <xdr:spPr>
        <a:xfrm>
          <a:off x="18656300" y="5324348"/>
          <a:ext cx="889000" cy="146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134185</xdr:rowOff>
    </xdr:from>
    <xdr:to>
      <xdr:col>102</xdr:col>
      <xdr:colOff>165100</xdr:colOff>
      <xdr:row>39</xdr:row>
      <xdr:rowOff>64335</xdr:rowOff>
    </xdr:to>
    <xdr:sp macro="" textlink="">
      <xdr:nvSpPr>
        <xdr:cNvPr id="757" name="フローチャート: 判断 756"/>
        <xdr:cNvSpPr/>
      </xdr:nvSpPr>
      <xdr:spPr>
        <a:xfrm>
          <a:off x="19494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80861</xdr:rowOff>
    </xdr:from>
    <xdr:ext cx="378565" cy="259045"/>
    <xdr:sp macro="" textlink="">
      <xdr:nvSpPr>
        <xdr:cNvPr id="758" name="テキスト ボックス 757"/>
        <xdr:cNvSpPr txBox="1"/>
      </xdr:nvSpPr>
      <xdr:spPr>
        <a:xfrm>
          <a:off x="19356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123408</xdr:rowOff>
    </xdr:from>
    <xdr:to>
      <xdr:col>98</xdr:col>
      <xdr:colOff>38100</xdr:colOff>
      <xdr:row>39</xdr:row>
      <xdr:rowOff>53558</xdr:rowOff>
    </xdr:to>
    <xdr:sp macro="" textlink="">
      <xdr:nvSpPr>
        <xdr:cNvPr id="759" name="フローチャート: 判断 758"/>
        <xdr:cNvSpPr/>
      </xdr:nvSpPr>
      <xdr:spPr>
        <a:xfrm>
          <a:off x="18605500" y="663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44685</xdr:rowOff>
    </xdr:from>
    <xdr:ext cx="378565" cy="259045"/>
    <xdr:sp macro="" textlink="">
      <xdr:nvSpPr>
        <xdr:cNvPr id="760" name="テキスト ボックス 759"/>
        <xdr:cNvSpPr txBox="1"/>
      </xdr:nvSpPr>
      <xdr:spPr>
        <a:xfrm>
          <a:off x="18467017" y="673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160617</xdr:rowOff>
    </xdr:from>
    <xdr:ext cx="249299" cy="259045"/>
    <xdr:sp macro="" textlink="">
      <xdr:nvSpPr>
        <xdr:cNvPr id="767" name="諸支出金該当値テキスト"/>
        <xdr:cNvSpPr txBox="1"/>
      </xdr:nvSpPr>
      <xdr:spPr>
        <a:xfrm>
          <a:off x="22212300" y="6675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130048</xdr:rowOff>
    </xdr:from>
    <xdr:to>
      <xdr:col>98</xdr:col>
      <xdr:colOff>38100</xdr:colOff>
      <xdr:row>31</xdr:row>
      <xdr:rowOff>60198</xdr:rowOff>
    </xdr:to>
    <xdr:sp macro="" textlink="">
      <xdr:nvSpPr>
        <xdr:cNvPr id="774" name="楕円 773"/>
        <xdr:cNvSpPr/>
      </xdr:nvSpPr>
      <xdr:spPr>
        <a:xfrm>
          <a:off x="18605500" y="52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76725</xdr:rowOff>
    </xdr:from>
    <xdr:ext cx="534377" cy="259045"/>
    <xdr:sp macro="" textlink="">
      <xdr:nvSpPr>
        <xdr:cNvPr id="775" name="テキスト ボックス 774"/>
        <xdr:cNvSpPr txBox="1"/>
      </xdr:nvSpPr>
      <xdr:spPr>
        <a:xfrm>
          <a:off x="18389111" y="504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３２７，６５４円で類似団体平均の約２倍になっている。前年度と比較し大きく増となったのは、大型投資事業の原資積立、ふるさと納税の増加に伴う基金積立、森林整備基金創設に伴う原資積立等その他特定目的基金への積み立てを増やしたためである。</a:t>
          </a: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１２７，００３円で類似団体の中で２位となっている。これは、ふるさと納税業務の充実を図るため平成２８年度から商工部門にふるさと納税係を新設していることが要因である。また、新型コロナウイルスの影響による地域産業対策として、観光協会運営費補助金の増額、プレミアム付商品券の発行等の施策を行ったことにより、前年度より増加した。</a:t>
          </a: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改修事業より長寿命化等の維持保全事業にシフトしていることで全体的な支出が抑えられている。長大橋梁の修繕等一時的に大きな支出が生じる場合もあるが、年度間を支出をできるだけ平準化していく。</a:t>
          </a:r>
        </a:p>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６３，８５２円と前年より大きく増加した。これは、津波避難タワーの建設に着手したことが主な要因である。今後も数年の内に津波避難タワーを３基建設するため、大きな支出が生じることと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令和元年度は、歳出の増加により</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en-US" sz="1100">
              <a:latin typeface="ＭＳ ゴシック" pitchFamily="49" charset="-128"/>
              <a:ea typeface="ＭＳ ゴシック" pitchFamily="49" charset="-128"/>
            </a:rPr>
            <a:t>取り崩しを行っている。また、計画している大規模事業の原資をその他特定目的基金に積み替えたことにより大きな減となり、標準財政規模に占める割合では１２．９１ポイント減少した。</a:t>
          </a:r>
        </a:p>
        <a:p>
          <a:r>
            <a:rPr kumimoji="1" lang="ja-JP" altLang="en-US" sz="1100">
              <a:latin typeface="ＭＳ ゴシック" pitchFamily="49" charset="-128"/>
              <a:ea typeface="ＭＳ ゴシック" pitchFamily="49" charset="-128"/>
            </a:rPr>
            <a:t>　今後も新型コロナウイルスにより影響を受けた地域経済への対策費用の増加や、その他特定目的基金への積み替えを予定しているため、実質単年度収支はマイナスが続く恐れがあるが、財政調整基金は最低でも標準財政規模の２割程度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静岡県西伊豆町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連結実質黒字額は増加しているが、これは多くの割合を占める公営企業会計において、施設更新を行う費用を貯蓄していることが主な要因である。</a:t>
          </a:r>
        </a:p>
        <a:p>
          <a:r>
            <a:rPr kumimoji="1" lang="ja-JP" altLang="en-US" sz="1200">
              <a:latin typeface="ＭＳ ゴシック" pitchFamily="49" charset="-128"/>
              <a:ea typeface="ＭＳ ゴシック" pitchFamily="49" charset="-128"/>
            </a:rPr>
            <a:t>　一般会計の自主財源は、町税の減収をふるさと納税でカバーする状態になっているが、令和元年度においては経常経費に寄附金を充当していないため財源不足となり、財政調整基金から繰入し実質収支を黒字とした。</a:t>
          </a:r>
        </a:p>
        <a:p>
          <a:r>
            <a:rPr kumimoji="1" lang="ja-JP" altLang="en-US" sz="1200">
              <a:latin typeface="ＭＳ ゴシック" pitchFamily="49" charset="-128"/>
              <a:ea typeface="ＭＳ ゴシック" pitchFamily="49" charset="-128"/>
            </a:rPr>
            <a:t>　水道事業会計は、人口減少等により流動資産が減少しているが流動負債も減少しているため、黒字額は大きく変化していない。水道事業ビジョン経営戦略により、人口減少社会に即した施設のダウンサイジング化等によって経費削減に努めていく。</a:t>
          </a:r>
        </a:p>
        <a:p>
          <a:r>
            <a:rPr kumimoji="1" lang="ja-JP" altLang="en-US" sz="1200">
              <a:latin typeface="ＭＳ ゴシック" pitchFamily="49" charset="-128"/>
              <a:ea typeface="ＭＳ ゴシック" pitchFamily="49" charset="-128"/>
            </a:rPr>
            <a:t>　温泉事業会計は、人口減少及び観光客の減少により減収傾向にあるが、施設更新等の支出が少ないことで流動資産は増加傾向にある。今後は、施設の省エネルギー化によって、動力費などの経費削減に努めていくが、工事を施工することで一時的に黒字額が減少することになる。</a:t>
          </a:r>
        </a:p>
        <a:p>
          <a:r>
            <a:rPr kumimoji="1" lang="ja-JP" altLang="en-US" sz="1200">
              <a:latin typeface="ＭＳ ゴシック" pitchFamily="49" charset="-128"/>
              <a:ea typeface="ＭＳ ゴシック" pitchFamily="49" charset="-128"/>
            </a:rPr>
            <a:t>　介護保険特別会計は、平成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年度に介護保険料の引き上げを行い、ケアプラン見直し等の改善も行った結果黒字額は増加傾向にあるが、団塊の世代が全て</a:t>
          </a:r>
          <a:r>
            <a:rPr kumimoji="1" lang="en-US" altLang="ja-JP" sz="1200">
              <a:latin typeface="ＭＳ ゴシック" pitchFamily="49" charset="-128"/>
              <a:ea typeface="ＭＳ ゴシック" pitchFamily="49" charset="-128"/>
            </a:rPr>
            <a:t>75</a:t>
          </a:r>
          <a:r>
            <a:rPr kumimoji="1" lang="ja-JP" altLang="en-US" sz="1200">
              <a:latin typeface="ＭＳ ゴシック" pitchFamily="49" charset="-128"/>
              <a:ea typeface="ＭＳ ゴシック" pitchFamily="49" charset="-128"/>
            </a:rPr>
            <a:t>歳以上となる令和７年度に向かって、黒字額が減少していくことが懸念されることから、介護保険料の改正は慎重に判断していく。</a:t>
          </a:r>
        </a:p>
        <a:p>
          <a:r>
            <a:rPr kumimoji="1" lang="ja-JP" altLang="en-US" sz="1200">
              <a:latin typeface="ＭＳ ゴシック" pitchFamily="49" charset="-128"/>
              <a:ea typeface="ＭＳ ゴシック" pitchFamily="49" charset="-128"/>
            </a:rPr>
            <a:t>　国民健康保険特別会計及び後期高齢者医療特別会計は、大きな変化がないが、健幸づくり事業を継続し歳出削減に努めていく。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7782879</v>
      </c>
      <c r="BO4" s="462"/>
      <c r="BP4" s="462"/>
      <c r="BQ4" s="462"/>
      <c r="BR4" s="462"/>
      <c r="BS4" s="462"/>
      <c r="BT4" s="462"/>
      <c r="BU4" s="463"/>
      <c r="BV4" s="461">
        <v>6369303</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6.1</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7454441</v>
      </c>
      <c r="BO5" s="467"/>
      <c r="BP5" s="467"/>
      <c r="BQ5" s="467"/>
      <c r="BR5" s="467"/>
      <c r="BS5" s="467"/>
      <c r="BT5" s="467"/>
      <c r="BU5" s="468"/>
      <c r="BV5" s="466">
        <v>6098857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91.1</v>
      </c>
      <c r="CU5" s="437"/>
      <c r="CV5" s="437"/>
      <c r="CW5" s="437"/>
      <c r="CX5" s="437"/>
      <c r="CY5" s="437"/>
      <c r="CZ5" s="437"/>
      <c r="DA5" s="438"/>
      <c r="DB5" s="436">
        <v>85.1</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328438</v>
      </c>
      <c r="BO6" s="467"/>
      <c r="BP6" s="467"/>
      <c r="BQ6" s="467"/>
      <c r="BR6" s="467"/>
      <c r="BS6" s="467"/>
      <c r="BT6" s="467"/>
      <c r="BU6" s="468"/>
      <c r="BV6" s="466">
        <v>270446</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94.2</v>
      </c>
      <c r="CU6" s="620"/>
      <c r="CV6" s="620"/>
      <c r="CW6" s="620"/>
      <c r="CX6" s="620"/>
      <c r="CY6" s="620"/>
      <c r="CZ6" s="620"/>
      <c r="DA6" s="621"/>
      <c r="DB6" s="619">
        <v>88.9</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126039</v>
      </c>
      <c r="BO7" s="467"/>
      <c r="BP7" s="467"/>
      <c r="BQ7" s="467"/>
      <c r="BR7" s="467"/>
      <c r="BS7" s="467"/>
      <c r="BT7" s="467"/>
      <c r="BU7" s="468"/>
      <c r="BV7" s="466">
        <v>74901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3344184</v>
      </c>
      <c r="CU7" s="467"/>
      <c r="CV7" s="467"/>
      <c r="CW7" s="467"/>
      <c r="CX7" s="467"/>
      <c r="CY7" s="467"/>
      <c r="CZ7" s="467"/>
      <c r="DA7" s="468"/>
      <c r="DB7" s="466">
        <v>3454991</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202399</v>
      </c>
      <c r="BO8" s="467"/>
      <c r="BP8" s="467"/>
      <c r="BQ8" s="467"/>
      <c r="BR8" s="467"/>
      <c r="BS8" s="467"/>
      <c r="BT8" s="467"/>
      <c r="BU8" s="468"/>
      <c r="BV8" s="466">
        <v>195545</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8234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6854</v>
      </c>
      <c r="BO9" s="467"/>
      <c r="BP9" s="467"/>
      <c r="BQ9" s="467"/>
      <c r="BR9" s="467"/>
      <c r="BS9" s="467"/>
      <c r="BT9" s="467"/>
      <c r="BU9" s="468"/>
      <c r="BV9" s="466">
        <v>-106911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13.3</v>
      </c>
      <c r="CU9" s="437"/>
      <c r="CV9" s="437"/>
      <c r="CW9" s="437"/>
      <c r="CX9" s="437"/>
      <c r="CY9" s="437"/>
      <c r="CZ9" s="437"/>
      <c r="DA9" s="438"/>
      <c r="DB9" s="436">
        <v>12.8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9469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173056</v>
      </c>
      <c r="BO10" s="467"/>
      <c r="BP10" s="467"/>
      <c r="BQ10" s="467"/>
      <c r="BR10" s="467"/>
      <c r="BS10" s="467"/>
      <c r="BT10" s="467"/>
      <c r="BU10" s="468"/>
      <c r="BV10" s="466">
        <v>103076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7741</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109</v>
      </c>
      <c r="AV12" s="524"/>
      <c r="AW12" s="524"/>
      <c r="AX12" s="524"/>
      <c r="AY12" s="446" t="s">
        <v>136</v>
      </c>
      <c r="AZ12" s="447"/>
      <c r="BA12" s="447"/>
      <c r="BB12" s="447"/>
      <c r="BC12" s="447"/>
      <c r="BD12" s="447"/>
      <c r="BE12" s="447"/>
      <c r="BF12" s="447"/>
      <c r="BG12" s="447"/>
      <c r="BH12" s="447"/>
      <c r="BI12" s="447"/>
      <c r="BJ12" s="447"/>
      <c r="BK12" s="447"/>
      <c r="BL12" s="447"/>
      <c r="BM12" s="448"/>
      <c r="BN12" s="466">
        <v>700000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7638</v>
      </c>
      <c r="S13" s="570"/>
      <c r="T13" s="570"/>
      <c r="U13" s="570"/>
      <c r="V13" s="571"/>
      <c r="W13" s="557" t="s">
        <v>140</v>
      </c>
      <c r="X13" s="479"/>
      <c r="Y13" s="479"/>
      <c r="Z13" s="479"/>
      <c r="AA13" s="479"/>
      <c r="AB13" s="480"/>
      <c r="AC13" s="442">
        <v>189</v>
      </c>
      <c r="AD13" s="443"/>
      <c r="AE13" s="443"/>
      <c r="AF13" s="443"/>
      <c r="AG13" s="444"/>
      <c r="AH13" s="442">
        <v>249</v>
      </c>
      <c r="AI13" s="443"/>
      <c r="AJ13" s="443"/>
      <c r="AK13" s="443"/>
      <c r="AL13" s="445"/>
      <c r="AM13" s="535" t="s">
        <v>141</v>
      </c>
      <c r="AN13" s="440"/>
      <c r="AO13" s="440"/>
      <c r="AP13" s="440"/>
      <c r="AQ13" s="440"/>
      <c r="AR13" s="440"/>
      <c r="AS13" s="440"/>
      <c r="AT13" s="441"/>
      <c r="AU13" s="523" t="s">
        <v>109</v>
      </c>
      <c r="AV13" s="524"/>
      <c r="AW13" s="524"/>
      <c r="AX13" s="524"/>
      <c r="AY13" s="446" t="s">
        <v>142</v>
      </c>
      <c r="AZ13" s="447"/>
      <c r="BA13" s="447"/>
      <c r="BB13" s="447"/>
      <c r="BC13" s="447"/>
      <c r="BD13" s="447"/>
      <c r="BE13" s="447"/>
      <c r="BF13" s="447"/>
      <c r="BG13" s="447"/>
      <c r="BH13" s="447"/>
      <c r="BI13" s="447"/>
      <c r="BJ13" s="447"/>
      <c r="BK13" s="447"/>
      <c r="BL13" s="447"/>
      <c r="BM13" s="448"/>
      <c r="BN13" s="466">
        <v>-520090</v>
      </c>
      <c r="BO13" s="467"/>
      <c r="BP13" s="467"/>
      <c r="BQ13" s="467"/>
      <c r="BR13" s="467"/>
      <c r="BS13" s="467"/>
      <c r="BT13" s="467"/>
      <c r="BU13" s="468"/>
      <c r="BV13" s="466">
        <v>-3835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3.9</v>
      </c>
      <c r="CU13" s="437"/>
      <c r="CV13" s="437"/>
      <c r="CW13" s="437"/>
      <c r="CX13" s="437"/>
      <c r="CY13" s="437"/>
      <c r="CZ13" s="437"/>
      <c r="DA13" s="438"/>
      <c r="DB13" s="436">
        <v>2.6</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7954</v>
      </c>
      <c r="S14" s="570"/>
      <c r="T14" s="570"/>
      <c r="U14" s="570"/>
      <c r="V14" s="571"/>
      <c r="W14" s="572"/>
      <c r="X14" s="482"/>
      <c r="Y14" s="482"/>
      <c r="Z14" s="482"/>
      <c r="AA14" s="482"/>
      <c r="AB14" s="483"/>
      <c r="AC14" s="562">
        <v>5.2</v>
      </c>
      <c r="AD14" s="563"/>
      <c r="AE14" s="563"/>
      <c r="AF14" s="563"/>
      <c r="AG14" s="564"/>
      <c r="AH14" s="562">
        <v>5.8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7859</v>
      </c>
      <c r="S15" s="570"/>
      <c r="T15" s="570"/>
      <c r="U15" s="570"/>
      <c r="V15" s="571"/>
      <c r="W15" s="557" t="s">
        <v>147</v>
      </c>
      <c r="X15" s="479"/>
      <c r="Y15" s="479"/>
      <c r="Z15" s="479"/>
      <c r="AA15" s="479"/>
      <c r="AB15" s="480"/>
      <c r="AC15" s="442">
        <v>683</v>
      </c>
      <c r="AD15" s="443"/>
      <c r="AE15" s="443"/>
      <c r="AF15" s="443"/>
      <c r="AG15" s="444"/>
      <c r="AH15" s="442">
        <v>919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845886</v>
      </c>
      <c r="BO15" s="462"/>
      <c r="BP15" s="462"/>
      <c r="BQ15" s="462"/>
      <c r="BR15" s="462"/>
      <c r="BS15" s="462"/>
      <c r="BT15" s="462"/>
      <c r="BU15" s="463"/>
      <c r="BV15" s="461">
        <v>876691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18.899999999999999</v>
      </c>
      <c r="AD16" s="563"/>
      <c r="AE16" s="563"/>
      <c r="AF16" s="563"/>
      <c r="AG16" s="564"/>
      <c r="AH16" s="562">
        <v>21.5</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2946467</v>
      </c>
      <c r="BO16" s="467"/>
      <c r="BP16" s="467"/>
      <c r="BQ16" s="467"/>
      <c r="BR16" s="467"/>
      <c r="BS16" s="467"/>
      <c r="BT16" s="467"/>
      <c r="BU16" s="468"/>
      <c r="BV16" s="466">
        <v>2894914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2741</v>
      </c>
      <c r="AD17" s="443"/>
      <c r="AE17" s="443"/>
      <c r="AF17" s="443"/>
      <c r="AG17" s="444"/>
      <c r="AH17" s="442">
        <v>3102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1073561</v>
      </c>
      <c r="BO17" s="467"/>
      <c r="BP17" s="467"/>
      <c r="BQ17" s="467"/>
      <c r="BR17" s="467"/>
      <c r="BS17" s="467"/>
      <c r="BT17" s="467"/>
      <c r="BU17" s="468"/>
      <c r="BV17" s="466">
        <v>1115966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105.54</v>
      </c>
      <c r="M18" s="531"/>
      <c r="N18" s="531"/>
      <c r="O18" s="531"/>
      <c r="P18" s="531"/>
      <c r="Q18" s="531"/>
      <c r="R18" s="532"/>
      <c r="S18" s="532"/>
      <c r="T18" s="532"/>
      <c r="U18" s="532"/>
      <c r="V18" s="533"/>
      <c r="W18" s="547"/>
      <c r="X18" s="548"/>
      <c r="Y18" s="548"/>
      <c r="Z18" s="548"/>
      <c r="AA18" s="548"/>
      <c r="AB18" s="558"/>
      <c r="AC18" s="430">
        <v>75.900000000000006</v>
      </c>
      <c r="AD18" s="431"/>
      <c r="AE18" s="431"/>
      <c r="AF18" s="431"/>
      <c r="AG18" s="534"/>
      <c r="AH18" s="430">
        <v>72.599999999999994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3083863</v>
      </c>
      <c r="BO18" s="467"/>
      <c r="BP18" s="467"/>
      <c r="BQ18" s="467"/>
      <c r="BR18" s="467"/>
      <c r="BS18" s="467"/>
      <c r="BT18" s="467"/>
      <c r="BU18" s="468"/>
      <c r="BV18" s="466">
        <v>2960857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78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4612638</v>
      </c>
      <c r="BO19" s="467"/>
      <c r="BP19" s="467"/>
      <c r="BQ19" s="467"/>
      <c r="BR19" s="467"/>
      <c r="BS19" s="467"/>
      <c r="BT19" s="467"/>
      <c r="BU19" s="468"/>
      <c r="BV19" s="466">
        <v>4218253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3673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4708874</v>
      </c>
      <c r="BO23" s="467"/>
      <c r="BP23" s="467"/>
      <c r="BQ23" s="467"/>
      <c r="BR23" s="467"/>
      <c r="BS23" s="467"/>
      <c r="BT23" s="467"/>
      <c r="BU23" s="468"/>
      <c r="BV23" s="466">
        <v>5138570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6120</v>
      </c>
      <c r="R24" s="443"/>
      <c r="S24" s="443"/>
      <c r="T24" s="443"/>
      <c r="U24" s="443"/>
      <c r="V24" s="444"/>
      <c r="W24" s="508"/>
      <c r="X24" s="499"/>
      <c r="Y24" s="500"/>
      <c r="Z24" s="439" t="s">
        <v>171</v>
      </c>
      <c r="AA24" s="440"/>
      <c r="AB24" s="440"/>
      <c r="AC24" s="440"/>
      <c r="AD24" s="440"/>
      <c r="AE24" s="440"/>
      <c r="AF24" s="440"/>
      <c r="AG24" s="441"/>
      <c r="AH24" s="442">
        <v>91</v>
      </c>
      <c r="AI24" s="443"/>
      <c r="AJ24" s="443"/>
      <c r="AK24" s="443"/>
      <c r="AL24" s="444"/>
      <c r="AM24" s="442">
        <v>274183</v>
      </c>
      <c r="AN24" s="443"/>
      <c r="AO24" s="443"/>
      <c r="AP24" s="443"/>
      <c r="AQ24" s="443"/>
      <c r="AR24" s="444"/>
      <c r="AS24" s="442">
        <v>3013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3791738</v>
      </c>
      <c r="BO24" s="467"/>
      <c r="BP24" s="467"/>
      <c r="BQ24" s="467"/>
      <c r="BR24" s="467"/>
      <c r="BS24" s="467"/>
      <c r="BT24" s="467"/>
      <c r="BU24" s="468"/>
      <c r="BV24" s="466">
        <v>4015749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5200</v>
      </c>
      <c r="R25" s="443"/>
      <c r="S25" s="443"/>
      <c r="T25" s="443"/>
      <c r="U25" s="443"/>
      <c r="V25" s="444"/>
      <c r="W25" s="508"/>
      <c r="X25" s="499"/>
      <c r="Y25" s="500"/>
      <c r="Z25" s="439" t="s">
        <v>174</v>
      </c>
      <c r="AA25" s="440"/>
      <c r="AB25" s="440"/>
      <c r="AC25" s="440"/>
      <c r="AD25" s="440"/>
      <c r="AE25" s="440"/>
      <c r="AF25" s="440"/>
      <c r="AG25" s="441"/>
      <c r="AH25" s="442" t="s">
        <v>129</v>
      </c>
      <c r="AI25" s="443"/>
      <c r="AJ25" s="443"/>
      <c r="AK25" s="443"/>
      <c r="AL25" s="444"/>
      <c r="AM25" s="442" t="s">
        <v>130</v>
      </c>
      <c r="AN25" s="443"/>
      <c r="AO25" s="443"/>
      <c r="AP25" s="443"/>
      <c r="AQ25" s="443"/>
      <c r="AR25" s="444"/>
      <c r="AS25" s="442" t="s">
        <v>130</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40000</v>
      </c>
      <c r="BO25" s="462"/>
      <c r="BP25" s="462"/>
      <c r="BQ25" s="462"/>
      <c r="BR25" s="462"/>
      <c r="BS25" s="462"/>
      <c r="BT25" s="462"/>
      <c r="BU25" s="463"/>
      <c r="BV25" s="461">
        <v>48000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4580</v>
      </c>
      <c r="R26" s="443"/>
      <c r="S26" s="443"/>
      <c r="T26" s="443"/>
      <c r="U26" s="443"/>
      <c r="V26" s="444"/>
      <c r="W26" s="508"/>
      <c r="X26" s="499"/>
      <c r="Y26" s="500"/>
      <c r="Z26" s="439" t="s">
        <v>177</v>
      </c>
      <c r="AA26" s="521"/>
      <c r="AB26" s="521"/>
      <c r="AC26" s="521"/>
      <c r="AD26" s="521"/>
      <c r="AE26" s="521"/>
      <c r="AF26" s="521"/>
      <c r="AG26" s="522"/>
      <c r="AH26" s="442">
        <v>15</v>
      </c>
      <c r="AI26" s="443"/>
      <c r="AJ26" s="443"/>
      <c r="AK26" s="443"/>
      <c r="AL26" s="444"/>
      <c r="AM26" s="442">
        <v>32865</v>
      </c>
      <c r="AN26" s="443"/>
      <c r="AO26" s="443"/>
      <c r="AP26" s="443"/>
      <c r="AQ26" s="443"/>
      <c r="AR26" s="444"/>
      <c r="AS26" s="442">
        <v>2191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2730</v>
      </c>
      <c r="R27" s="443"/>
      <c r="S27" s="443"/>
      <c r="T27" s="443"/>
      <c r="U27" s="443"/>
      <c r="V27" s="444"/>
      <c r="W27" s="508"/>
      <c r="X27" s="499"/>
      <c r="Y27" s="500"/>
      <c r="Z27" s="439" t="s">
        <v>180</v>
      </c>
      <c r="AA27" s="440"/>
      <c r="AB27" s="440"/>
      <c r="AC27" s="440"/>
      <c r="AD27" s="440"/>
      <c r="AE27" s="440"/>
      <c r="AF27" s="440"/>
      <c r="AG27" s="441"/>
      <c r="AH27" s="442">
        <v>19</v>
      </c>
      <c r="AI27" s="443"/>
      <c r="AJ27" s="443"/>
      <c r="AK27" s="443"/>
      <c r="AL27" s="444"/>
      <c r="AM27" s="442">
        <v>53048</v>
      </c>
      <c r="AN27" s="443"/>
      <c r="AO27" s="443"/>
      <c r="AP27" s="443"/>
      <c r="AQ27" s="443"/>
      <c r="AR27" s="444"/>
      <c r="AS27" s="442">
        <v>2792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200000</v>
      </c>
      <c r="BO27" s="470"/>
      <c r="BP27" s="470"/>
      <c r="BQ27" s="470"/>
      <c r="BR27" s="470"/>
      <c r="BS27" s="470"/>
      <c r="BT27" s="470"/>
      <c r="BU27" s="471"/>
      <c r="BV27" s="469">
        <v>200000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182</v>
      </c>
      <c r="F28" s="440"/>
      <c r="G28" s="440"/>
      <c r="H28" s="440"/>
      <c r="I28" s="440"/>
      <c r="J28" s="440"/>
      <c r="K28" s="441"/>
      <c r="L28" s="442">
        <v>1</v>
      </c>
      <c r="M28" s="443"/>
      <c r="N28" s="443"/>
      <c r="O28" s="443"/>
      <c r="P28" s="444"/>
      <c r="Q28" s="442">
        <v>2080</v>
      </c>
      <c r="R28" s="443"/>
      <c r="S28" s="443"/>
      <c r="T28" s="443"/>
      <c r="U28" s="443"/>
      <c r="V28" s="444"/>
      <c r="W28" s="508"/>
      <c r="X28" s="499"/>
      <c r="Y28" s="500"/>
      <c r="Z28" s="439" t="s">
        <v>183</v>
      </c>
      <c r="AA28" s="440"/>
      <c r="AB28" s="440"/>
      <c r="AC28" s="440"/>
      <c r="AD28" s="440"/>
      <c r="AE28" s="440"/>
      <c r="AF28" s="440"/>
      <c r="AG28" s="441"/>
      <c r="AH28" s="442" t="s">
        <v>129</v>
      </c>
      <c r="AI28" s="443"/>
      <c r="AJ28" s="443"/>
      <c r="AK28" s="443"/>
      <c r="AL28" s="444"/>
      <c r="AM28" s="442" t="s">
        <v>129</v>
      </c>
      <c r="AN28" s="443"/>
      <c r="AO28" s="443"/>
      <c r="AP28" s="443"/>
      <c r="AQ28" s="443"/>
      <c r="AR28" s="444"/>
      <c r="AS28" s="442" t="s">
        <v>184</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2441298</v>
      </c>
      <c r="BO28" s="462"/>
      <c r="BP28" s="462"/>
      <c r="BQ28" s="462"/>
      <c r="BR28" s="462"/>
      <c r="BS28" s="462"/>
      <c r="BT28" s="462"/>
      <c r="BU28" s="463"/>
      <c r="BV28" s="461">
        <v>2968242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9</v>
      </c>
      <c r="M29" s="443"/>
      <c r="N29" s="443"/>
      <c r="O29" s="443"/>
      <c r="P29" s="444"/>
      <c r="Q29" s="442">
        <v>1870</v>
      </c>
      <c r="R29" s="443"/>
      <c r="S29" s="443"/>
      <c r="T29" s="443"/>
      <c r="U29" s="443"/>
      <c r="V29" s="444"/>
      <c r="W29" s="509"/>
      <c r="X29" s="510"/>
      <c r="Y29" s="511"/>
      <c r="Z29" s="439" t="s">
        <v>187</v>
      </c>
      <c r="AA29" s="440"/>
      <c r="AB29" s="440"/>
      <c r="AC29" s="440"/>
      <c r="AD29" s="440"/>
      <c r="AE29" s="440"/>
      <c r="AF29" s="440"/>
      <c r="AG29" s="441"/>
      <c r="AH29" s="442">
        <v>110</v>
      </c>
      <c r="AI29" s="443"/>
      <c r="AJ29" s="443"/>
      <c r="AK29" s="443"/>
      <c r="AL29" s="444"/>
      <c r="AM29" s="442">
        <v>327231</v>
      </c>
      <c r="AN29" s="443"/>
      <c r="AO29" s="443"/>
      <c r="AP29" s="443"/>
      <c r="AQ29" s="443"/>
      <c r="AR29" s="444"/>
      <c r="AS29" s="442">
        <v>2975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2188</v>
      </c>
      <c r="BO29" s="467"/>
      <c r="BP29" s="467"/>
      <c r="BQ29" s="467"/>
      <c r="BR29" s="467"/>
      <c r="BS29" s="467"/>
      <c r="BT29" s="467"/>
      <c r="BU29" s="468"/>
      <c r="BV29" s="466">
        <v>2188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4006265</v>
      </c>
      <c r="BO30" s="470"/>
      <c r="BP30" s="470"/>
      <c r="BQ30" s="470"/>
      <c r="BR30" s="470"/>
      <c r="BS30" s="470"/>
      <c r="BT30" s="470"/>
      <c r="BU30" s="471"/>
      <c r="BV30" s="469">
        <v>3428239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199</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静岡県市町総合事務組合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温泉事業会計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西豆衛生プラント組合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下田地区消防組合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下田メディカルセンター（普通会計分）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下田メディカルセンター（事業会計分）</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静岡県後期高齢者医療広域連合（普通会計分）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静岡県後期高齢者医療広域連合（事業会計分）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静岡地方税滞納整理機構</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9aVLl7p7oOLXtYENn6Ogn/ZFteHnjd70AFnYpzpvLW9oTDK5/K7MNvPX5BD7Q2BTFK679z4bAqmvm33cm2xAEQ==" saltValue="NGvSkUVkcf+FrP38CdI6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8" t="s">
        <v>565</v>
      </c>
      <c r="D34" s="1248"/>
      <c r="E34" s="1249"/>
      <c r="F34" s="32">
        <v>17.89</v>
      </c>
      <c r="G34" s="33">
        <v>19.36</v>
      </c>
      <c r="H34" s="33">
        <v>21.15</v>
      </c>
      <c r="I34" s="33">
        <v>22.22</v>
      </c>
      <c r="J34" s="34">
        <v>23.17</v>
      </c>
      <c r="K34" s="22"/>
      <c r="L34" s="22"/>
      <c r="M34" s="22"/>
      <c r="N34" s="22"/>
      <c r="O34" s="22"/>
      <c r="P34" s="22"/>
    </row>
    <row r="35" spans="1:16" ht="39" customHeight="1">
      <c r="A35" s="22"/>
      <c r="B35" s="35"/>
      <c r="C35" s="1242" t="s">
        <v>566</v>
      </c>
      <c r="D35" s="1243"/>
      <c r="E35" s="1244"/>
      <c r="F35" s="36">
        <v>15.75</v>
      </c>
      <c r="G35" s="37">
        <v>14.59</v>
      </c>
      <c r="H35" s="37">
        <v>12.12</v>
      </c>
      <c r="I35" s="37">
        <v>14.4</v>
      </c>
      <c r="J35" s="38">
        <v>14.86</v>
      </c>
      <c r="K35" s="22"/>
      <c r="L35" s="22"/>
      <c r="M35" s="22"/>
      <c r="N35" s="22"/>
      <c r="O35" s="22"/>
      <c r="P35" s="22"/>
    </row>
    <row r="36" spans="1:16" ht="39" customHeight="1">
      <c r="A36" s="22"/>
      <c r="B36" s="35"/>
      <c r="C36" s="1242" t="s">
        <v>567</v>
      </c>
      <c r="D36" s="1243"/>
      <c r="E36" s="1244"/>
      <c r="F36" s="36">
        <v>5.0199999999999996</v>
      </c>
      <c r="G36" s="37">
        <v>8.14</v>
      </c>
      <c r="H36" s="37">
        <v>8.76</v>
      </c>
      <c r="I36" s="37">
        <v>6.12</v>
      </c>
      <c r="J36" s="38">
        <v>6.05</v>
      </c>
      <c r="K36" s="22"/>
      <c r="L36" s="22"/>
      <c r="M36" s="22"/>
      <c r="N36" s="22"/>
      <c r="O36" s="22"/>
      <c r="P36" s="22"/>
    </row>
    <row r="37" spans="1:16" ht="39" customHeight="1">
      <c r="A37" s="22"/>
      <c r="B37" s="35"/>
      <c r="C37" s="1242" t="s">
        <v>568</v>
      </c>
      <c r="D37" s="1243"/>
      <c r="E37" s="1244"/>
      <c r="F37" s="36">
        <v>0.06</v>
      </c>
      <c r="G37" s="37">
        <v>1.44</v>
      </c>
      <c r="H37" s="37">
        <v>2.0499999999999998</v>
      </c>
      <c r="I37" s="37">
        <v>4.2300000000000004</v>
      </c>
      <c r="J37" s="38">
        <v>5.31</v>
      </c>
      <c r="K37" s="22"/>
      <c r="L37" s="22"/>
      <c r="M37" s="22"/>
      <c r="N37" s="22"/>
      <c r="O37" s="22"/>
      <c r="P37" s="22"/>
    </row>
    <row r="38" spans="1:16" ht="39" customHeight="1">
      <c r="A38" s="22"/>
      <c r="B38" s="35"/>
      <c r="C38" s="1242" t="s">
        <v>569</v>
      </c>
      <c r="D38" s="1243"/>
      <c r="E38" s="1244"/>
      <c r="F38" s="36">
        <v>2.68</v>
      </c>
      <c r="G38" s="37">
        <v>3.35</v>
      </c>
      <c r="H38" s="37">
        <v>3.78</v>
      </c>
      <c r="I38" s="37">
        <v>0.73</v>
      </c>
      <c r="J38" s="38">
        <v>0.77</v>
      </c>
      <c r="K38" s="22"/>
      <c r="L38" s="22"/>
      <c r="M38" s="22"/>
      <c r="N38" s="22"/>
      <c r="O38" s="22"/>
      <c r="P38" s="22"/>
    </row>
    <row r="39" spans="1:16" ht="39" customHeight="1">
      <c r="A39" s="22"/>
      <c r="B39" s="35"/>
      <c r="C39" s="1242" t="s">
        <v>570</v>
      </c>
      <c r="D39" s="1243"/>
      <c r="E39" s="1244"/>
      <c r="F39" s="36">
        <v>0.01</v>
      </c>
      <c r="G39" s="37">
        <v>0.01</v>
      </c>
      <c r="H39" s="37">
        <v>0.01</v>
      </c>
      <c r="I39" s="37">
        <v>0.02</v>
      </c>
      <c r="J39" s="38">
        <v>0.01</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571</v>
      </c>
      <c r="D42" s="1243"/>
      <c r="E42" s="1244"/>
      <c r="F42" s="36" t="s">
        <v>517</v>
      </c>
      <c r="G42" s="37" t="s">
        <v>517</v>
      </c>
      <c r="H42" s="37" t="s">
        <v>517</v>
      </c>
      <c r="I42" s="37" t="s">
        <v>517</v>
      </c>
      <c r="J42" s="38" t="s">
        <v>517</v>
      </c>
      <c r="K42" s="22"/>
      <c r="L42" s="22"/>
      <c r="M42" s="22"/>
      <c r="N42" s="22"/>
      <c r="O42" s="22"/>
      <c r="P42" s="22"/>
    </row>
    <row r="43" spans="1:16" ht="39" customHeight="1" thickBot="1">
      <c r="A43" s="22"/>
      <c r="B43" s="40"/>
      <c r="C43" s="1245" t="s">
        <v>572</v>
      </c>
      <c r="D43" s="1246"/>
      <c r="E43" s="1247"/>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c4rj/xhhlfVaHKz+RnWfC0sLnyNVxc80WgakdEQXeZSCOiXEW8Y0slw2718cZeAo0rjFNip8YDeBLDnSrStVg==" saltValue="LROvvSlMDAE0B6CIL12O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68" t="s">
        <v>11</v>
      </c>
      <c r="C45" s="1269"/>
      <c r="D45" s="58"/>
      <c r="E45" s="1274" t="s">
        <v>12</v>
      </c>
      <c r="F45" s="1274"/>
      <c r="G45" s="1274"/>
      <c r="H45" s="1274"/>
      <c r="I45" s="1274"/>
      <c r="J45" s="1275"/>
      <c r="K45" s="59">
        <v>475</v>
      </c>
      <c r="L45" s="60">
        <v>525</v>
      </c>
      <c r="M45" s="60">
        <v>547</v>
      </c>
      <c r="N45" s="60">
        <v>541</v>
      </c>
      <c r="O45" s="61">
        <v>614</v>
      </c>
      <c r="P45" s="48"/>
      <c r="Q45" s="48"/>
      <c r="R45" s="48"/>
      <c r="S45" s="48"/>
      <c r="T45" s="48"/>
      <c r="U45" s="48"/>
    </row>
    <row r="46" spans="1:21" ht="30.75" customHeight="1">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c r="A48" s="48"/>
      <c r="B48" s="1270"/>
      <c r="C48" s="1271"/>
      <c r="D48" s="62"/>
      <c r="E48" s="1252" t="s">
        <v>15</v>
      </c>
      <c r="F48" s="1252"/>
      <c r="G48" s="1252"/>
      <c r="H48" s="1252"/>
      <c r="I48" s="1252"/>
      <c r="J48" s="1253"/>
      <c r="K48" s="63" t="s">
        <v>517</v>
      </c>
      <c r="L48" s="64" t="s">
        <v>517</v>
      </c>
      <c r="M48" s="64">
        <v>0</v>
      </c>
      <c r="N48" s="64">
        <v>0</v>
      </c>
      <c r="O48" s="65">
        <v>0</v>
      </c>
      <c r="P48" s="48"/>
      <c r="Q48" s="48"/>
      <c r="R48" s="48"/>
      <c r="S48" s="48"/>
      <c r="T48" s="48"/>
      <c r="U48" s="48"/>
    </row>
    <row r="49" spans="1:21" ht="30.75" customHeight="1">
      <c r="A49" s="48"/>
      <c r="B49" s="1270"/>
      <c r="C49" s="1271"/>
      <c r="D49" s="62"/>
      <c r="E49" s="1252" t="s">
        <v>16</v>
      </c>
      <c r="F49" s="1252"/>
      <c r="G49" s="1252"/>
      <c r="H49" s="1252"/>
      <c r="I49" s="1252"/>
      <c r="J49" s="1253"/>
      <c r="K49" s="63">
        <v>68</v>
      </c>
      <c r="L49" s="64">
        <v>67</v>
      </c>
      <c r="M49" s="64">
        <v>66</v>
      </c>
      <c r="N49" s="64">
        <v>73</v>
      </c>
      <c r="O49" s="65">
        <v>71</v>
      </c>
      <c r="P49" s="48"/>
      <c r="Q49" s="48"/>
      <c r="R49" s="48"/>
      <c r="S49" s="48"/>
      <c r="T49" s="48"/>
      <c r="U49" s="48"/>
    </row>
    <row r="50" spans="1:21" ht="30.75" customHeight="1">
      <c r="A50" s="48"/>
      <c r="B50" s="1270"/>
      <c r="C50" s="1271"/>
      <c r="D50" s="62"/>
      <c r="E50" s="1252" t="s">
        <v>17</v>
      </c>
      <c r="F50" s="1252"/>
      <c r="G50" s="1252"/>
      <c r="H50" s="1252"/>
      <c r="I50" s="1252"/>
      <c r="J50" s="1253"/>
      <c r="K50" s="63" t="s">
        <v>517</v>
      </c>
      <c r="L50" s="64" t="s">
        <v>517</v>
      </c>
      <c r="M50" s="64" t="s">
        <v>517</v>
      </c>
      <c r="N50" s="64" t="s">
        <v>517</v>
      </c>
      <c r="O50" s="65" t="s">
        <v>517</v>
      </c>
      <c r="P50" s="48"/>
      <c r="Q50" s="48"/>
      <c r="R50" s="48"/>
      <c r="S50" s="48"/>
      <c r="T50" s="48"/>
      <c r="U50" s="48"/>
    </row>
    <row r="51" spans="1:21" ht="30.75" customHeight="1">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c r="A52" s="48"/>
      <c r="B52" s="1250" t="s">
        <v>19</v>
      </c>
      <c r="C52" s="1251"/>
      <c r="D52" s="66"/>
      <c r="E52" s="1252" t="s">
        <v>20</v>
      </c>
      <c r="F52" s="1252"/>
      <c r="G52" s="1252"/>
      <c r="H52" s="1252"/>
      <c r="I52" s="1252"/>
      <c r="J52" s="1253"/>
      <c r="K52" s="63">
        <v>466</v>
      </c>
      <c r="L52" s="64">
        <v>538</v>
      </c>
      <c r="M52" s="64">
        <v>511</v>
      </c>
      <c r="N52" s="64">
        <v>531</v>
      </c>
      <c r="O52" s="65">
        <v>531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77</v>
      </c>
      <c r="L53" s="69">
        <v>54</v>
      </c>
      <c r="M53" s="69">
        <v>102</v>
      </c>
      <c r="N53" s="69">
        <v>83</v>
      </c>
      <c r="O53" s="70">
        <v>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58" t="s">
        <v>25</v>
      </c>
      <c r="C57" s="1259"/>
      <c r="D57" s="1262" t="s">
        <v>26</v>
      </c>
      <c r="E57" s="1263"/>
      <c r="F57" s="1263"/>
      <c r="G57" s="1263"/>
      <c r="H57" s="1263"/>
      <c r="I57" s="1263"/>
      <c r="J57" s="1264"/>
      <c r="K57" s="83" t="s">
        <v>517</v>
      </c>
      <c r="L57" s="84" t="s">
        <v>517</v>
      </c>
      <c r="M57" s="84" t="s">
        <v>517</v>
      </c>
      <c r="N57" s="84" t="s">
        <v>517</v>
      </c>
      <c r="O57" s="85" t="s">
        <v>517</v>
      </c>
    </row>
    <row r="58" spans="1:21" ht="31.5" customHeight="1" thickBot="1">
      <c r="B58" s="1260"/>
      <c r="C58" s="1261"/>
      <c r="D58" s="1265" t="s">
        <v>27</v>
      </c>
      <c r="E58" s="1266"/>
      <c r="F58" s="1266"/>
      <c r="G58" s="1266"/>
      <c r="H58" s="1266"/>
      <c r="I58" s="1266"/>
      <c r="J58" s="1267"/>
      <c r="K58" s="86" t="s">
        <v>517</v>
      </c>
      <c r="L58" s="87" t="s">
        <v>517</v>
      </c>
      <c r="M58" s="87" t="s">
        <v>517</v>
      </c>
      <c r="N58" s="87" t="s">
        <v>517</v>
      </c>
      <c r="O58" s="88" t="s">
        <v>517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azfBOEVVml534VA95Bv8U4sFV3pY86kOOmd7SrYFismvHTJBLjBmY+ZP3kd57Jk/NqQhomtzwTa/8fP2uikTw==" saltValue="F8FTa6GwrkeMk1UC6IQz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88" t="s">
        <v>30</v>
      </c>
      <c r="C41" s="1289"/>
      <c r="D41" s="102"/>
      <c r="E41" s="1290" t="s">
        <v>31</v>
      </c>
      <c r="F41" s="1290"/>
      <c r="G41" s="1290"/>
      <c r="H41" s="1291"/>
      <c r="I41" s="103">
        <v>5387</v>
      </c>
      <c r="J41" s="104">
        <v>5658</v>
      </c>
      <c r="K41" s="104">
        <v>5404</v>
      </c>
      <c r="L41" s="104">
        <v>5139</v>
      </c>
      <c r="M41" s="105">
        <v>4709</v>
      </c>
    </row>
    <row r="42" spans="2:13" ht="27.75" customHeight="1">
      <c r="B42" s="1278"/>
      <c r="C42" s="1279"/>
      <c r="D42" s="106"/>
      <c r="E42" s="1282" t="s">
        <v>32</v>
      </c>
      <c r="F42" s="1282"/>
      <c r="G42" s="1282"/>
      <c r="H42" s="1283"/>
      <c r="I42" s="107">
        <v>171</v>
      </c>
      <c r="J42" s="108">
        <v>134</v>
      </c>
      <c r="K42" s="108">
        <v>100</v>
      </c>
      <c r="L42" s="108">
        <v>48</v>
      </c>
      <c r="M42" s="109">
        <v>183</v>
      </c>
    </row>
    <row r="43" spans="2:13" ht="27.75" customHeight="1">
      <c r="B43" s="1278"/>
      <c r="C43" s="1279"/>
      <c r="D43" s="106"/>
      <c r="E43" s="1282" t="s">
        <v>33</v>
      </c>
      <c r="F43" s="1282"/>
      <c r="G43" s="1282"/>
      <c r="H43" s="1283"/>
      <c r="I43" s="107" t="s">
        <v>517</v>
      </c>
      <c r="J43" s="108" t="s">
        <v>517</v>
      </c>
      <c r="K43" s="108" t="s">
        <v>517</v>
      </c>
      <c r="L43" s="108" t="s">
        <v>517</v>
      </c>
      <c r="M43" s="109" t="s">
        <v>517</v>
      </c>
    </row>
    <row r="44" spans="2:13" ht="27.75" customHeight="1">
      <c r="B44" s="1278"/>
      <c r="C44" s="1279"/>
      <c r="D44" s="106"/>
      <c r="E44" s="1282" t="s">
        <v>34</v>
      </c>
      <c r="F44" s="1282"/>
      <c r="G44" s="1282"/>
      <c r="H44" s="1283"/>
      <c r="I44" s="107">
        <v>438</v>
      </c>
      <c r="J44" s="108">
        <v>432</v>
      </c>
      <c r="K44" s="108">
        <v>417</v>
      </c>
      <c r="L44" s="108">
        <v>356</v>
      </c>
      <c r="M44" s="109">
        <v>306</v>
      </c>
    </row>
    <row r="45" spans="2:13" ht="27.75" customHeight="1">
      <c r="B45" s="1278"/>
      <c r="C45" s="1279"/>
      <c r="D45" s="106"/>
      <c r="E45" s="1282" t="s">
        <v>35</v>
      </c>
      <c r="F45" s="1282"/>
      <c r="G45" s="1282"/>
      <c r="H45" s="1283"/>
      <c r="I45" s="107">
        <v>832</v>
      </c>
      <c r="J45" s="108">
        <v>814</v>
      </c>
      <c r="K45" s="108">
        <v>845</v>
      </c>
      <c r="L45" s="108">
        <v>886</v>
      </c>
      <c r="M45" s="109">
        <v>812</v>
      </c>
    </row>
    <row r="46" spans="2:13" ht="27.75" customHeight="1">
      <c r="B46" s="1278"/>
      <c r="C46" s="1279"/>
      <c r="D46" s="110"/>
      <c r="E46" s="1282" t="s">
        <v>36</v>
      </c>
      <c r="F46" s="1282"/>
      <c r="G46" s="1282"/>
      <c r="H46" s="1283"/>
      <c r="I46" s="107" t="s">
        <v>517</v>
      </c>
      <c r="J46" s="108" t="s">
        <v>517</v>
      </c>
      <c r="K46" s="108" t="s">
        <v>517</v>
      </c>
      <c r="L46" s="108" t="s">
        <v>517</v>
      </c>
      <c r="M46" s="109" t="s">
        <v>517</v>
      </c>
    </row>
    <row r="47" spans="2:13" ht="27.75" customHeight="1">
      <c r="B47" s="1278"/>
      <c r="C47" s="1279"/>
      <c r="D47" s="111"/>
      <c r="E47" s="1292" t="s">
        <v>37</v>
      </c>
      <c r="F47" s="1293"/>
      <c r="G47" s="1293"/>
      <c r="H47" s="1294"/>
      <c r="I47" s="107" t="s">
        <v>517</v>
      </c>
      <c r="J47" s="108" t="s">
        <v>517</v>
      </c>
      <c r="K47" s="108" t="s">
        <v>517</v>
      </c>
      <c r="L47" s="108" t="s">
        <v>517</v>
      </c>
      <c r="M47" s="109" t="s">
        <v>517</v>
      </c>
    </row>
    <row r="48" spans="2:13" ht="27.75" customHeight="1">
      <c r="B48" s="1278"/>
      <c r="C48" s="1279"/>
      <c r="D48" s="106"/>
      <c r="E48" s="1282" t="s">
        <v>38</v>
      </c>
      <c r="F48" s="1282"/>
      <c r="G48" s="1282"/>
      <c r="H48" s="1283"/>
      <c r="I48" s="107" t="s">
        <v>517</v>
      </c>
      <c r="J48" s="108" t="s">
        <v>517</v>
      </c>
      <c r="K48" s="108" t="s">
        <v>517</v>
      </c>
      <c r="L48" s="108" t="s">
        <v>517</v>
      </c>
      <c r="M48" s="109" t="s">
        <v>517</v>
      </c>
    </row>
    <row r="49" spans="2:13" ht="27.75" customHeight="1">
      <c r="B49" s="1280"/>
      <c r="C49" s="1281"/>
      <c r="D49" s="106"/>
      <c r="E49" s="1282" t="s">
        <v>39</v>
      </c>
      <c r="F49" s="1282"/>
      <c r="G49" s="1282"/>
      <c r="H49" s="1283"/>
      <c r="I49" s="107" t="s">
        <v>517</v>
      </c>
      <c r="J49" s="108" t="s">
        <v>517</v>
      </c>
      <c r="K49" s="108" t="s">
        <v>517</v>
      </c>
      <c r="L49" s="108" t="s">
        <v>517</v>
      </c>
      <c r="M49" s="109" t="s">
        <v>517</v>
      </c>
    </row>
    <row r="50" spans="2:13" ht="27.75" customHeight="1">
      <c r="B50" s="1276" t="s">
        <v>40</v>
      </c>
      <c r="C50" s="1277"/>
      <c r="D50" s="112"/>
      <c r="E50" s="1282" t="s">
        <v>41</v>
      </c>
      <c r="F50" s="1282"/>
      <c r="G50" s="1282"/>
      <c r="H50" s="1283"/>
      <c r="I50" s="107">
        <v>4681</v>
      </c>
      <c r="J50" s="108">
        <v>5359</v>
      </c>
      <c r="K50" s="108">
        <v>6061</v>
      </c>
      <c r="L50" s="108">
        <v>6399</v>
      </c>
      <c r="M50" s="109">
        <v>5449</v>
      </c>
    </row>
    <row r="51" spans="2:13" ht="27.75" customHeight="1">
      <c r="B51" s="1278"/>
      <c r="C51" s="1279"/>
      <c r="D51" s="106"/>
      <c r="E51" s="1282" t="s">
        <v>42</v>
      </c>
      <c r="F51" s="1282"/>
      <c r="G51" s="1282"/>
      <c r="H51" s="1283"/>
      <c r="I51" s="107" t="s">
        <v>517</v>
      </c>
      <c r="J51" s="108" t="s">
        <v>517</v>
      </c>
      <c r="K51" s="108" t="s">
        <v>517</v>
      </c>
      <c r="L51" s="108" t="s">
        <v>517</v>
      </c>
      <c r="M51" s="109" t="s">
        <v>517</v>
      </c>
    </row>
    <row r="52" spans="2:13" ht="27.75" customHeight="1">
      <c r="B52" s="1280"/>
      <c r="C52" s="1281"/>
      <c r="D52" s="106"/>
      <c r="E52" s="1282" t="s">
        <v>43</v>
      </c>
      <c r="F52" s="1282"/>
      <c r="G52" s="1282"/>
      <c r="H52" s="1283"/>
      <c r="I52" s="107">
        <v>5088</v>
      </c>
      <c r="J52" s="108">
        <v>5159</v>
      </c>
      <c r="K52" s="108">
        <v>4810</v>
      </c>
      <c r="L52" s="108">
        <v>4598</v>
      </c>
      <c r="M52" s="109">
        <v>4346</v>
      </c>
    </row>
    <row r="53" spans="2:13" ht="27.75" customHeight="1" thickBot="1">
      <c r="B53" s="1284" t="s">
        <v>44</v>
      </c>
      <c r="C53" s="1285"/>
      <c r="D53" s="113"/>
      <c r="E53" s="1286" t="s">
        <v>45</v>
      </c>
      <c r="F53" s="1286"/>
      <c r="G53" s="1286"/>
      <c r="H53" s="1287"/>
      <c r="I53" s="114">
        <v>-2941</v>
      </c>
      <c r="J53" s="115">
        <v>-3479</v>
      </c>
      <c r="K53" s="115">
        <v>-4104</v>
      </c>
      <c r="L53" s="115">
        <v>-4569</v>
      </c>
      <c r="M53" s="116">
        <v>-3784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oqpPjcN/stUj2tAmrStElFnn2DRaYqAhtgeAhs7xXNFPI6P2uWlThHLERv2BQB2YSWhJcP8XbERkvEsT4pvWA==" saltValue="0PZG2SGhfBl98eaaSZf8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3" t="s">
        <v>48</v>
      </c>
      <c r="D55" s="1303"/>
      <c r="E55" s="1304"/>
      <c r="F55" s="128">
        <v>2865</v>
      </c>
      <c r="G55" s="128">
        <v>2968</v>
      </c>
      <c r="H55" s="129">
        <v>2441</v>
      </c>
    </row>
    <row r="56" spans="2:8" ht="52.5" customHeight="1">
      <c r="B56" s="130"/>
      <c r="C56" s="1305" t="s">
        <v>49</v>
      </c>
      <c r="D56" s="1305"/>
      <c r="E56" s="1306"/>
      <c r="F56" s="131">
        <v>2</v>
      </c>
      <c r="G56" s="131">
        <v>2</v>
      </c>
      <c r="H56" s="132">
        <v>2</v>
      </c>
    </row>
    <row r="57" spans="2:8" ht="53.25" customHeight="1">
      <c r="B57" s="130"/>
      <c r="C57" s="1307" t="s">
        <v>50</v>
      </c>
      <c r="D57" s="1307"/>
      <c r="E57" s="1308"/>
      <c r="F57" s="133">
        <v>3193</v>
      </c>
      <c r="G57" s="133">
        <v>3428</v>
      </c>
      <c r="H57" s="134">
        <v>4006</v>
      </c>
    </row>
    <row r="58" spans="2:8" ht="45.75" customHeight="1">
      <c r="B58" s="135"/>
      <c r="C58" s="1295" t="s">
        <v>588</v>
      </c>
      <c r="D58" s="1296"/>
      <c r="E58" s="1297"/>
      <c r="F58" s="136">
        <v>1127</v>
      </c>
      <c r="G58" s="136">
        <v>1259</v>
      </c>
      <c r="H58" s="137">
        <v>1518</v>
      </c>
    </row>
    <row r="59" spans="2:8" ht="45.75" customHeight="1">
      <c r="B59" s="135"/>
      <c r="C59" s="1295" t="s">
        <v>589</v>
      </c>
      <c r="D59" s="1296"/>
      <c r="E59" s="1297"/>
      <c r="F59" s="136">
        <v>732</v>
      </c>
      <c r="G59" s="136">
        <v>831</v>
      </c>
      <c r="H59" s="137">
        <v>1055</v>
      </c>
    </row>
    <row r="60" spans="2:8" ht="45.75" customHeight="1">
      <c r="B60" s="135"/>
      <c r="C60" s="1295" t="s">
        <v>590</v>
      </c>
      <c r="D60" s="1296"/>
      <c r="E60" s="1297"/>
      <c r="F60" s="136">
        <v>1000</v>
      </c>
      <c r="G60" s="136">
        <v>1000</v>
      </c>
      <c r="H60" s="137">
        <v>1001</v>
      </c>
    </row>
    <row r="61" spans="2:8" ht="45.75" customHeight="1">
      <c r="B61" s="135"/>
      <c r="C61" s="1295" t="s">
        <v>591</v>
      </c>
      <c r="D61" s="1296"/>
      <c r="E61" s="1297"/>
      <c r="F61" s="136">
        <v>97</v>
      </c>
      <c r="G61" s="136">
        <v>97</v>
      </c>
      <c r="H61" s="137">
        <v>97</v>
      </c>
    </row>
    <row r="62" spans="2:8" ht="45.75" customHeight="1" thickBot="1">
      <c r="B62" s="138"/>
      <c r="C62" s="1298" t="s">
        <v>592</v>
      </c>
      <c r="D62" s="1299"/>
      <c r="E62" s="1300"/>
      <c r="F62" s="139">
        <v>93</v>
      </c>
      <c r="G62" s="139">
        <v>93</v>
      </c>
      <c r="H62" s="140">
        <v>93</v>
      </c>
    </row>
    <row r="63" spans="2:8" ht="52.5" customHeight="1" thickBot="1">
      <c r="B63" s="141"/>
      <c r="C63" s="1301" t="s">
        <v>51</v>
      </c>
      <c r="D63" s="1301"/>
      <c r="E63" s="1302"/>
      <c r="F63" s="142">
        <v>6061</v>
      </c>
      <c r="G63" s="142">
        <v>6399</v>
      </c>
      <c r="H63" s="143">
        <v>6450</v>
      </c>
    </row>
    <row r="64" spans="2:8" ht="15" customHeight="1"/>
  </sheetData>
  <sheetProtection algorithmName="SHA-512" hashValue="W02etWZK8rRXRS+Mi44vTg5oZ8WwtzxGMzSzZm7nB4EarShba2QT2s4EFq8j3brWYlPIqHm0I6oN7bYJSsYpnA==" saltValue="NxjHE4GzCqlurvGEeoAs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06" zoomScaleNormal="106"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596</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c r="B51" s="395"/>
      <c r="G51" s="1329"/>
      <c r="H51" s="1329"/>
      <c r="I51" s="1327"/>
      <c r="J51" s="1327"/>
      <c r="K51" s="1324"/>
      <c r="L51" s="1324"/>
      <c r="M51" s="1324"/>
      <c r="N51" s="1324"/>
      <c r="AM51" s="404"/>
      <c r="AN51" s="1325" t="s">
        <v>597</v>
      </c>
      <c r="AO51" s="1325"/>
      <c r="AP51" s="1325"/>
      <c r="AQ51" s="1325"/>
      <c r="AR51" s="1325"/>
      <c r="AS51" s="1325"/>
      <c r="AT51" s="1325"/>
      <c r="AU51" s="1325"/>
      <c r="AV51" s="1325"/>
      <c r="AW51" s="1325"/>
      <c r="AX51" s="1325"/>
      <c r="AY51" s="1325"/>
      <c r="AZ51" s="1325"/>
      <c r="BA51" s="1325"/>
      <c r="BB51" s="1325" t="s">
        <v>598</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599</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3">
        <v>71.099999999999994</v>
      </c>
      <c r="CG53" s="1323"/>
      <c r="CH53" s="1323"/>
      <c r="CI53" s="1323"/>
      <c r="CJ53" s="1323"/>
      <c r="CK53" s="1323"/>
      <c r="CL53" s="1323"/>
      <c r="CM53" s="1323"/>
      <c r="CN53" s="1323">
        <v>72.7</v>
      </c>
      <c r="CO53" s="1323"/>
      <c r="CP53" s="1323"/>
      <c r="CQ53" s="1323"/>
      <c r="CR53" s="1323"/>
      <c r="CS53" s="1323"/>
      <c r="CT53" s="1323"/>
      <c r="CU53" s="1323"/>
      <c r="CV53" s="1323">
        <v>68.8</v>
      </c>
      <c r="CW53" s="1323"/>
      <c r="CX53" s="1323"/>
      <c r="CY53" s="1323"/>
      <c r="CZ53" s="1323"/>
      <c r="DA53" s="1323"/>
      <c r="DB53" s="1323"/>
      <c r="DC53" s="1323"/>
    </row>
    <row r="54" spans="1:109">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600</v>
      </c>
      <c r="AO55" s="1322"/>
      <c r="AP55" s="1322"/>
      <c r="AQ55" s="1322"/>
      <c r="AR55" s="1322"/>
      <c r="AS55" s="1322"/>
      <c r="AT55" s="1322"/>
      <c r="AU55" s="1322"/>
      <c r="AV55" s="1322"/>
      <c r="AW55" s="1322"/>
      <c r="AX55" s="1322"/>
      <c r="AY55" s="1322"/>
      <c r="AZ55" s="1322"/>
      <c r="BA55" s="1322"/>
      <c r="BB55" s="1325" t="s">
        <v>598</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3">
        <v>23.4</v>
      </c>
      <c r="CG55" s="1323"/>
      <c r="CH55" s="1323"/>
      <c r="CI55" s="1323"/>
      <c r="CJ55" s="1323"/>
      <c r="CK55" s="1323"/>
      <c r="CL55" s="1323"/>
      <c r="CM55" s="1323"/>
      <c r="CN55" s="1323">
        <v>7.7</v>
      </c>
      <c r="CO55" s="1323"/>
      <c r="CP55" s="1323"/>
      <c r="CQ55" s="1323"/>
      <c r="CR55" s="1323"/>
      <c r="CS55" s="1323"/>
      <c r="CT55" s="1323"/>
      <c r="CU55" s="1323"/>
      <c r="CV55" s="1323">
        <v>3.2</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599</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3">
        <v>59.2</v>
      </c>
      <c r="CG57" s="1323"/>
      <c r="CH57" s="1323"/>
      <c r="CI57" s="1323"/>
      <c r="CJ57" s="1323"/>
      <c r="CK57" s="1323"/>
      <c r="CL57" s="1323"/>
      <c r="CM57" s="1323"/>
      <c r="CN57" s="1323">
        <v>63.4</v>
      </c>
      <c r="CO57" s="1323"/>
      <c r="CP57" s="1323"/>
      <c r="CQ57" s="1323"/>
      <c r="CR57" s="1323"/>
      <c r="CS57" s="1323"/>
      <c r="CT57" s="1323"/>
      <c r="CU57" s="1323"/>
      <c r="CV57" s="1323">
        <v>63.1</v>
      </c>
      <c r="CW57" s="1323"/>
      <c r="CX57" s="1323"/>
      <c r="CY57" s="1323"/>
      <c r="CZ57" s="1323"/>
      <c r="DA57" s="1323"/>
      <c r="DB57" s="1323"/>
      <c r="DC57" s="1323"/>
      <c r="DD57" s="408"/>
      <c r="DE57" s="407"/>
    </row>
    <row r="58" spans="1:109" s="403" customFormat="1">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601</v>
      </c>
    </row>
    <row r="64" spans="1:109">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606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596</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c r="B73" s="395"/>
      <c r="G73" s="1329"/>
      <c r="H73" s="1329"/>
      <c r="I73" s="1329"/>
      <c r="J73" s="1329"/>
      <c r="K73" s="1330"/>
      <c r="L73" s="1330"/>
      <c r="M73" s="1330"/>
      <c r="N73" s="1330"/>
      <c r="AM73" s="404"/>
      <c r="AN73" s="1325" t="s">
        <v>597</v>
      </c>
      <c r="AO73" s="1325"/>
      <c r="AP73" s="1325"/>
      <c r="AQ73" s="1325"/>
      <c r="AR73" s="1325"/>
      <c r="AS73" s="1325"/>
      <c r="AT73" s="1325"/>
      <c r="AU73" s="1325"/>
      <c r="AV73" s="1325"/>
      <c r="AW73" s="1325"/>
      <c r="AX73" s="1325"/>
      <c r="AY73" s="1325"/>
      <c r="AZ73" s="1325"/>
      <c r="BA73" s="1325"/>
      <c r="BB73" s="1325" t="s">
        <v>598</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602</v>
      </c>
      <c r="BC75" s="1325"/>
      <c r="BD75" s="1325"/>
      <c r="BE75" s="1325"/>
      <c r="BF75" s="1325"/>
      <c r="BG75" s="1325"/>
      <c r="BH75" s="1325"/>
      <c r="BI75" s="1325"/>
      <c r="BJ75" s="1325"/>
      <c r="BK75" s="1325"/>
      <c r="BL75" s="1325"/>
      <c r="BM75" s="1325"/>
      <c r="BN75" s="1325"/>
      <c r="BO75" s="1325"/>
      <c r="BP75" s="1323">
        <v>3.3</v>
      </c>
      <c r="BQ75" s="1323"/>
      <c r="BR75" s="1323"/>
      <c r="BS75" s="1323"/>
      <c r="BT75" s="1323"/>
      <c r="BU75" s="1323"/>
      <c r="BV75" s="1323"/>
      <c r="BW75" s="1323"/>
      <c r="BX75" s="1323">
        <v>2.5</v>
      </c>
      <c r="BY75" s="1323"/>
      <c r="BZ75" s="1323"/>
      <c r="CA75" s="1323"/>
      <c r="CB75" s="1323"/>
      <c r="CC75" s="1323"/>
      <c r="CD75" s="1323"/>
      <c r="CE75" s="1323"/>
      <c r="CF75" s="1323">
        <v>2.5</v>
      </c>
      <c r="CG75" s="1323"/>
      <c r="CH75" s="1323"/>
      <c r="CI75" s="1323"/>
      <c r="CJ75" s="1323"/>
      <c r="CK75" s="1323"/>
      <c r="CL75" s="1323"/>
      <c r="CM75" s="1323"/>
      <c r="CN75" s="1323">
        <v>2.6</v>
      </c>
      <c r="CO75" s="1323"/>
      <c r="CP75" s="1323"/>
      <c r="CQ75" s="1323"/>
      <c r="CR75" s="1323"/>
      <c r="CS75" s="1323"/>
      <c r="CT75" s="1323"/>
      <c r="CU75" s="1323"/>
      <c r="CV75" s="1323">
        <v>3.9</v>
      </c>
      <c r="CW75" s="1323"/>
      <c r="CX75" s="1323"/>
      <c r="CY75" s="1323"/>
      <c r="CZ75" s="1323"/>
      <c r="DA75" s="1323"/>
      <c r="DB75" s="1323"/>
      <c r="DC75" s="1323"/>
    </row>
    <row r="76" spans="2:107">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0"/>
      <c r="L77" s="1330"/>
      <c r="M77" s="1330"/>
      <c r="N77" s="1330"/>
      <c r="AN77" s="1322" t="s">
        <v>600</v>
      </c>
      <c r="AO77" s="1322"/>
      <c r="AP77" s="1322"/>
      <c r="AQ77" s="1322"/>
      <c r="AR77" s="1322"/>
      <c r="AS77" s="1322"/>
      <c r="AT77" s="1322"/>
      <c r="AU77" s="1322"/>
      <c r="AV77" s="1322"/>
      <c r="AW77" s="1322"/>
      <c r="AX77" s="1322"/>
      <c r="AY77" s="1322"/>
      <c r="AZ77" s="1322"/>
      <c r="BA77" s="1322"/>
      <c r="BB77" s="1325" t="s">
        <v>598</v>
      </c>
      <c r="BC77" s="1325"/>
      <c r="BD77" s="1325"/>
      <c r="BE77" s="1325"/>
      <c r="BF77" s="1325"/>
      <c r="BG77" s="1325"/>
      <c r="BH77" s="1325"/>
      <c r="BI77" s="1325"/>
      <c r="BJ77" s="1325"/>
      <c r="BK77" s="1325"/>
      <c r="BL77" s="1325"/>
      <c r="BM77" s="1325"/>
      <c r="BN77" s="1325"/>
      <c r="BO77" s="1325"/>
      <c r="BP77" s="1323">
        <v>27</v>
      </c>
      <c r="BQ77" s="1323"/>
      <c r="BR77" s="1323"/>
      <c r="BS77" s="1323"/>
      <c r="BT77" s="1323"/>
      <c r="BU77" s="1323"/>
      <c r="BV77" s="1323"/>
      <c r="BW77" s="1323"/>
      <c r="BX77" s="1323">
        <v>25.4</v>
      </c>
      <c r="BY77" s="1323"/>
      <c r="BZ77" s="1323"/>
      <c r="CA77" s="1323"/>
      <c r="CB77" s="1323"/>
      <c r="CC77" s="1323"/>
      <c r="CD77" s="1323"/>
      <c r="CE77" s="1323"/>
      <c r="CF77" s="1323">
        <v>23.4</v>
      </c>
      <c r="CG77" s="1323"/>
      <c r="CH77" s="1323"/>
      <c r="CI77" s="1323"/>
      <c r="CJ77" s="1323"/>
      <c r="CK77" s="1323"/>
      <c r="CL77" s="1323"/>
      <c r="CM77" s="1323"/>
      <c r="CN77" s="1323">
        <v>7.7</v>
      </c>
      <c r="CO77" s="1323"/>
      <c r="CP77" s="1323"/>
      <c r="CQ77" s="1323"/>
      <c r="CR77" s="1323"/>
      <c r="CS77" s="1323"/>
      <c r="CT77" s="1323"/>
      <c r="CU77" s="1323"/>
      <c r="CV77" s="1323">
        <v>3.2</v>
      </c>
      <c r="CW77" s="1323"/>
      <c r="CX77" s="1323"/>
      <c r="CY77" s="1323"/>
      <c r="CZ77" s="1323"/>
      <c r="DA77" s="1323"/>
      <c r="DB77" s="1323"/>
      <c r="DC77" s="1323"/>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602</v>
      </c>
      <c r="BC79" s="1325"/>
      <c r="BD79" s="1325"/>
      <c r="BE79" s="1325"/>
      <c r="BF79" s="1325"/>
      <c r="BG79" s="1325"/>
      <c r="BH79" s="1325"/>
      <c r="BI79" s="1325"/>
      <c r="BJ79" s="1325"/>
      <c r="BK79" s="1325"/>
      <c r="BL79" s="1325"/>
      <c r="BM79" s="1325"/>
      <c r="BN79" s="1325"/>
      <c r="BO79" s="1325"/>
      <c r="BP79" s="1323">
        <v>8.6999999999999993</v>
      </c>
      <c r="BQ79" s="1323"/>
      <c r="BR79" s="1323"/>
      <c r="BS79" s="1323"/>
      <c r="BT79" s="1323"/>
      <c r="BU79" s="1323"/>
      <c r="BV79" s="1323"/>
      <c r="BW79" s="1323"/>
      <c r="BX79" s="1323">
        <v>8.6</v>
      </c>
      <c r="BY79" s="1323"/>
      <c r="BZ79" s="1323"/>
      <c r="CA79" s="1323"/>
      <c r="CB79" s="1323"/>
      <c r="CC79" s="1323"/>
      <c r="CD79" s="1323"/>
      <c r="CE79" s="1323"/>
      <c r="CF79" s="1323">
        <v>8.5</v>
      </c>
      <c r="CG79" s="1323"/>
      <c r="CH79" s="1323"/>
      <c r="CI79" s="1323"/>
      <c r="CJ79" s="1323"/>
      <c r="CK79" s="1323"/>
      <c r="CL79" s="1323"/>
      <c r="CM79" s="1323"/>
      <c r="CN79" s="1323">
        <v>8.6</v>
      </c>
      <c r="CO79" s="1323"/>
      <c r="CP79" s="1323"/>
      <c r="CQ79" s="1323"/>
      <c r="CR79" s="1323"/>
      <c r="CS79" s="1323"/>
      <c r="CT79" s="1323"/>
      <c r="CU79" s="1323"/>
      <c r="CV79" s="1323">
        <v>8.8000000000000007</v>
      </c>
      <c r="CW79" s="1323"/>
      <c r="CX79" s="1323"/>
      <c r="CY79" s="1323"/>
      <c r="CZ79" s="1323"/>
      <c r="DA79" s="1323"/>
      <c r="DB79" s="1323"/>
      <c r="DC79" s="1323"/>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10gjOJhqW9IyY53Ft1dv+K8Q2auogxIAt9SxROTMfeDAcQ0H03o6p6tu8TKpwWFgleJdDTv7bzlx0a6tofwWQ==" saltValue="cMtXBDBgQ7Dw/p35yazf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603</v>
      </c>
    </row>
  </sheetData>
  <sheetProtection algorithmName="SHA-512" hashValue="xaITIZwWyFE/nACBSc9QWr/CnmXAkXe1qKe2FJgivArFBG/evtBiG238y0X2hz7xawxys9tWoR2PoYwxufhpDg==" saltValue="a+VUnBYp04E1PeRS8J/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8" zoomScaleNormal="98"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604</v>
      </c>
    </row>
  </sheetData>
  <sheetProtection algorithmName="SHA-512" hashValue="PfEpmbblXrsOgw6PDYwkLkd8L4yU5uXYGm7U3PtMcvnNnyStLrsOcltlyBIbmA7ny0xzSnsZQRGf4x7+jxpTjA==" saltValue="EBecDrxp4wd0LhuWs7GL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556</v>
      </c>
      <c r="G2" s="157"/>
      <c r="H2" s="158"/>
    </row>
    <row r="3" spans="1:8">
      <c r="A3" s="154" t="s">
        <v>549</v>
      </c>
      <c r="B3" s="159"/>
      <c r="C3" s="160"/>
      <c r="D3" s="161">
        <v>113303</v>
      </c>
      <c r="E3" s="162"/>
      <c r="F3" s="163">
        <v>109920</v>
      </c>
      <c r="G3" s="164"/>
      <c r="H3" s="165"/>
    </row>
    <row r="4" spans="1:8">
      <c r="A4" s="166"/>
      <c r="B4" s="167"/>
      <c r="C4" s="168"/>
      <c r="D4" s="169">
        <v>56638</v>
      </c>
      <c r="E4" s="170"/>
      <c r="F4" s="171">
        <v>62739</v>
      </c>
      <c r="G4" s="172"/>
      <c r="H4" s="173"/>
    </row>
    <row r="5" spans="1:8">
      <c r="A5" s="154" t="s">
        <v>551</v>
      </c>
      <c r="B5" s="159"/>
      <c r="C5" s="160"/>
      <c r="D5" s="161">
        <v>134960</v>
      </c>
      <c r="E5" s="162"/>
      <c r="F5" s="163">
        <v>119882</v>
      </c>
      <c r="G5" s="164"/>
      <c r="H5" s="165"/>
    </row>
    <row r="6" spans="1:8">
      <c r="A6" s="166"/>
      <c r="B6" s="167"/>
      <c r="C6" s="168"/>
      <c r="D6" s="169">
        <v>111893</v>
      </c>
      <c r="E6" s="170"/>
      <c r="F6" s="171">
        <v>66481</v>
      </c>
      <c r="G6" s="172"/>
      <c r="H6" s="173"/>
    </row>
    <row r="7" spans="1:8">
      <c r="A7" s="154" t="s">
        <v>552</v>
      </c>
      <c r="B7" s="159"/>
      <c r="C7" s="160"/>
      <c r="D7" s="161">
        <v>61737</v>
      </c>
      <c r="E7" s="162"/>
      <c r="F7" s="163">
        <v>116162</v>
      </c>
      <c r="G7" s="164"/>
      <c r="H7" s="165"/>
    </row>
    <row r="8" spans="1:8">
      <c r="A8" s="166"/>
      <c r="B8" s="167"/>
      <c r="C8" s="168"/>
      <c r="D8" s="169">
        <v>28183</v>
      </c>
      <c r="E8" s="170"/>
      <c r="F8" s="171">
        <v>61562</v>
      </c>
      <c r="G8" s="172"/>
      <c r="H8" s="173"/>
    </row>
    <row r="9" spans="1:8">
      <c r="A9" s="154" t="s">
        <v>553</v>
      </c>
      <c r="B9" s="159"/>
      <c r="C9" s="160"/>
      <c r="D9" s="161">
        <v>77290</v>
      </c>
      <c r="E9" s="162"/>
      <c r="F9" s="163">
        <v>121449</v>
      </c>
      <c r="G9" s="164"/>
      <c r="H9" s="165"/>
    </row>
    <row r="10" spans="1:8">
      <c r="A10" s="166"/>
      <c r="B10" s="167"/>
      <c r="C10" s="168"/>
      <c r="D10" s="169">
        <v>41235</v>
      </c>
      <c r="E10" s="170"/>
      <c r="F10" s="171">
        <v>62922</v>
      </c>
      <c r="G10" s="172"/>
      <c r="H10" s="173"/>
    </row>
    <row r="11" spans="1:8">
      <c r="A11" s="154" t="s">
        <v>554</v>
      </c>
      <c r="B11" s="159"/>
      <c r="C11" s="160"/>
      <c r="D11" s="161">
        <v>97800</v>
      </c>
      <c r="E11" s="162"/>
      <c r="F11" s="163">
        <v>145139</v>
      </c>
      <c r="G11" s="164"/>
      <c r="H11" s="165"/>
    </row>
    <row r="12" spans="1:8">
      <c r="A12" s="166"/>
      <c r="B12" s="167"/>
      <c r="C12" s="174"/>
      <c r="D12" s="169">
        <v>27548</v>
      </c>
      <c r="E12" s="170"/>
      <c r="F12" s="171">
        <v>83762</v>
      </c>
      <c r="G12" s="172"/>
      <c r="H12" s="173"/>
    </row>
    <row r="13" spans="1:8">
      <c r="A13" s="154"/>
      <c r="B13" s="159"/>
      <c r="C13" s="175"/>
      <c r="D13" s="176">
        <v>97018</v>
      </c>
      <c r="E13" s="177"/>
      <c r="F13" s="178">
        <v>122510</v>
      </c>
      <c r="G13" s="179"/>
      <c r="H13" s="165"/>
    </row>
    <row r="14" spans="1:8">
      <c r="A14" s="166"/>
      <c r="B14" s="167"/>
      <c r="C14" s="168"/>
      <c r="D14" s="169">
        <v>53099</v>
      </c>
      <c r="E14" s="170"/>
      <c r="F14" s="171">
        <v>67493</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7.95</v>
      </c>
      <c r="C19" s="180">
        <f>ROUND(VALUE(SUBSTITUTE(実質収支比率等に係る経年分析!G$48,"▲","-")),2)</f>
        <v>8.14</v>
      </c>
      <c r="D19" s="180">
        <f>ROUND(VALUE(SUBSTITUTE(実質収支比率等に係る経年分析!H$48,"▲","-")),2)</f>
        <v>8.7200000000000006</v>
      </c>
      <c r="E19" s="180">
        <f>ROUND(VALUE(SUBSTITUTE(実質収支比率等に係る経年分析!I$48,"▲","-")),2)</f>
        <v>5.66</v>
      </c>
      <c r="F19" s="180">
        <f>ROUND(VALUE(SUBSTITUTE(実質収支比率等に係る経年分析!J$48,"▲","-")),2)</f>
        <v>6.05</v>
      </c>
    </row>
    <row r="20" spans="1:11">
      <c r="A20" s="180" t="s">
        <v>55</v>
      </c>
      <c r="B20" s="180">
        <f>ROUND(VALUE(SUBSTITUTE(実質収支比率等に係る経年分析!F$47,"▲","-")),2)</f>
        <v>67.09</v>
      </c>
      <c r="C20" s="180">
        <f>ROUND(VALUE(SUBSTITUTE(実質収支比率等に係る経年分析!G$47,"▲","-")),2)</f>
        <v>74.62</v>
      </c>
      <c r="D20" s="180">
        <f>ROUND(VALUE(SUBSTITUTE(実質収支比率等に係る経年分析!H$47,"▲","-")),2)</f>
        <v>82.64</v>
      </c>
      <c r="E20" s="180">
        <f>ROUND(VALUE(SUBSTITUTE(実質収支比率等に係る経年分析!I$47,"▲","-")),2)</f>
        <v>85.91</v>
      </c>
      <c r="F20" s="180">
        <f>ROUND(VALUE(SUBSTITUTE(実質収支比率等に係る経年分析!J$47,"▲","-")),2)</f>
        <v>73</v>
      </c>
    </row>
    <row r="21" spans="1:11">
      <c r="A21" s="180" t="s">
        <v>56</v>
      </c>
      <c r="B21" s="180">
        <f>IF(ISNUMBER(VALUE(SUBSTITUTE(実質収支比率等に係る経年分析!F$49,"▲","-"))),ROUND(VALUE(SUBSTITUTE(実質収支比率等に係る経年分析!F$49,"▲","-")),2),NA())</f>
        <v>20.88</v>
      </c>
      <c r="C21" s="180">
        <f>IF(ISNUMBER(VALUE(SUBSTITUTE(実質収支比率等に係る経年分析!G$49,"▲","-"))),ROUND(VALUE(SUBSTITUTE(実質収支比率等に係る経年分析!G$49,"▲","-")),2),NA())</f>
        <v>7.34</v>
      </c>
      <c r="D21" s="180">
        <f>IF(ISNUMBER(VALUE(SUBSTITUTE(実質収支比率等に係る経年分析!H$49,"▲","-"))),ROUND(VALUE(SUBSTITUTE(実質収支比率等に係る経年分析!H$49,"▲","-")),2),NA())</f>
        <v>6.14</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-15.55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4.2300000000000004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5.31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5.0199999999999996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14.86</v>
      </c>
    </row>
    <row r="36" spans="1:16">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23.17</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466</v>
      </c>
      <c r="E42" s="182"/>
      <c r="F42" s="182"/>
      <c r="G42" s="182">
        <f>'実質公債費比率（分子）の構造'!L$52</f>
        <v>538</v>
      </c>
      <c r="H42" s="182"/>
      <c r="I42" s="182"/>
      <c r="J42" s="182">
        <f>'実質公債費比率（分子）の構造'!M$52</f>
        <v>511</v>
      </c>
      <c r="K42" s="182"/>
      <c r="L42" s="182"/>
      <c r="M42" s="182">
        <f>'実質公債費比率（分子）の構造'!N$52</f>
        <v>531</v>
      </c>
      <c r="N42" s="182"/>
      <c r="O42" s="182"/>
      <c r="P42" s="182">
        <f>'実質公債費比率（分子）の構造'!O$52</f>
        <v>531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68</v>
      </c>
      <c r="C45" s="182"/>
      <c r="D45" s="182"/>
      <c r="E45" s="182">
        <f>'実質公債費比率（分子）の構造'!L$49</f>
        <v>67</v>
      </c>
      <c r="F45" s="182"/>
      <c r="G45" s="182"/>
      <c r="H45" s="182">
        <f>'実質公債費比率（分子）の構造'!M$49</f>
        <v>66</v>
      </c>
      <c r="I45" s="182"/>
      <c r="J45" s="182"/>
      <c r="K45" s="182">
        <f>'実質公債費比率（分子）の構造'!N$49</f>
        <v>73</v>
      </c>
      <c r="L45" s="182"/>
      <c r="M45" s="182"/>
      <c r="N45" s="182">
        <f>'実質公債費比率（分子）の構造'!O$49</f>
        <v>71</v>
      </c>
      <c r="O45" s="182"/>
      <c r="P45" s="182"/>
    </row>
    <row r="46" spans="1:16">
      <c r="A46" s="182" t="s">
        <v>67</v>
      </c>
      <c r="B46" s="182" t="str">
        <f>'実質公債費比率（分子）の構造'!K$48</f>
        <v>-</v>
      </c>
      <c r="C46" s="182"/>
      <c r="D46" s="182"/>
      <c r="E46" s="182" t="str">
        <f>'実質公債費比率（分子）の構造'!L$48</f>
        <v>-</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475</v>
      </c>
      <c r="C49" s="182"/>
      <c r="D49" s="182"/>
      <c r="E49" s="182">
        <f>'実質公債費比率（分子）の構造'!L$45</f>
        <v>525</v>
      </c>
      <c r="F49" s="182"/>
      <c r="G49" s="182"/>
      <c r="H49" s="182">
        <f>'実質公債費比率（分子）の構造'!M$45</f>
        <v>547</v>
      </c>
      <c r="I49" s="182"/>
      <c r="J49" s="182"/>
      <c r="K49" s="182">
        <f>'実質公債費比率（分子）の構造'!N$45</f>
        <v>541</v>
      </c>
      <c r="L49" s="182"/>
      <c r="M49" s="182"/>
      <c r="N49" s="182">
        <f>'実質公債費比率（分子）の構造'!O$45</f>
        <v>614</v>
      </c>
      <c r="O49" s="182"/>
      <c r="P49" s="182"/>
    </row>
    <row r="50" spans="1:16">
      <c r="A50" s="182" t="s">
        <v>71</v>
      </c>
      <c r="B50" s="182" t="e">
        <f>NA()</f>
        <v>#N/A</v>
      </c>
      <c r="C50" s="182">
        <f>IF(ISNUMBER('実質公債費比率（分子）の構造'!K$53),'実質公債費比率（分子）の構造'!K$53,NA())</f>
        <v>77</v>
      </c>
      <c r="D50" s="182" t="e">
        <f>NA()</f>
        <v>#N/A</v>
      </c>
      <c r="E50" s="182" t="e">
        <f>NA()</f>
        <v>#N/A</v>
      </c>
      <c r="F50" s="182">
        <f>IF(ISNUMBER('実質公債費比率（分子）の構造'!L$53),'実質公債費比率（分子）の構造'!L$53,NA())</f>
        <v>54</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83</v>
      </c>
      <c r="M50" s="182" t="e">
        <f>NA()</f>
        <v>#N/A</v>
      </c>
      <c r="N50" s="182" t="e">
        <f>NA()</f>
        <v>#N/A</v>
      </c>
      <c r="O50" s="182">
        <f>IF(ISNUMBER('実質公債費比率（分子）の構造'!O$53),'実質公債費比率（分子）の構造'!O$53,NA())</f>
        <v>154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5088</v>
      </c>
      <c r="E56" s="181"/>
      <c r="F56" s="181"/>
      <c r="G56" s="181">
        <f>'将来負担比率（分子）の構造'!J$52</f>
        <v>5159</v>
      </c>
      <c r="H56" s="181"/>
      <c r="I56" s="181"/>
      <c r="J56" s="181">
        <f>'将来負担比率（分子）の構造'!K$52</f>
        <v>4810</v>
      </c>
      <c r="K56" s="181"/>
      <c r="L56" s="181"/>
      <c r="M56" s="181">
        <f>'将来負担比率（分子）の構造'!L$52</f>
        <v>4598</v>
      </c>
      <c r="N56" s="181"/>
      <c r="O56" s="181"/>
      <c r="P56" s="181">
        <f>'将来負担比率（分子）の構造'!M$52</f>
        <v>4346</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4681</v>
      </c>
      <c r="E58" s="181"/>
      <c r="F58" s="181"/>
      <c r="G58" s="181">
        <f>'将来負担比率（分子）の構造'!J$50</f>
        <v>5359</v>
      </c>
      <c r="H58" s="181"/>
      <c r="I58" s="181"/>
      <c r="J58" s="181">
        <f>'将来負担比率（分子）の構造'!K$50</f>
        <v>6061</v>
      </c>
      <c r="K58" s="181"/>
      <c r="L58" s="181"/>
      <c r="M58" s="181">
        <f>'将来負担比率（分子）の構造'!L$50</f>
        <v>6399</v>
      </c>
      <c r="N58" s="181"/>
      <c r="O58" s="181"/>
      <c r="P58" s="181">
        <f>'将来負担比率（分子）の構造'!M$50</f>
        <v>5449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832</v>
      </c>
      <c r="C62" s="181"/>
      <c r="D62" s="181"/>
      <c r="E62" s="181">
        <f>'将来負担比率（分子）の構造'!J$45</f>
        <v>814</v>
      </c>
      <c r="F62" s="181"/>
      <c r="G62" s="181"/>
      <c r="H62" s="181">
        <f>'将来負担比率（分子）の構造'!K$45</f>
        <v>845</v>
      </c>
      <c r="I62" s="181"/>
      <c r="J62" s="181"/>
      <c r="K62" s="181">
        <f>'将来負担比率（分子）の構造'!L$45</f>
        <v>886</v>
      </c>
      <c r="L62" s="181"/>
      <c r="M62" s="181"/>
      <c r="N62" s="181">
        <f>'将来負担比率（分子）の構造'!M$45</f>
        <v>812</v>
      </c>
      <c r="O62" s="181"/>
      <c r="P62" s="181"/>
    </row>
    <row r="63" spans="1:16">
      <c r="A63" s="181" t="s">
        <v>34</v>
      </c>
      <c r="B63" s="181">
        <f>'将来負担比率（分子）の構造'!I$44</f>
        <v>438</v>
      </c>
      <c r="C63" s="181"/>
      <c r="D63" s="181"/>
      <c r="E63" s="181">
        <f>'将来負担比率（分子）の構造'!J$44</f>
        <v>432</v>
      </c>
      <c r="F63" s="181"/>
      <c r="G63" s="181"/>
      <c r="H63" s="181">
        <f>'将来負担比率（分子）の構造'!K$44</f>
        <v>417</v>
      </c>
      <c r="I63" s="181"/>
      <c r="J63" s="181"/>
      <c r="K63" s="181">
        <f>'将来負担比率（分子）の構造'!L$44</f>
        <v>356</v>
      </c>
      <c r="L63" s="181"/>
      <c r="M63" s="181"/>
      <c r="N63" s="181">
        <f>'将来負担比率（分子）の構造'!M$44</f>
        <v>306</v>
      </c>
      <c r="O63" s="181"/>
      <c r="P63" s="181"/>
    </row>
    <row r="64" spans="1:16">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f>'将来負担比率（分子）の構造'!I$42</f>
        <v>171</v>
      </c>
      <c r="C65" s="181"/>
      <c r="D65" s="181"/>
      <c r="E65" s="181">
        <f>'将来負担比率（分子）の構造'!J$42</f>
        <v>134</v>
      </c>
      <c r="F65" s="181"/>
      <c r="G65" s="181"/>
      <c r="H65" s="181">
        <f>'将来負担比率（分子）の構造'!K$42</f>
        <v>100</v>
      </c>
      <c r="I65" s="181"/>
      <c r="J65" s="181"/>
      <c r="K65" s="181">
        <f>'将来負担比率（分子）の構造'!L$42</f>
        <v>48</v>
      </c>
      <c r="L65" s="181"/>
      <c r="M65" s="181"/>
      <c r="N65" s="181">
        <f>'将来負担比率（分子）の構造'!M$42</f>
        <v>183</v>
      </c>
      <c r="O65" s="181"/>
      <c r="P65" s="181"/>
    </row>
    <row r="66" spans="1:16">
      <c r="A66" s="181" t="s">
        <v>31</v>
      </c>
      <c r="B66" s="181">
        <f>'将来負担比率（分子）の構造'!I$41</f>
        <v>5387</v>
      </c>
      <c r="C66" s="181"/>
      <c r="D66" s="181"/>
      <c r="E66" s="181">
        <f>'将来負担比率（分子）の構造'!J$41</f>
        <v>5658</v>
      </c>
      <c r="F66" s="181"/>
      <c r="G66" s="181"/>
      <c r="H66" s="181">
        <f>'将来負担比率（分子）の構造'!K$41</f>
        <v>5404</v>
      </c>
      <c r="I66" s="181"/>
      <c r="J66" s="181"/>
      <c r="K66" s="181">
        <f>'将来負担比率（分子）の構造'!L$41</f>
        <v>5139</v>
      </c>
      <c r="L66" s="181"/>
      <c r="M66" s="181"/>
      <c r="N66" s="181">
        <f>'将来負担比率（分子）の構造'!M$41</f>
        <v>4709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2865</v>
      </c>
      <c r="C72" s="185">
        <f>基金残高に係る経年分析!G55</f>
        <v>2968</v>
      </c>
      <c r="D72" s="185">
        <f>基金残高に係る経年分析!H55</f>
        <v>2441</v>
      </c>
    </row>
    <row r="73" spans="1:16">
      <c r="A73" s="184" t="s">
        <v>78</v>
      </c>
      <c r="B73" s="185">
        <f>基金残高に係る経年分析!F56</f>
        <v>2</v>
      </c>
      <c r="C73" s="185">
        <f>基金残高に係る経年分析!G56</f>
        <v>2</v>
      </c>
      <c r="D73" s="185">
        <f>基金残高に係る経年分析!H56</f>
        <v>2</v>
      </c>
    </row>
    <row r="74" spans="1:16">
      <c r="A74" s="184" t="s">
        <v>79</v>
      </c>
      <c r="B74" s="185">
        <f>基金残高に係る経年分析!F57</f>
        <v>3193</v>
      </c>
      <c r="C74" s="185">
        <f>基金残高に係る経年分析!G57</f>
        <v>3428</v>
      </c>
      <c r="D74" s="185">
        <f>基金残高に係る経年分析!H57</f>
        <v>4006</v>
      </c>
    </row>
  </sheetData>
  <sheetProtection algorithmName="SHA-512" hashValue="ledPJ9XyPprRuf+4pLTgXYjIp+nfYRvF6oobIa5yPXEGyHhzngW+yF7y8Y9oS+/NhZED+xx6bacscaVN4xY4jw==" saltValue="ASSe4+JZPCghne+xomb6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227</v>
      </c>
      <c r="C5" s="745"/>
      <c r="D5" s="745"/>
      <c r="E5" s="745"/>
      <c r="F5" s="745"/>
      <c r="G5" s="745"/>
      <c r="H5" s="745"/>
      <c r="I5" s="745"/>
      <c r="J5" s="745"/>
      <c r="K5" s="745"/>
      <c r="L5" s="745"/>
      <c r="M5" s="745"/>
      <c r="N5" s="745"/>
      <c r="O5" s="745"/>
      <c r="P5" s="745"/>
      <c r="Q5" s="746"/>
      <c r="R5" s="733">
        <v>896781</v>
      </c>
      <c r="S5" s="734"/>
      <c r="T5" s="734"/>
      <c r="U5" s="734"/>
      <c r="V5" s="734"/>
      <c r="W5" s="734"/>
      <c r="X5" s="734"/>
      <c r="Y5" s="777"/>
      <c r="Z5" s="795">
        <v>11.5</v>
      </c>
      <c r="AA5" s="795"/>
      <c r="AB5" s="795"/>
      <c r="AC5" s="795"/>
      <c r="AD5" s="796">
        <v>896781</v>
      </c>
      <c r="AE5" s="796"/>
      <c r="AF5" s="796"/>
      <c r="AG5" s="796"/>
      <c r="AH5" s="796"/>
      <c r="AI5" s="796"/>
      <c r="AJ5" s="796"/>
      <c r="AK5" s="796"/>
      <c r="AL5" s="778">
        <v>27.4</v>
      </c>
      <c r="AM5" s="749"/>
      <c r="AN5" s="749"/>
      <c r="AO5" s="779"/>
      <c r="AP5" s="744" t="s">
        <v>228</v>
      </c>
      <c r="AQ5" s="745"/>
      <c r="AR5" s="745"/>
      <c r="AS5" s="745"/>
      <c r="AT5" s="745"/>
      <c r="AU5" s="745"/>
      <c r="AV5" s="745"/>
      <c r="AW5" s="745"/>
      <c r="AX5" s="745"/>
      <c r="AY5" s="745"/>
      <c r="AZ5" s="745"/>
      <c r="BA5" s="745"/>
      <c r="BB5" s="745"/>
      <c r="BC5" s="745"/>
      <c r="BD5" s="745"/>
      <c r="BE5" s="745"/>
      <c r="BF5" s="746"/>
      <c r="BG5" s="678">
        <v>862061</v>
      </c>
      <c r="BH5" s="679"/>
      <c r="BI5" s="679"/>
      <c r="BJ5" s="679"/>
      <c r="BK5" s="679"/>
      <c r="BL5" s="679"/>
      <c r="BM5" s="679"/>
      <c r="BN5" s="680"/>
      <c r="BO5" s="715">
        <v>96.1</v>
      </c>
      <c r="BP5" s="715"/>
      <c r="BQ5" s="715"/>
      <c r="BR5" s="715"/>
      <c r="BS5" s="716" t="s">
        <v>130</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34296</v>
      </c>
      <c r="S6" s="679"/>
      <c r="T6" s="679"/>
      <c r="U6" s="679"/>
      <c r="V6" s="679"/>
      <c r="W6" s="679"/>
      <c r="X6" s="679"/>
      <c r="Y6" s="680"/>
      <c r="Z6" s="715">
        <v>0.4</v>
      </c>
      <c r="AA6" s="715"/>
      <c r="AB6" s="715"/>
      <c r="AC6" s="715"/>
      <c r="AD6" s="716">
        <v>34296</v>
      </c>
      <c r="AE6" s="716"/>
      <c r="AF6" s="716"/>
      <c r="AG6" s="716"/>
      <c r="AH6" s="716"/>
      <c r="AI6" s="716"/>
      <c r="AJ6" s="716"/>
      <c r="AK6" s="716"/>
      <c r="AL6" s="681">
        <v>1</v>
      </c>
      <c r="AM6" s="682"/>
      <c r="AN6" s="682"/>
      <c r="AO6" s="717"/>
      <c r="AP6" s="675" t="s">
        <v>233</v>
      </c>
      <c r="AQ6" s="676"/>
      <c r="AR6" s="676"/>
      <c r="AS6" s="676"/>
      <c r="AT6" s="676"/>
      <c r="AU6" s="676"/>
      <c r="AV6" s="676"/>
      <c r="AW6" s="676"/>
      <c r="AX6" s="676"/>
      <c r="AY6" s="676"/>
      <c r="AZ6" s="676"/>
      <c r="BA6" s="676"/>
      <c r="BB6" s="676"/>
      <c r="BC6" s="676"/>
      <c r="BD6" s="676"/>
      <c r="BE6" s="676"/>
      <c r="BF6" s="677"/>
      <c r="BG6" s="678">
        <v>862061</v>
      </c>
      <c r="BH6" s="679"/>
      <c r="BI6" s="679"/>
      <c r="BJ6" s="679"/>
      <c r="BK6" s="679"/>
      <c r="BL6" s="679"/>
      <c r="BM6" s="679"/>
      <c r="BN6" s="680"/>
      <c r="BO6" s="715">
        <v>96.1</v>
      </c>
      <c r="BP6" s="715"/>
      <c r="BQ6" s="715"/>
      <c r="BR6" s="715"/>
      <c r="BS6" s="716" t="s">
        <v>130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76302</v>
      </c>
      <c r="CS6" s="679"/>
      <c r="CT6" s="679"/>
      <c r="CU6" s="679"/>
      <c r="CV6" s="679"/>
      <c r="CW6" s="679"/>
      <c r="CX6" s="679"/>
      <c r="CY6" s="680"/>
      <c r="CZ6" s="778">
        <v>1</v>
      </c>
      <c r="DA6" s="749"/>
      <c r="DB6" s="749"/>
      <c r="DC6" s="781"/>
      <c r="DD6" s="684">
        <v>15180</v>
      </c>
      <c r="DE6" s="679"/>
      <c r="DF6" s="679"/>
      <c r="DG6" s="679"/>
      <c r="DH6" s="679"/>
      <c r="DI6" s="679"/>
      <c r="DJ6" s="679"/>
      <c r="DK6" s="679"/>
      <c r="DL6" s="679"/>
      <c r="DM6" s="679"/>
      <c r="DN6" s="679"/>
      <c r="DO6" s="679"/>
      <c r="DP6" s="680"/>
      <c r="DQ6" s="684">
        <v>61122</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632</v>
      </c>
      <c r="S7" s="679"/>
      <c r="T7" s="679"/>
      <c r="U7" s="679"/>
      <c r="V7" s="679"/>
      <c r="W7" s="679"/>
      <c r="X7" s="679"/>
      <c r="Y7" s="680"/>
      <c r="Z7" s="715">
        <v>0</v>
      </c>
      <c r="AA7" s="715"/>
      <c r="AB7" s="715"/>
      <c r="AC7" s="715"/>
      <c r="AD7" s="716">
        <v>632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277363</v>
      </c>
      <c r="BH7" s="679"/>
      <c r="BI7" s="679"/>
      <c r="BJ7" s="679"/>
      <c r="BK7" s="679"/>
      <c r="BL7" s="679"/>
      <c r="BM7" s="679"/>
      <c r="BN7" s="680"/>
      <c r="BO7" s="715">
        <v>30.9</v>
      </c>
      <c r="BP7" s="715"/>
      <c r="BQ7" s="715"/>
      <c r="BR7" s="715"/>
      <c r="BS7" s="716" t="s">
        <v>237</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2536368</v>
      </c>
      <c r="CS7" s="679"/>
      <c r="CT7" s="679"/>
      <c r="CU7" s="679"/>
      <c r="CV7" s="679"/>
      <c r="CW7" s="679"/>
      <c r="CX7" s="679"/>
      <c r="CY7" s="680"/>
      <c r="CZ7" s="715">
        <v>34</v>
      </c>
      <c r="DA7" s="715"/>
      <c r="DB7" s="715"/>
      <c r="DC7" s="715"/>
      <c r="DD7" s="684">
        <v>4737</v>
      </c>
      <c r="DE7" s="679"/>
      <c r="DF7" s="679"/>
      <c r="DG7" s="679"/>
      <c r="DH7" s="679"/>
      <c r="DI7" s="679"/>
      <c r="DJ7" s="679"/>
      <c r="DK7" s="679"/>
      <c r="DL7" s="679"/>
      <c r="DM7" s="679"/>
      <c r="DN7" s="679"/>
      <c r="DO7" s="679"/>
      <c r="DP7" s="680"/>
      <c r="DQ7" s="684">
        <v>1229916</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2927</v>
      </c>
      <c r="S8" s="679"/>
      <c r="T8" s="679"/>
      <c r="U8" s="679"/>
      <c r="V8" s="679"/>
      <c r="W8" s="679"/>
      <c r="X8" s="679"/>
      <c r="Y8" s="680"/>
      <c r="Z8" s="715">
        <v>0</v>
      </c>
      <c r="AA8" s="715"/>
      <c r="AB8" s="715"/>
      <c r="AC8" s="715"/>
      <c r="AD8" s="716">
        <v>2927</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14232</v>
      </c>
      <c r="BH8" s="679"/>
      <c r="BI8" s="679"/>
      <c r="BJ8" s="679"/>
      <c r="BK8" s="679"/>
      <c r="BL8" s="679"/>
      <c r="BM8" s="679"/>
      <c r="BN8" s="680"/>
      <c r="BO8" s="715">
        <v>1.6</v>
      </c>
      <c r="BP8" s="715"/>
      <c r="BQ8" s="715"/>
      <c r="BR8" s="715"/>
      <c r="BS8" s="684" t="s">
        <v>130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1090683</v>
      </c>
      <c r="CS8" s="679"/>
      <c r="CT8" s="679"/>
      <c r="CU8" s="679"/>
      <c r="CV8" s="679"/>
      <c r="CW8" s="679"/>
      <c r="CX8" s="679"/>
      <c r="CY8" s="680"/>
      <c r="CZ8" s="715">
        <v>14.6</v>
      </c>
      <c r="DA8" s="715"/>
      <c r="DB8" s="715"/>
      <c r="DC8" s="715"/>
      <c r="DD8" s="684" t="s">
        <v>130</v>
      </c>
      <c r="DE8" s="679"/>
      <c r="DF8" s="679"/>
      <c r="DG8" s="679"/>
      <c r="DH8" s="679"/>
      <c r="DI8" s="679"/>
      <c r="DJ8" s="679"/>
      <c r="DK8" s="679"/>
      <c r="DL8" s="679"/>
      <c r="DM8" s="679"/>
      <c r="DN8" s="679"/>
      <c r="DO8" s="679"/>
      <c r="DP8" s="680"/>
      <c r="DQ8" s="684">
        <v>720120</v>
      </c>
      <c r="DR8" s="679"/>
      <c r="DS8" s="679"/>
      <c r="DT8" s="679"/>
      <c r="DU8" s="679"/>
      <c r="DV8" s="679"/>
      <c r="DW8" s="679"/>
      <c r="DX8" s="679"/>
      <c r="DY8" s="679"/>
      <c r="DZ8" s="679"/>
      <c r="EA8" s="679"/>
      <c r="EB8" s="679"/>
      <c r="EC8" s="722"/>
    </row>
    <row r="9" spans="2:143" ht="11.25" customHeight="1">
      <c r="B9" s="675" t="s">
        <v>242</v>
      </c>
      <c r="C9" s="676"/>
      <c r="D9" s="676"/>
      <c r="E9" s="676"/>
      <c r="F9" s="676"/>
      <c r="G9" s="676"/>
      <c r="H9" s="676"/>
      <c r="I9" s="676"/>
      <c r="J9" s="676"/>
      <c r="K9" s="676"/>
      <c r="L9" s="676"/>
      <c r="M9" s="676"/>
      <c r="N9" s="676"/>
      <c r="O9" s="676"/>
      <c r="P9" s="676"/>
      <c r="Q9" s="677"/>
      <c r="R9" s="678">
        <v>1959</v>
      </c>
      <c r="S9" s="679"/>
      <c r="T9" s="679"/>
      <c r="U9" s="679"/>
      <c r="V9" s="679"/>
      <c r="W9" s="679"/>
      <c r="X9" s="679"/>
      <c r="Y9" s="680"/>
      <c r="Z9" s="715">
        <v>0</v>
      </c>
      <c r="AA9" s="715"/>
      <c r="AB9" s="715"/>
      <c r="AC9" s="715"/>
      <c r="AD9" s="716">
        <v>1959</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232857</v>
      </c>
      <c r="BH9" s="679"/>
      <c r="BI9" s="679"/>
      <c r="BJ9" s="679"/>
      <c r="BK9" s="679"/>
      <c r="BL9" s="679"/>
      <c r="BM9" s="679"/>
      <c r="BN9" s="680"/>
      <c r="BO9" s="715">
        <v>26</v>
      </c>
      <c r="BP9" s="715"/>
      <c r="BQ9" s="715"/>
      <c r="BR9" s="715"/>
      <c r="BS9" s="684" t="s">
        <v>130</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536448</v>
      </c>
      <c r="CS9" s="679"/>
      <c r="CT9" s="679"/>
      <c r="CU9" s="679"/>
      <c r="CV9" s="679"/>
      <c r="CW9" s="679"/>
      <c r="CX9" s="679"/>
      <c r="CY9" s="680"/>
      <c r="CZ9" s="715">
        <v>7.2</v>
      </c>
      <c r="DA9" s="715"/>
      <c r="DB9" s="715"/>
      <c r="DC9" s="715"/>
      <c r="DD9" s="684">
        <v>74437</v>
      </c>
      <c r="DE9" s="679"/>
      <c r="DF9" s="679"/>
      <c r="DG9" s="679"/>
      <c r="DH9" s="679"/>
      <c r="DI9" s="679"/>
      <c r="DJ9" s="679"/>
      <c r="DK9" s="679"/>
      <c r="DL9" s="679"/>
      <c r="DM9" s="679"/>
      <c r="DN9" s="679"/>
      <c r="DO9" s="679"/>
      <c r="DP9" s="680"/>
      <c r="DQ9" s="684">
        <v>421349</v>
      </c>
      <c r="DR9" s="679"/>
      <c r="DS9" s="679"/>
      <c r="DT9" s="679"/>
      <c r="DU9" s="679"/>
      <c r="DV9" s="679"/>
      <c r="DW9" s="679"/>
      <c r="DX9" s="679"/>
      <c r="DY9" s="679"/>
      <c r="DZ9" s="679"/>
      <c r="EA9" s="679"/>
      <c r="EB9" s="679"/>
      <c r="EC9" s="722"/>
    </row>
    <row r="10" spans="2:143" ht="11.25" customHeight="1">
      <c r="B10" s="675" t="s">
        <v>245</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237</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19167</v>
      </c>
      <c r="BH10" s="679"/>
      <c r="BI10" s="679"/>
      <c r="BJ10" s="679"/>
      <c r="BK10" s="679"/>
      <c r="BL10" s="679"/>
      <c r="BM10" s="679"/>
      <c r="BN10" s="680"/>
      <c r="BO10" s="715">
        <v>2.1</v>
      </c>
      <c r="BP10" s="715"/>
      <c r="BQ10" s="715"/>
      <c r="BR10" s="715"/>
      <c r="BS10" s="684" t="s">
        <v>237</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t="s">
        <v>237</v>
      </c>
      <c r="CS10" s="679"/>
      <c r="CT10" s="679"/>
      <c r="CU10" s="679"/>
      <c r="CV10" s="679"/>
      <c r="CW10" s="679"/>
      <c r="CX10" s="679"/>
      <c r="CY10" s="680"/>
      <c r="CZ10" s="715" t="s">
        <v>130</v>
      </c>
      <c r="DA10" s="715"/>
      <c r="DB10" s="715"/>
      <c r="DC10" s="715"/>
      <c r="DD10" s="684" t="s">
        <v>237</v>
      </c>
      <c r="DE10" s="679"/>
      <c r="DF10" s="679"/>
      <c r="DG10" s="679"/>
      <c r="DH10" s="679"/>
      <c r="DI10" s="679"/>
      <c r="DJ10" s="679"/>
      <c r="DK10" s="679"/>
      <c r="DL10" s="679"/>
      <c r="DM10" s="679"/>
      <c r="DN10" s="679"/>
      <c r="DO10" s="679"/>
      <c r="DP10" s="680"/>
      <c r="DQ10" s="684" t="s">
        <v>237</v>
      </c>
      <c r="DR10" s="679"/>
      <c r="DS10" s="679"/>
      <c r="DT10" s="679"/>
      <c r="DU10" s="679"/>
      <c r="DV10" s="679"/>
      <c r="DW10" s="679"/>
      <c r="DX10" s="679"/>
      <c r="DY10" s="679"/>
      <c r="DZ10" s="679"/>
      <c r="EA10" s="679"/>
      <c r="EB10" s="679"/>
      <c r="EC10" s="722"/>
    </row>
    <row r="11" spans="2:143" ht="11.25" customHeight="1">
      <c r="B11" s="675" t="s">
        <v>248</v>
      </c>
      <c r="C11" s="676"/>
      <c r="D11" s="676"/>
      <c r="E11" s="676"/>
      <c r="F11" s="676"/>
      <c r="G11" s="676"/>
      <c r="H11" s="676"/>
      <c r="I11" s="676"/>
      <c r="J11" s="676"/>
      <c r="K11" s="676"/>
      <c r="L11" s="676"/>
      <c r="M11" s="676"/>
      <c r="N11" s="676"/>
      <c r="O11" s="676"/>
      <c r="P11" s="676"/>
      <c r="Q11" s="677"/>
      <c r="R11" s="678">
        <v>145785</v>
      </c>
      <c r="S11" s="679"/>
      <c r="T11" s="679"/>
      <c r="U11" s="679"/>
      <c r="V11" s="679"/>
      <c r="W11" s="679"/>
      <c r="X11" s="679"/>
      <c r="Y11" s="680"/>
      <c r="Z11" s="681">
        <v>1.9</v>
      </c>
      <c r="AA11" s="682"/>
      <c r="AB11" s="682"/>
      <c r="AC11" s="683"/>
      <c r="AD11" s="684">
        <v>145785</v>
      </c>
      <c r="AE11" s="679"/>
      <c r="AF11" s="679"/>
      <c r="AG11" s="679"/>
      <c r="AH11" s="679"/>
      <c r="AI11" s="679"/>
      <c r="AJ11" s="679"/>
      <c r="AK11" s="680"/>
      <c r="AL11" s="681">
        <v>4.5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11107</v>
      </c>
      <c r="BH11" s="679"/>
      <c r="BI11" s="679"/>
      <c r="BJ11" s="679"/>
      <c r="BK11" s="679"/>
      <c r="BL11" s="679"/>
      <c r="BM11" s="679"/>
      <c r="BN11" s="680"/>
      <c r="BO11" s="715">
        <v>1.2</v>
      </c>
      <c r="BP11" s="715"/>
      <c r="BQ11" s="715"/>
      <c r="BR11" s="715"/>
      <c r="BS11" s="684" t="s">
        <v>237</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413746</v>
      </c>
      <c r="CS11" s="679"/>
      <c r="CT11" s="679"/>
      <c r="CU11" s="679"/>
      <c r="CV11" s="679"/>
      <c r="CW11" s="679"/>
      <c r="CX11" s="679"/>
      <c r="CY11" s="680"/>
      <c r="CZ11" s="715">
        <v>5.6</v>
      </c>
      <c r="DA11" s="715"/>
      <c r="DB11" s="715"/>
      <c r="DC11" s="715"/>
      <c r="DD11" s="684">
        <v>299164</v>
      </c>
      <c r="DE11" s="679"/>
      <c r="DF11" s="679"/>
      <c r="DG11" s="679"/>
      <c r="DH11" s="679"/>
      <c r="DI11" s="679"/>
      <c r="DJ11" s="679"/>
      <c r="DK11" s="679"/>
      <c r="DL11" s="679"/>
      <c r="DM11" s="679"/>
      <c r="DN11" s="679"/>
      <c r="DO11" s="679"/>
      <c r="DP11" s="680"/>
      <c r="DQ11" s="684">
        <v>93555</v>
      </c>
      <c r="DR11" s="679"/>
      <c r="DS11" s="679"/>
      <c r="DT11" s="679"/>
      <c r="DU11" s="679"/>
      <c r="DV11" s="679"/>
      <c r="DW11" s="679"/>
      <c r="DX11" s="679"/>
      <c r="DY11" s="679"/>
      <c r="DZ11" s="679"/>
      <c r="EA11" s="679"/>
      <c r="EB11" s="679"/>
      <c r="EC11" s="722"/>
    </row>
    <row r="12" spans="2:143" ht="11.25" customHeight="1">
      <c r="B12" s="675" t="s">
        <v>251</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237</v>
      </c>
      <c r="AA12" s="715"/>
      <c r="AB12" s="715"/>
      <c r="AC12" s="715"/>
      <c r="AD12" s="716" t="s">
        <v>130</v>
      </c>
      <c r="AE12" s="716"/>
      <c r="AF12" s="716"/>
      <c r="AG12" s="716"/>
      <c r="AH12" s="716"/>
      <c r="AI12" s="716"/>
      <c r="AJ12" s="716"/>
      <c r="AK12" s="716"/>
      <c r="AL12" s="681" t="s">
        <v>237</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501937</v>
      </c>
      <c r="BH12" s="679"/>
      <c r="BI12" s="679"/>
      <c r="BJ12" s="679"/>
      <c r="BK12" s="679"/>
      <c r="BL12" s="679"/>
      <c r="BM12" s="679"/>
      <c r="BN12" s="680"/>
      <c r="BO12" s="715">
        <v>56</v>
      </c>
      <c r="BP12" s="715"/>
      <c r="BQ12" s="715"/>
      <c r="BR12" s="715"/>
      <c r="BS12" s="684" t="s">
        <v>130</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983128</v>
      </c>
      <c r="CS12" s="679"/>
      <c r="CT12" s="679"/>
      <c r="CU12" s="679"/>
      <c r="CV12" s="679"/>
      <c r="CW12" s="679"/>
      <c r="CX12" s="679"/>
      <c r="CY12" s="680"/>
      <c r="CZ12" s="715">
        <v>13.2</v>
      </c>
      <c r="DA12" s="715"/>
      <c r="DB12" s="715"/>
      <c r="DC12" s="715"/>
      <c r="DD12" s="684">
        <v>17543</v>
      </c>
      <c r="DE12" s="679"/>
      <c r="DF12" s="679"/>
      <c r="DG12" s="679"/>
      <c r="DH12" s="679"/>
      <c r="DI12" s="679"/>
      <c r="DJ12" s="679"/>
      <c r="DK12" s="679"/>
      <c r="DL12" s="679"/>
      <c r="DM12" s="679"/>
      <c r="DN12" s="679"/>
      <c r="DO12" s="679"/>
      <c r="DP12" s="680"/>
      <c r="DQ12" s="684">
        <v>270043</v>
      </c>
      <c r="DR12" s="679"/>
      <c r="DS12" s="679"/>
      <c r="DT12" s="679"/>
      <c r="DU12" s="679"/>
      <c r="DV12" s="679"/>
      <c r="DW12" s="679"/>
      <c r="DX12" s="679"/>
      <c r="DY12" s="679"/>
      <c r="DZ12" s="679"/>
      <c r="EA12" s="679"/>
      <c r="EB12" s="679"/>
      <c r="EC12" s="722"/>
    </row>
    <row r="13" spans="2:143" ht="11.25" customHeight="1">
      <c r="B13" s="675" t="s">
        <v>254</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237</v>
      </c>
      <c r="AE13" s="716"/>
      <c r="AF13" s="716"/>
      <c r="AG13" s="716"/>
      <c r="AH13" s="716"/>
      <c r="AI13" s="716"/>
      <c r="AJ13" s="716"/>
      <c r="AK13" s="716"/>
      <c r="AL13" s="681" t="s">
        <v>130</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499702</v>
      </c>
      <c r="BH13" s="679"/>
      <c r="BI13" s="679"/>
      <c r="BJ13" s="679"/>
      <c r="BK13" s="679"/>
      <c r="BL13" s="679"/>
      <c r="BM13" s="679"/>
      <c r="BN13" s="680"/>
      <c r="BO13" s="715">
        <v>55.7</v>
      </c>
      <c r="BP13" s="715"/>
      <c r="BQ13" s="715"/>
      <c r="BR13" s="715"/>
      <c r="BS13" s="684" t="s">
        <v>237</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191638</v>
      </c>
      <c r="CS13" s="679"/>
      <c r="CT13" s="679"/>
      <c r="CU13" s="679"/>
      <c r="CV13" s="679"/>
      <c r="CW13" s="679"/>
      <c r="CX13" s="679"/>
      <c r="CY13" s="680"/>
      <c r="CZ13" s="715">
        <v>2.6</v>
      </c>
      <c r="DA13" s="715"/>
      <c r="DB13" s="715"/>
      <c r="DC13" s="715"/>
      <c r="DD13" s="684">
        <v>115707</v>
      </c>
      <c r="DE13" s="679"/>
      <c r="DF13" s="679"/>
      <c r="DG13" s="679"/>
      <c r="DH13" s="679"/>
      <c r="DI13" s="679"/>
      <c r="DJ13" s="679"/>
      <c r="DK13" s="679"/>
      <c r="DL13" s="679"/>
      <c r="DM13" s="679"/>
      <c r="DN13" s="679"/>
      <c r="DO13" s="679"/>
      <c r="DP13" s="680"/>
      <c r="DQ13" s="684">
        <v>95591</v>
      </c>
      <c r="DR13" s="679"/>
      <c r="DS13" s="679"/>
      <c r="DT13" s="679"/>
      <c r="DU13" s="679"/>
      <c r="DV13" s="679"/>
      <c r="DW13" s="679"/>
      <c r="DX13" s="679"/>
      <c r="DY13" s="679"/>
      <c r="DZ13" s="679"/>
      <c r="EA13" s="679"/>
      <c r="EB13" s="679"/>
      <c r="EC13" s="722"/>
    </row>
    <row r="14" spans="2:143" ht="11.25" customHeight="1">
      <c r="B14" s="675" t="s">
        <v>257</v>
      </c>
      <c r="C14" s="676"/>
      <c r="D14" s="676"/>
      <c r="E14" s="676"/>
      <c r="F14" s="676"/>
      <c r="G14" s="676"/>
      <c r="H14" s="676"/>
      <c r="I14" s="676"/>
      <c r="J14" s="676"/>
      <c r="K14" s="676"/>
      <c r="L14" s="676"/>
      <c r="M14" s="676"/>
      <c r="N14" s="676"/>
      <c r="O14" s="676"/>
      <c r="P14" s="676"/>
      <c r="Q14" s="677"/>
      <c r="R14" s="678">
        <v>5775</v>
      </c>
      <c r="S14" s="679"/>
      <c r="T14" s="679"/>
      <c r="U14" s="679"/>
      <c r="V14" s="679"/>
      <c r="W14" s="679"/>
      <c r="X14" s="679"/>
      <c r="Y14" s="680"/>
      <c r="Z14" s="715">
        <v>0.1</v>
      </c>
      <c r="AA14" s="715"/>
      <c r="AB14" s="715"/>
      <c r="AC14" s="715"/>
      <c r="AD14" s="716">
        <v>5775</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25297</v>
      </c>
      <c r="BH14" s="679"/>
      <c r="BI14" s="679"/>
      <c r="BJ14" s="679"/>
      <c r="BK14" s="679"/>
      <c r="BL14" s="679"/>
      <c r="BM14" s="679"/>
      <c r="BN14" s="680"/>
      <c r="BO14" s="715">
        <v>2.8</v>
      </c>
      <c r="BP14" s="715"/>
      <c r="BQ14" s="715"/>
      <c r="BR14" s="715"/>
      <c r="BS14" s="684" t="s">
        <v>130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494280</v>
      </c>
      <c r="CS14" s="679"/>
      <c r="CT14" s="679"/>
      <c r="CU14" s="679"/>
      <c r="CV14" s="679"/>
      <c r="CW14" s="679"/>
      <c r="CX14" s="679"/>
      <c r="CY14" s="680"/>
      <c r="CZ14" s="715">
        <v>6.6</v>
      </c>
      <c r="DA14" s="715"/>
      <c r="DB14" s="715"/>
      <c r="DC14" s="715"/>
      <c r="DD14" s="684">
        <v>174314</v>
      </c>
      <c r="DE14" s="679"/>
      <c r="DF14" s="679"/>
      <c r="DG14" s="679"/>
      <c r="DH14" s="679"/>
      <c r="DI14" s="679"/>
      <c r="DJ14" s="679"/>
      <c r="DK14" s="679"/>
      <c r="DL14" s="679"/>
      <c r="DM14" s="679"/>
      <c r="DN14" s="679"/>
      <c r="DO14" s="679"/>
      <c r="DP14" s="680"/>
      <c r="DQ14" s="684">
        <v>296029</v>
      </c>
      <c r="DR14" s="679"/>
      <c r="DS14" s="679"/>
      <c r="DT14" s="679"/>
      <c r="DU14" s="679"/>
      <c r="DV14" s="679"/>
      <c r="DW14" s="679"/>
      <c r="DX14" s="679"/>
      <c r="DY14" s="679"/>
      <c r="DZ14" s="679"/>
      <c r="EA14" s="679"/>
      <c r="EB14" s="679"/>
      <c r="EC14" s="722"/>
    </row>
    <row r="15" spans="2:143" ht="11.25" customHeight="1">
      <c r="B15" s="675" t="s">
        <v>260</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130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57424</v>
      </c>
      <c r="BH15" s="679"/>
      <c r="BI15" s="679"/>
      <c r="BJ15" s="679"/>
      <c r="BK15" s="679"/>
      <c r="BL15" s="679"/>
      <c r="BM15" s="679"/>
      <c r="BN15" s="680"/>
      <c r="BO15" s="715">
        <v>6.4</v>
      </c>
      <c r="BP15" s="715"/>
      <c r="BQ15" s="715"/>
      <c r="BR15" s="715"/>
      <c r="BS15" s="684" t="s">
        <v>237</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460721</v>
      </c>
      <c r="CS15" s="679"/>
      <c r="CT15" s="679"/>
      <c r="CU15" s="679"/>
      <c r="CV15" s="679"/>
      <c r="CW15" s="679"/>
      <c r="CX15" s="679"/>
      <c r="CY15" s="680"/>
      <c r="CZ15" s="715">
        <v>6.2</v>
      </c>
      <c r="DA15" s="715"/>
      <c r="DB15" s="715"/>
      <c r="DC15" s="715"/>
      <c r="DD15" s="684">
        <v>55985</v>
      </c>
      <c r="DE15" s="679"/>
      <c r="DF15" s="679"/>
      <c r="DG15" s="679"/>
      <c r="DH15" s="679"/>
      <c r="DI15" s="679"/>
      <c r="DJ15" s="679"/>
      <c r="DK15" s="679"/>
      <c r="DL15" s="679"/>
      <c r="DM15" s="679"/>
      <c r="DN15" s="679"/>
      <c r="DO15" s="679"/>
      <c r="DP15" s="680"/>
      <c r="DQ15" s="684">
        <v>430354</v>
      </c>
      <c r="DR15" s="679"/>
      <c r="DS15" s="679"/>
      <c r="DT15" s="679"/>
      <c r="DU15" s="679"/>
      <c r="DV15" s="679"/>
      <c r="DW15" s="679"/>
      <c r="DX15" s="679"/>
      <c r="DY15" s="679"/>
      <c r="DZ15" s="679"/>
      <c r="EA15" s="679"/>
      <c r="EB15" s="679"/>
      <c r="EC15" s="722"/>
    </row>
    <row r="16" spans="2:143" ht="11.25" customHeight="1">
      <c r="B16" s="675" t="s">
        <v>263</v>
      </c>
      <c r="C16" s="676"/>
      <c r="D16" s="676"/>
      <c r="E16" s="676"/>
      <c r="F16" s="676"/>
      <c r="G16" s="676"/>
      <c r="H16" s="676"/>
      <c r="I16" s="676"/>
      <c r="J16" s="676"/>
      <c r="K16" s="676"/>
      <c r="L16" s="676"/>
      <c r="M16" s="676"/>
      <c r="N16" s="676"/>
      <c r="O16" s="676"/>
      <c r="P16" s="676"/>
      <c r="Q16" s="677"/>
      <c r="R16" s="678">
        <v>1653</v>
      </c>
      <c r="S16" s="679"/>
      <c r="T16" s="679"/>
      <c r="U16" s="679"/>
      <c r="V16" s="679"/>
      <c r="W16" s="679"/>
      <c r="X16" s="679"/>
      <c r="Y16" s="680"/>
      <c r="Z16" s="715">
        <v>0</v>
      </c>
      <c r="AA16" s="715"/>
      <c r="AB16" s="715"/>
      <c r="AC16" s="715"/>
      <c r="AD16" s="716">
        <v>1653</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v>40</v>
      </c>
      <c r="BH16" s="679"/>
      <c r="BI16" s="679"/>
      <c r="BJ16" s="679"/>
      <c r="BK16" s="679"/>
      <c r="BL16" s="679"/>
      <c r="BM16" s="679"/>
      <c r="BN16" s="680"/>
      <c r="BO16" s="715">
        <v>0</v>
      </c>
      <c r="BP16" s="715"/>
      <c r="BQ16" s="715"/>
      <c r="BR16" s="715"/>
      <c r="BS16" s="684" t="s">
        <v>130</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57611</v>
      </c>
      <c r="CS16" s="679"/>
      <c r="CT16" s="679"/>
      <c r="CU16" s="679"/>
      <c r="CV16" s="679"/>
      <c r="CW16" s="679"/>
      <c r="CX16" s="679"/>
      <c r="CY16" s="680"/>
      <c r="CZ16" s="715">
        <v>0.8</v>
      </c>
      <c r="DA16" s="715"/>
      <c r="DB16" s="715"/>
      <c r="DC16" s="715"/>
      <c r="DD16" s="684" t="s">
        <v>130</v>
      </c>
      <c r="DE16" s="679"/>
      <c r="DF16" s="679"/>
      <c r="DG16" s="679"/>
      <c r="DH16" s="679"/>
      <c r="DI16" s="679"/>
      <c r="DJ16" s="679"/>
      <c r="DK16" s="679"/>
      <c r="DL16" s="679"/>
      <c r="DM16" s="679"/>
      <c r="DN16" s="679"/>
      <c r="DO16" s="679"/>
      <c r="DP16" s="680"/>
      <c r="DQ16" s="684">
        <v>52605</v>
      </c>
      <c r="DR16" s="679"/>
      <c r="DS16" s="679"/>
      <c r="DT16" s="679"/>
      <c r="DU16" s="679"/>
      <c r="DV16" s="679"/>
      <c r="DW16" s="679"/>
      <c r="DX16" s="679"/>
      <c r="DY16" s="679"/>
      <c r="DZ16" s="679"/>
      <c r="EA16" s="679"/>
      <c r="EB16" s="679"/>
      <c r="EC16" s="722"/>
    </row>
    <row r="17" spans="2:133" ht="11.25" customHeight="1">
      <c r="B17" s="675" t="s">
        <v>266</v>
      </c>
      <c r="C17" s="676"/>
      <c r="D17" s="676"/>
      <c r="E17" s="676"/>
      <c r="F17" s="676"/>
      <c r="G17" s="676"/>
      <c r="H17" s="676"/>
      <c r="I17" s="676"/>
      <c r="J17" s="676"/>
      <c r="K17" s="676"/>
      <c r="L17" s="676"/>
      <c r="M17" s="676"/>
      <c r="N17" s="676"/>
      <c r="O17" s="676"/>
      <c r="P17" s="676"/>
      <c r="Q17" s="677"/>
      <c r="R17" s="678">
        <v>12632</v>
      </c>
      <c r="S17" s="679"/>
      <c r="T17" s="679"/>
      <c r="U17" s="679"/>
      <c r="V17" s="679"/>
      <c r="W17" s="679"/>
      <c r="X17" s="679"/>
      <c r="Y17" s="680"/>
      <c r="Z17" s="715">
        <v>0.2</v>
      </c>
      <c r="AA17" s="715"/>
      <c r="AB17" s="715"/>
      <c r="AC17" s="715"/>
      <c r="AD17" s="716">
        <v>12632</v>
      </c>
      <c r="AE17" s="716"/>
      <c r="AF17" s="716"/>
      <c r="AG17" s="716"/>
      <c r="AH17" s="716"/>
      <c r="AI17" s="716"/>
      <c r="AJ17" s="716"/>
      <c r="AK17" s="716"/>
      <c r="AL17" s="681">
        <v>0.4</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613516</v>
      </c>
      <c r="CS17" s="679"/>
      <c r="CT17" s="679"/>
      <c r="CU17" s="679"/>
      <c r="CV17" s="679"/>
      <c r="CW17" s="679"/>
      <c r="CX17" s="679"/>
      <c r="CY17" s="680"/>
      <c r="CZ17" s="715">
        <v>8.1999999999999993</v>
      </c>
      <c r="DA17" s="715"/>
      <c r="DB17" s="715"/>
      <c r="DC17" s="715"/>
      <c r="DD17" s="684" t="s">
        <v>237</v>
      </c>
      <c r="DE17" s="679"/>
      <c r="DF17" s="679"/>
      <c r="DG17" s="679"/>
      <c r="DH17" s="679"/>
      <c r="DI17" s="679"/>
      <c r="DJ17" s="679"/>
      <c r="DK17" s="679"/>
      <c r="DL17" s="679"/>
      <c r="DM17" s="679"/>
      <c r="DN17" s="679"/>
      <c r="DO17" s="679"/>
      <c r="DP17" s="680"/>
      <c r="DQ17" s="684">
        <v>613516</v>
      </c>
      <c r="DR17" s="679"/>
      <c r="DS17" s="679"/>
      <c r="DT17" s="679"/>
      <c r="DU17" s="679"/>
      <c r="DV17" s="679"/>
      <c r="DW17" s="679"/>
      <c r="DX17" s="679"/>
      <c r="DY17" s="679"/>
      <c r="DZ17" s="679"/>
      <c r="EA17" s="679"/>
      <c r="EB17" s="679"/>
      <c r="EC17" s="722"/>
    </row>
    <row r="18" spans="2:133" ht="11.25" customHeight="1">
      <c r="B18" s="675" t="s">
        <v>269</v>
      </c>
      <c r="C18" s="676"/>
      <c r="D18" s="676"/>
      <c r="E18" s="676"/>
      <c r="F18" s="676"/>
      <c r="G18" s="676"/>
      <c r="H18" s="676"/>
      <c r="I18" s="676"/>
      <c r="J18" s="676"/>
      <c r="K18" s="676"/>
      <c r="L18" s="676"/>
      <c r="M18" s="676"/>
      <c r="N18" s="676"/>
      <c r="O18" s="676"/>
      <c r="P18" s="676"/>
      <c r="Q18" s="677"/>
      <c r="R18" s="678">
        <v>2215</v>
      </c>
      <c r="S18" s="679"/>
      <c r="T18" s="679"/>
      <c r="U18" s="679"/>
      <c r="V18" s="679"/>
      <c r="W18" s="679"/>
      <c r="X18" s="679"/>
      <c r="Y18" s="680"/>
      <c r="Z18" s="715">
        <v>0</v>
      </c>
      <c r="AA18" s="715"/>
      <c r="AB18" s="715"/>
      <c r="AC18" s="715"/>
      <c r="AD18" s="716">
        <v>2215</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130</v>
      </c>
      <c r="DA18" s="715"/>
      <c r="DB18" s="715"/>
      <c r="DC18" s="715"/>
      <c r="DD18" s="684" t="s">
        <v>237</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c r="B19" s="675" t="s">
        <v>272</v>
      </c>
      <c r="C19" s="676"/>
      <c r="D19" s="676"/>
      <c r="E19" s="676"/>
      <c r="F19" s="676"/>
      <c r="G19" s="676"/>
      <c r="H19" s="676"/>
      <c r="I19" s="676"/>
      <c r="J19" s="676"/>
      <c r="K19" s="676"/>
      <c r="L19" s="676"/>
      <c r="M19" s="676"/>
      <c r="N19" s="676"/>
      <c r="O19" s="676"/>
      <c r="P19" s="676"/>
      <c r="Q19" s="677"/>
      <c r="R19" s="678">
        <v>899</v>
      </c>
      <c r="S19" s="679"/>
      <c r="T19" s="679"/>
      <c r="U19" s="679"/>
      <c r="V19" s="679"/>
      <c r="W19" s="679"/>
      <c r="X19" s="679"/>
      <c r="Y19" s="680"/>
      <c r="Z19" s="715">
        <v>0</v>
      </c>
      <c r="AA19" s="715"/>
      <c r="AB19" s="715"/>
      <c r="AC19" s="715"/>
      <c r="AD19" s="716">
        <v>899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34720</v>
      </c>
      <c r="BH19" s="679"/>
      <c r="BI19" s="679"/>
      <c r="BJ19" s="679"/>
      <c r="BK19" s="679"/>
      <c r="BL19" s="679"/>
      <c r="BM19" s="679"/>
      <c r="BN19" s="680"/>
      <c r="BO19" s="715">
        <v>3.9</v>
      </c>
      <c r="BP19" s="715"/>
      <c r="BQ19" s="715"/>
      <c r="BR19" s="715"/>
      <c r="BS19" s="684" t="s">
        <v>130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130</v>
      </c>
      <c r="DA19" s="715"/>
      <c r="DB19" s="715"/>
      <c r="DC19" s="715"/>
      <c r="DD19" s="684" t="s">
        <v>237</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c r="B20" s="675" t="s">
        <v>275</v>
      </c>
      <c r="C20" s="676"/>
      <c r="D20" s="676"/>
      <c r="E20" s="676"/>
      <c r="F20" s="676"/>
      <c r="G20" s="676"/>
      <c r="H20" s="676"/>
      <c r="I20" s="676"/>
      <c r="J20" s="676"/>
      <c r="K20" s="676"/>
      <c r="L20" s="676"/>
      <c r="M20" s="676"/>
      <c r="N20" s="676"/>
      <c r="O20" s="676"/>
      <c r="P20" s="676"/>
      <c r="Q20" s="677"/>
      <c r="R20" s="678">
        <v>247</v>
      </c>
      <c r="S20" s="679"/>
      <c r="T20" s="679"/>
      <c r="U20" s="679"/>
      <c r="V20" s="679"/>
      <c r="W20" s="679"/>
      <c r="X20" s="679"/>
      <c r="Y20" s="680"/>
      <c r="Z20" s="715">
        <v>0</v>
      </c>
      <c r="AA20" s="715"/>
      <c r="AB20" s="715"/>
      <c r="AC20" s="715"/>
      <c r="AD20" s="716">
        <v>247</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34720</v>
      </c>
      <c r="BH20" s="679"/>
      <c r="BI20" s="679"/>
      <c r="BJ20" s="679"/>
      <c r="BK20" s="679"/>
      <c r="BL20" s="679"/>
      <c r="BM20" s="679"/>
      <c r="BN20" s="680"/>
      <c r="BO20" s="715">
        <v>3.9</v>
      </c>
      <c r="BP20" s="715"/>
      <c r="BQ20" s="715"/>
      <c r="BR20" s="715"/>
      <c r="BS20" s="684" t="s">
        <v>237</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7454441</v>
      </c>
      <c r="CS20" s="679"/>
      <c r="CT20" s="679"/>
      <c r="CU20" s="679"/>
      <c r="CV20" s="679"/>
      <c r="CW20" s="679"/>
      <c r="CX20" s="679"/>
      <c r="CY20" s="680"/>
      <c r="CZ20" s="715">
        <v>100</v>
      </c>
      <c r="DA20" s="715"/>
      <c r="DB20" s="715"/>
      <c r="DC20" s="715"/>
      <c r="DD20" s="684">
        <v>757067</v>
      </c>
      <c r="DE20" s="679"/>
      <c r="DF20" s="679"/>
      <c r="DG20" s="679"/>
      <c r="DH20" s="679"/>
      <c r="DI20" s="679"/>
      <c r="DJ20" s="679"/>
      <c r="DK20" s="679"/>
      <c r="DL20" s="679"/>
      <c r="DM20" s="679"/>
      <c r="DN20" s="679"/>
      <c r="DO20" s="679"/>
      <c r="DP20" s="680"/>
      <c r="DQ20" s="684">
        <v>4284200</v>
      </c>
      <c r="DR20" s="679"/>
      <c r="DS20" s="679"/>
      <c r="DT20" s="679"/>
      <c r="DU20" s="679"/>
      <c r="DV20" s="679"/>
      <c r="DW20" s="679"/>
      <c r="DX20" s="679"/>
      <c r="DY20" s="679"/>
      <c r="DZ20" s="679"/>
      <c r="EA20" s="679"/>
      <c r="EB20" s="679"/>
      <c r="EC20" s="722"/>
    </row>
    <row r="21" spans="2:133" ht="11.25" customHeight="1">
      <c r="B21" s="675" t="s">
        <v>278</v>
      </c>
      <c r="C21" s="676"/>
      <c r="D21" s="676"/>
      <c r="E21" s="676"/>
      <c r="F21" s="676"/>
      <c r="G21" s="676"/>
      <c r="H21" s="676"/>
      <c r="I21" s="676"/>
      <c r="J21" s="676"/>
      <c r="K21" s="676"/>
      <c r="L21" s="676"/>
      <c r="M21" s="676"/>
      <c r="N21" s="676"/>
      <c r="O21" s="676"/>
      <c r="P21" s="676"/>
      <c r="Q21" s="677"/>
      <c r="R21" s="678">
        <v>9271</v>
      </c>
      <c r="S21" s="679"/>
      <c r="T21" s="679"/>
      <c r="U21" s="679"/>
      <c r="V21" s="679"/>
      <c r="W21" s="679"/>
      <c r="X21" s="679"/>
      <c r="Y21" s="680"/>
      <c r="Z21" s="715">
        <v>0.1</v>
      </c>
      <c r="AA21" s="715"/>
      <c r="AB21" s="715"/>
      <c r="AC21" s="715"/>
      <c r="AD21" s="716">
        <v>9271</v>
      </c>
      <c r="AE21" s="716"/>
      <c r="AF21" s="716"/>
      <c r="AG21" s="716"/>
      <c r="AH21" s="716"/>
      <c r="AI21" s="716"/>
      <c r="AJ21" s="716"/>
      <c r="AK21" s="716"/>
      <c r="AL21" s="681">
        <v>0.3</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34720</v>
      </c>
      <c r="BH21" s="679"/>
      <c r="BI21" s="679"/>
      <c r="BJ21" s="679"/>
      <c r="BK21" s="679"/>
      <c r="BL21" s="679"/>
      <c r="BM21" s="679"/>
      <c r="BN21" s="680"/>
      <c r="BO21" s="715">
        <v>3.9</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280</v>
      </c>
      <c r="C22" s="676"/>
      <c r="D22" s="676"/>
      <c r="E22" s="676"/>
      <c r="F22" s="676"/>
      <c r="G22" s="676"/>
      <c r="H22" s="676"/>
      <c r="I22" s="676"/>
      <c r="J22" s="676"/>
      <c r="K22" s="676"/>
      <c r="L22" s="676"/>
      <c r="M22" s="676"/>
      <c r="N22" s="676"/>
      <c r="O22" s="676"/>
      <c r="P22" s="676"/>
      <c r="Q22" s="677"/>
      <c r="R22" s="678">
        <v>2335277</v>
      </c>
      <c r="S22" s="679"/>
      <c r="T22" s="679"/>
      <c r="U22" s="679"/>
      <c r="V22" s="679"/>
      <c r="W22" s="679"/>
      <c r="X22" s="679"/>
      <c r="Y22" s="680"/>
      <c r="Z22" s="715">
        <v>30</v>
      </c>
      <c r="AA22" s="715"/>
      <c r="AB22" s="715"/>
      <c r="AC22" s="715"/>
      <c r="AD22" s="716">
        <v>2158485</v>
      </c>
      <c r="AE22" s="716"/>
      <c r="AF22" s="716"/>
      <c r="AG22" s="716"/>
      <c r="AH22" s="716"/>
      <c r="AI22" s="716"/>
      <c r="AJ22" s="716"/>
      <c r="AK22" s="716"/>
      <c r="AL22" s="681">
        <v>65.900000000000006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283</v>
      </c>
      <c r="C23" s="676"/>
      <c r="D23" s="676"/>
      <c r="E23" s="676"/>
      <c r="F23" s="676"/>
      <c r="G23" s="676"/>
      <c r="H23" s="676"/>
      <c r="I23" s="676"/>
      <c r="J23" s="676"/>
      <c r="K23" s="676"/>
      <c r="L23" s="676"/>
      <c r="M23" s="676"/>
      <c r="N23" s="676"/>
      <c r="O23" s="676"/>
      <c r="P23" s="676"/>
      <c r="Q23" s="677"/>
      <c r="R23" s="678">
        <v>2158485</v>
      </c>
      <c r="S23" s="679"/>
      <c r="T23" s="679"/>
      <c r="U23" s="679"/>
      <c r="V23" s="679"/>
      <c r="W23" s="679"/>
      <c r="X23" s="679"/>
      <c r="Y23" s="680"/>
      <c r="Z23" s="715">
        <v>27.7</v>
      </c>
      <c r="AA23" s="715"/>
      <c r="AB23" s="715"/>
      <c r="AC23" s="715"/>
      <c r="AD23" s="716">
        <v>2158485</v>
      </c>
      <c r="AE23" s="716"/>
      <c r="AF23" s="716"/>
      <c r="AG23" s="716"/>
      <c r="AH23" s="716"/>
      <c r="AI23" s="716"/>
      <c r="AJ23" s="716"/>
      <c r="AK23" s="716"/>
      <c r="AL23" s="681">
        <v>65.900000000000006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130</v>
      </c>
      <c r="BP23" s="715"/>
      <c r="BQ23" s="715"/>
      <c r="BR23" s="715"/>
      <c r="BS23" s="684" t="s">
        <v>237</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c r="B24" s="675" t="s">
        <v>290</v>
      </c>
      <c r="C24" s="676"/>
      <c r="D24" s="676"/>
      <c r="E24" s="676"/>
      <c r="F24" s="676"/>
      <c r="G24" s="676"/>
      <c r="H24" s="676"/>
      <c r="I24" s="676"/>
      <c r="J24" s="676"/>
      <c r="K24" s="676"/>
      <c r="L24" s="676"/>
      <c r="M24" s="676"/>
      <c r="N24" s="676"/>
      <c r="O24" s="676"/>
      <c r="P24" s="676"/>
      <c r="Q24" s="677"/>
      <c r="R24" s="678">
        <v>176792</v>
      </c>
      <c r="S24" s="679"/>
      <c r="T24" s="679"/>
      <c r="U24" s="679"/>
      <c r="V24" s="679"/>
      <c r="W24" s="679"/>
      <c r="X24" s="679"/>
      <c r="Y24" s="680"/>
      <c r="Z24" s="715">
        <v>2.2999999999999998</v>
      </c>
      <c r="AA24" s="715"/>
      <c r="AB24" s="715"/>
      <c r="AC24" s="715"/>
      <c r="AD24" s="716" t="s">
        <v>130</v>
      </c>
      <c r="AE24" s="716"/>
      <c r="AF24" s="716"/>
      <c r="AG24" s="716"/>
      <c r="AH24" s="716"/>
      <c r="AI24" s="716"/>
      <c r="AJ24" s="716"/>
      <c r="AK24" s="716"/>
      <c r="AL24" s="681" t="s">
        <v>130</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237</v>
      </c>
      <c r="BP24" s="715"/>
      <c r="BQ24" s="715"/>
      <c r="BR24" s="715"/>
      <c r="BS24" s="684" t="s">
        <v>130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1919603</v>
      </c>
      <c r="CS24" s="734"/>
      <c r="CT24" s="734"/>
      <c r="CU24" s="734"/>
      <c r="CV24" s="734"/>
      <c r="CW24" s="734"/>
      <c r="CX24" s="734"/>
      <c r="CY24" s="777"/>
      <c r="CZ24" s="778">
        <v>25.8</v>
      </c>
      <c r="DA24" s="749"/>
      <c r="DB24" s="749"/>
      <c r="DC24" s="781"/>
      <c r="DD24" s="776">
        <v>1662142</v>
      </c>
      <c r="DE24" s="734"/>
      <c r="DF24" s="734"/>
      <c r="DG24" s="734"/>
      <c r="DH24" s="734"/>
      <c r="DI24" s="734"/>
      <c r="DJ24" s="734"/>
      <c r="DK24" s="777"/>
      <c r="DL24" s="776">
        <v>1620963</v>
      </c>
      <c r="DM24" s="734"/>
      <c r="DN24" s="734"/>
      <c r="DO24" s="734"/>
      <c r="DP24" s="734"/>
      <c r="DQ24" s="734"/>
      <c r="DR24" s="734"/>
      <c r="DS24" s="734"/>
      <c r="DT24" s="734"/>
      <c r="DU24" s="734"/>
      <c r="DV24" s="777"/>
      <c r="DW24" s="778">
        <v>47.9</v>
      </c>
      <c r="DX24" s="749"/>
      <c r="DY24" s="749"/>
      <c r="DZ24" s="749"/>
      <c r="EA24" s="749"/>
      <c r="EB24" s="749"/>
      <c r="EC24" s="779"/>
    </row>
    <row r="25" spans="2:133" ht="11.25" customHeight="1">
      <c r="B25" s="675" t="s">
        <v>293</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237</v>
      </c>
      <c r="AE25" s="716"/>
      <c r="AF25" s="716"/>
      <c r="AG25" s="716"/>
      <c r="AH25" s="716"/>
      <c r="AI25" s="716"/>
      <c r="AJ25" s="716"/>
      <c r="AK25" s="716"/>
      <c r="AL25" s="681" t="s">
        <v>237</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237</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961039</v>
      </c>
      <c r="CS25" s="697"/>
      <c r="CT25" s="697"/>
      <c r="CU25" s="697"/>
      <c r="CV25" s="697"/>
      <c r="CW25" s="697"/>
      <c r="CX25" s="697"/>
      <c r="CY25" s="698"/>
      <c r="CZ25" s="681">
        <v>12.9</v>
      </c>
      <c r="DA25" s="699"/>
      <c r="DB25" s="699"/>
      <c r="DC25" s="700"/>
      <c r="DD25" s="684">
        <v>938044</v>
      </c>
      <c r="DE25" s="697"/>
      <c r="DF25" s="697"/>
      <c r="DG25" s="697"/>
      <c r="DH25" s="697"/>
      <c r="DI25" s="697"/>
      <c r="DJ25" s="697"/>
      <c r="DK25" s="698"/>
      <c r="DL25" s="684">
        <v>896865</v>
      </c>
      <c r="DM25" s="697"/>
      <c r="DN25" s="697"/>
      <c r="DO25" s="697"/>
      <c r="DP25" s="697"/>
      <c r="DQ25" s="697"/>
      <c r="DR25" s="697"/>
      <c r="DS25" s="697"/>
      <c r="DT25" s="697"/>
      <c r="DU25" s="697"/>
      <c r="DV25" s="698"/>
      <c r="DW25" s="681">
        <v>26.5</v>
      </c>
      <c r="DX25" s="699"/>
      <c r="DY25" s="699"/>
      <c r="DZ25" s="699"/>
      <c r="EA25" s="699"/>
      <c r="EB25" s="699"/>
      <c r="EC25" s="714"/>
    </row>
    <row r="26" spans="2:133" ht="11.25" customHeight="1">
      <c r="B26" s="675" t="s">
        <v>296</v>
      </c>
      <c r="C26" s="676"/>
      <c r="D26" s="676"/>
      <c r="E26" s="676"/>
      <c r="F26" s="676"/>
      <c r="G26" s="676"/>
      <c r="H26" s="676"/>
      <c r="I26" s="676"/>
      <c r="J26" s="676"/>
      <c r="K26" s="676"/>
      <c r="L26" s="676"/>
      <c r="M26" s="676"/>
      <c r="N26" s="676"/>
      <c r="O26" s="676"/>
      <c r="P26" s="676"/>
      <c r="Q26" s="677"/>
      <c r="R26" s="678">
        <v>3437717</v>
      </c>
      <c r="S26" s="679"/>
      <c r="T26" s="679"/>
      <c r="U26" s="679"/>
      <c r="V26" s="679"/>
      <c r="W26" s="679"/>
      <c r="X26" s="679"/>
      <c r="Y26" s="680"/>
      <c r="Z26" s="715">
        <v>44.2</v>
      </c>
      <c r="AA26" s="715"/>
      <c r="AB26" s="715"/>
      <c r="AC26" s="715"/>
      <c r="AD26" s="716">
        <v>3260925</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130</v>
      </c>
      <c r="BP26" s="715"/>
      <c r="BQ26" s="715"/>
      <c r="BR26" s="715"/>
      <c r="BS26" s="684" t="s">
        <v>237</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630282</v>
      </c>
      <c r="CS26" s="679"/>
      <c r="CT26" s="679"/>
      <c r="CU26" s="679"/>
      <c r="CV26" s="679"/>
      <c r="CW26" s="679"/>
      <c r="CX26" s="679"/>
      <c r="CY26" s="680"/>
      <c r="CZ26" s="681">
        <v>8.5</v>
      </c>
      <c r="DA26" s="699"/>
      <c r="DB26" s="699"/>
      <c r="DC26" s="700"/>
      <c r="DD26" s="684">
        <v>613471</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c r="B27" s="675" t="s">
        <v>299</v>
      </c>
      <c r="C27" s="676"/>
      <c r="D27" s="676"/>
      <c r="E27" s="676"/>
      <c r="F27" s="676"/>
      <c r="G27" s="676"/>
      <c r="H27" s="676"/>
      <c r="I27" s="676"/>
      <c r="J27" s="676"/>
      <c r="K27" s="676"/>
      <c r="L27" s="676"/>
      <c r="M27" s="676"/>
      <c r="N27" s="676"/>
      <c r="O27" s="676"/>
      <c r="P27" s="676"/>
      <c r="Q27" s="677"/>
      <c r="R27" s="678">
        <v>735</v>
      </c>
      <c r="S27" s="679"/>
      <c r="T27" s="679"/>
      <c r="U27" s="679"/>
      <c r="V27" s="679"/>
      <c r="W27" s="679"/>
      <c r="X27" s="679"/>
      <c r="Y27" s="680"/>
      <c r="Z27" s="715">
        <v>0</v>
      </c>
      <c r="AA27" s="715"/>
      <c r="AB27" s="715"/>
      <c r="AC27" s="715"/>
      <c r="AD27" s="716">
        <v>735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896781</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345048</v>
      </c>
      <c r="CS27" s="697"/>
      <c r="CT27" s="697"/>
      <c r="CU27" s="697"/>
      <c r="CV27" s="697"/>
      <c r="CW27" s="697"/>
      <c r="CX27" s="697"/>
      <c r="CY27" s="698"/>
      <c r="CZ27" s="681">
        <v>4.5999999999999996</v>
      </c>
      <c r="DA27" s="699"/>
      <c r="DB27" s="699"/>
      <c r="DC27" s="700"/>
      <c r="DD27" s="684">
        <v>110582</v>
      </c>
      <c r="DE27" s="697"/>
      <c r="DF27" s="697"/>
      <c r="DG27" s="697"/>
      <c r="DH27" s="697"/>
      <c r="DI27" s="697"/>
      <c r="DJ27" s="697"/>
      <c r="DK27" s="698"/>
      <c r="DL27" s="684">
        <v>110582</v>
      </c>
      <c r="DM27" s="697"/>
      <c r="DN27" s="697"/>
      <c r="DO27" s="697"/>
      <c r="DP27" s="697"/>
      <c r="DQ27" s="697"/>
      <c r="DR27" s="697"/>
      <c r="DS27" s="697"/>
      <c r="DT27" s="697"/>
      <c r="DU27" s="697"/>
      <c r="DV27" s="698"/>
      <c r="DW27" s="681">
        <v>3.3</v>
      </c>
      <c r="DX27" s="699"/>
      <c r="DY27" s="699"/>
      <c r="DZ27" s="699"/>
      <c r="EA27" s="699"/>
      <c r="EB27" s="699"/>
      <c r="EC27" s="714"/>
    </row>
    <row r="28" spans="2:133" ht="11.25" customHeight="1">
      <c r="B28" s="675" t="s">
        <v>302</v>
      </c>
      <c r="C28" s="676"/>
      <c r="D28" s="676"/>
      <c r="E28" s="676"/>
      <c r="F28" s="676"/>
      <c r="G28" s="676"/>
      <c r="H28" s="676"/>
      <c r="I28" s="676"/>
      <c r="J28" s="676"/>
      <c r="K28" s="676"/>
      <c r="L28" s="676"/>
      <c r="M28" s="676"/>
      <c r="N28" s="676"/>
      <c r="O28" s="676"/>
      <c r="P28" s="676"/>
      <c r="Q28" s="677"/>
      <c r="R28" s="678">
        <v>24935</v>
      </c>
      <c r="S28" s="679"/>
      <c r="T28" s="679"/>
      <c r="U28" s="679"/>
      <c r="V28" s="679"/>
      <c r="W28" s="679"/>
      <c r="X28" s="679"/>
      <c r="Y28" s="680"/>
      <c r="Z28" s="715">
        <v>0.3</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613516</v>
      </c>
      <c r="CS28" s="679"/>
      <c r="CT28" s="679"/>
      <c r="CU28" s="679"/>
      <c r="CV28" s="679"/>
      <c r="CW28" s="679"/>
      <c r="CX28" s="679"/>
      <c r="CY28" s="680"/>
      <c r="CZ28" s="681">
        <v>8.1999999999999993</v>
      </c>
      <c r="DA28" s="699"/>
      <c r="DB28" s="699"/>
      <c r="DC28" s="700"/>
      <c r="DD28" s="684">
        <v>613516</v>
      </c>
      <c r="DE28" s="679"/>
      <c r="DF28" s="679"/>
      <c r="DG28" s="679"/>
      <c r="DH28" s="679"/>
      <c r="DI28" s="679"/>
      <c r="DJ28" s="679"/>
      <c r="DK28" s="680"/>
      <c r="DL28" s="684">
        <v>613516</v>
      </c>
      <c r="DM28" s="679"/>
      <c r="DN28" s="679"/>
      <c r="DO28" s="679"/>
      <c r="DP28" s="679"/>
      <c r="DQ28" s="679"/>
      <c r="DR28" s="679"/>
      <c r="DS28" s="679"/>
      <c r="DT28" s="679"/>
      <c r="DU28" s="679"/>
      <c r="DV28" s="680"/>
      <c r="DW28" s="681">
        <v>18.100000000000001</v>
      </c>
      <c r="DX28" s="699"/>
      <c r="DY28" s="699"/>
      <c r="DZ28" s="699"/>
      <c r="EA28" s="699"/>
      <c r="EB28" s="699"/>
      <c r="EC28" s="714"/>
    </row>
    <row r="29" spans="2:133" ht="11.25" customHeight="1">
      <c r="B29" s="675" t="s">
        <v>304</v>
      </c>
      <c r="C29" s="676"/>
      <c r="D29" s="676"/>
      <c r="E29" s="676"/>
      <c r="F29" s="676"/>
      <c r="G29" s="676"/>
      <c r="H29" s="676"/>
      <c r="I29" s="676"/>
      <c r="J29" s="676"/>
      <c r="K29" s="676"/>
      <c r="L29" s="676"/>
      <c r="M29" s="676"/>
      <c r="N29" s="676"/>
      <c r="O29" s="676"/>
      <c r="P29" s="676"/>
      <c r="Q29" s="677"/>
      <c r="R29" s="678">
        <v>18908</v>
      </c>
      <c r="S29" s="679"/>
      <c r="T29" s="679"/>
      <c r="U29" s="679"/>
      <c r="V29" s="679"/>
      <c r="W29" s="679"/>
      <c r="X29" s="679"/>
      <c r="Y29" s="680"/>
      <c r="Z29" s="715">
        <v>0.2</v>
      </c>
      <c r="AA29" s="715"/>
      <c r="AB29" s="715"/>
      <c r="AC29" s="715"/>
      <c r="AD29" s="716">
        <v>5872</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306</v>
      </c>
      <c r="CG29" s="712"/>
      <c r="CH29" s="712"/>
      <c r="CI29" s="712"/>
      <c r="CJ29" s="712"/>
      <c r="CK29" s="712"/>
      <c r="CL29" s="712"/>
      <c r="CM29" s="712"/>
      <c r="CN29" s="712"/>
      <c r="CO29" s="712"/>
      <c r="CP29" s="712"/>
      <c r="CQ29" s="713"/>
      <c r="CR29" s="678">
        <v>613516</v>
      </c>
      <c r="CS29" s="697"/>
      <c r="CT29" s="697"/>
      <c r="CU29" s="697"/>
      <c r="CV29" s="697"/>
      <c r="CW29" s="697"/>
      <c r="CX29" s="697"/>
      <c r="CY29" s="698"/>
      <c r="CZ29" s="681">
        <v>8.1999999999999993</v>
      </c>
      <c r="DA29" s="699"/>
      <c r="DB29" s="699"/>
      <c r="DC29" s="700"/>
      <c r="DD29" s="684">
        <v>613516</v>
      </c>
      <c r="DE29" s="697"/>
      <c r="DF29" s="697"/>
      <c r="DG29" s="697"/>
      <c r="DH29" s="697"/>
      <c r="DI29" s="697"/>
      <c r="DJ29" s="697"/>
      <c r="DK29" s="698"/>
      <c r="DL29" s="684">
        <v>613516</v>
      </c>
      <c r="DM29" s="697"/>
      <c r="DN29" s="697"/>
      <c r="DO29" s="697"/>
      <c r="DP29" s="697"/>
      <c r="DQ29" s="697"/>
      <c r="DR29" s="697"/>
      <c r="DS29" s="697"/>
      <c r="DT29" s="697"/>
      <c r="DU29" s="697"/>
      <c r="DV29" s="698"/>
      <c r="DW29" s="681">
        <v>18.100000000000001</v>
      </c>
      <c r="DX29" s="699"/>
      <c r="DY29" s="699"/>
      <c r="DZ29" s="699"/>
      <c r="EA29" s="699"/>
      <c r="EB29" s="699"/>
      <c r="EC29" s="714"/>
    </row>
    <row r="30" spans="2:133" ht="11.25" customHeight="1">
      <c r="B30" s="675" t="s">
        <v>307</v>
      </c>
      <c r="C30" s="676"/>
      <c r="D30" s="676"/>
      <c r="E30" s="676"/>
      <c r="F30" s="676"/>
      <c r="G30" s="676"/>
      <c r="H30" s="676"/>
      <c r="I30" s="676"/>
      <c r="J30" s="676"/>
      <c r="K30" s="676"/>
      <c r="L30" s="676"/>
      <c r="M30" s="676"/>
      <c r="N30" s="676"/>
      <c r="O30" s="676"/>
      <c r="P30" s="676"/>
      <c r="Q30" s="677"/>
      <c r="R30" s="678">
        <v>23039</v>
      </c>
      <c r="S30" s="679"/>
      <c r="T30" s="679"/>
      <c r="U30" s="679"/>
      <c r="V30" s="679"/>
      <c r="W30" s="679"/>
      <c r="X30" s="679"/>
      <c r="Y30" s="680"/>
      <c r="Z30" s="715">
        <v>0.3</v>
      </c>
      <c r="AA30" s="715"/>
      <c r="AB30" s="715"/>
      <c r="AC30" s="715"/>
      <c r="AD30" s="716" t="s">
        <v>237</v>
      </c>
      <c r="AE30" s="716"/>
      <c r="AF30" s="716"/>
      <c r="AG30" s="716"/>
      <c r="AH30" s="716"/>
      <c r="AI30" s="716"/>
      <c r="AJ30" s="716"/>
      <c r="AK30" s="716"/>
      <c r="AL30" s="681" t="s">
        <v>237</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590996</v>
      </c>
      <c r="CS30" s="679"/>
      <c r="CT30" s="679"/>
      <c r="CU30" s="679"/>
      <c r="CV30" s="679"/>
      <c r="CW30" s="679"/>
      <c r="CX30" s="679"/>
      <c r="CY30" s="680"/>
      <c r="CZ30" s="681">
        <v>7.9</v>
      </c>
      <c r="DA30" s="699"/>
      <c r="DB30" s="699"/>
      <c r="DC30" s="700"/>
      <c r="DD30" s="684">
        <v>590996</v>
      </c>
      <c r="DE30" s="679"/>
      <c r="DF30" s="679"/>
      <c r="DG30" s="679"/>
      <c r="DH30" s="679"/>
      <c r="DI30" s="679"/>
      <c r="DJ30" s="679"/>
      <c r="DK30" s="680"/>
      <c r="DL30" s="684">
        <v>590996</v>
      </c>
      <c r="DM30" s="679"/>
      <c r="DN30" s="679"/>
      <c r="DO30" s="679"/>
      <c r="DP30" s="679"/>
      <c r="DQ30" s="679"/>
      <c r="DR30" s="679"/>
      <c r="DS30" s="679"/>
      <c r="DT30" s="679"/>
      <c r="DU30" s="679"/>
      <c r="DV30" s="680"/>
      <c r="DW30" s="681">
        <v>17.5</v>
      </c>
      <c r="DX30" s="699"/>
      <c r="DY30" s="699"/>
      <c r="DZ30" s="699"/>
      <c r="EA30" s="699"/>
      <c r="EB30" s="699"/>
      <c r="EC30" s="714"/>
    </row>
    <row r="31" spans="2:133" ht="11.25" customHeight="1">
      <c r="B31" s="675" t="s">
        <v>311</v>
      </c>
      <c r="C31" s="676"/>
      <c r="D31" s="676"/>
      <c r="E31" s="676"/>
      <c r="F31" s="676"/>
      <c r="G31" s="676"/>
      <c r="H31" s="676"/>
      <c r="I31" s="676"/>
      <c r="J31" s="676"/>
      <c r="K31" s="676"/>
      <c r="L31" s="676"/>
      <c r="M31" s="676"/>
      <c r="N31" s="676"/>
      <c r="O31" s="676"/>
      <c r="P31" s="676"/>
      <c r="Q31" s="677"/>
      <c r="R31" s="678">
        <v>436108</v>
      </c>
      <c r="S31" s="679"/>
      <c r="T31" s="679"/>
      <c r="U31" s="679"/>
      <c r="V31" s="679"/>
      <c r="W31" s="679"/>
      <c r="X31" s="679"/>
      <c r="Y31" s="680"/>
      <c r="Z31" s="715">
        <v>5.6</v>
      </c>
      <c r="AA31" s="715"/>
      <c r="AB31" s="715"/>
      <c r="AC31" s="715"/>
      <c r="AD31" s="716" t="s">
        <v>237</v>
      </c>
      <c r="AE31" s="716"/>
      <c r="AF31" s="716"/>
      <c r="AG31" s="716"/>
      <c r="AH31" s="716"/>
      <c r="AI31" s="716"/>
      <c r="AJ31" s="716"/>
      <c r="AK31" s="716"/>
      <c r="AL31" s="681" t="s">
        <v>130</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98.9</v>
      </c>
      <c r="BH31" s="748"/>
      <c r="BI31" s="748"/>
      <c r="BJ31" s="748"/>
      <c r="BK31" s="748"/>
      <c r="BL31" s="748"/>
      <c r="BM31" s="749">
        <v>98.5</v>
      </c>
      <c r="BN31" s="748"/>
      <c r="BO31" s="748"/>
      <c r="BP31" s="748"/>
      <c r="BQ31" s="750"/>
      <c r="BR31" s="747">
        <v>99.3</v>
      </c>
      <c r="BS31" s="748"/>
      <c r="BT31" s="748"/>
      <c r="BU31" s="748"/>
      <c r="BV31" s="748"/>
      <c r="BW31" s="748"/>
      <c r="BX31" s="749">
        <v>98.9</v>
      </c>
      <c r="BY31" s="748"/>
      <c r="BZ31" s="748"/>
      <c r="CA31" s="748"/>
      <c r="CB31" s="750"/>
      <c r="CD31" s="768"/>
      <c r="CE31" s="769"/>
      <c r="CF31" s="711" t="s">
        <v>314</v>
      </c>
      <c r="CG31" s="712"/>
      <c r="CH31" s="712"/>
      <c r="CI31" s="712"/>
      <c r="CJ31" s="712"/>
      <c r="CK31" s="712"/>
      <c r="CL31" s="712"/>
      <c r="CM31" s="712"/>
      <c r="CN31" s="712"/>
      <c r="CO31" s="712"/>
      <c r="CP31" s="712"/>
      <c r="CQ31" s="713"/>
      <c r="CR31" s="678">
        <v>22520</v>
      </c>
      <c r="CS31" s="697"/>
      <c r="CT31" s="697"/>
      <c r="CU31" s="697"/>
      <c r="CV31" s="697"/>
      <c r="CW31" s="697"/>
      <c r="CX31" s="697"/>
      <c r="CY31" s="698"/>
      <c r="CZ31" s="681">
        <v>0.3</v>
      </c>
      <c r="DA31" s="699"/>
      <c r="DB31" s="699"/>
      <c r="DC31" s="700"/>
      <c r="DD31" s="684">
        <v>22520</v>
      </c>
      <c r="DE31" s="697"/>
      <c r="DF31" s="697"/>
      <c r="DG31" s="697"/>
      <c r="DH31" s="697"/>
      <c r="DI31" s="697"/>
      <c r="DJ31" s="697"/>
      <c r="DK31" s="698"/>
      <c r="DL31" s="684">
        <v>22520</v>
      </c>
      <c r="DM31" s="697"/>
      <c r="DN31" s="697"/>
      <c r="DO31" s="697"/>
      <c r="DP31" s="697"/>
      <c r="DQ31" s="697"/>
      <c r="DR31" s="697"/>
      <c r="DS31" s="697"/>
      <c r="DT31" s="697"/>
      <c r="DU31" s="697"/>
      <c r="DV31" s="698"/>
      <c r="DW31" s="681">
        <v>0.7</v>
      </c>
      <c r="DX31" s="699"/>
      <c r="DY31" s="699"/>
      <c r="DZ31" s="699"/>
      <c r="EA31" s="699"/>
      <c r="EB31" s="699"/>
      <c r="EC31" s="714"/>
    </row>
    <row r="32" spans="2:133" ht="11.25" customHeight="1">
      <c r="B32" s="761" t="s">
        <v>315</v>
      </c>
      <c r="C32" s="762"/>
      <c r="D32" s="762"/>
      <c r="E32" s="762"/>
      <c r="F32" s="762"/>
      <c r="G32" s="762"/>
      <c r="H32" s="762"/>
      <c r="I32" s="762"/>
      <c r="J32" s="762"/>
      <c r="K32" s="762"/>
      <c r="L32" s="762"/>
      <c r="M32" s="762"/>
      <c r="N32" s="762"/>
      <c r="O32" s="762"/>
      <c r="P32" s="762"/>
      <c r="Q32" s="763"/>
      <c r="R32" s="678" t="s">
        <v>130</v>
      </c>
      <c r="S32" s="679"/>
      <c r="T32" s="679"/>
      <c r="U32" s="679"/>
      <c r="V32" s="679"/>
      <c r="W32" s="679"/>
      <c r="X32" s="679"/>
      <c r="Y32" s="680"/>
      <c r="Z32" s="715" t="s">
        <v>130</v>
      </c>
      <c r="AA32" s="715"/>
      <c r="AB32" s="715"/>
      <c r="AC32" s="715"/>
      <c r="AD32" s="716" t="s">
        <v>237</v>
      </c>
      <c r="AE32" s="716"/>
      <c r="AF32" s="716"/>
      <c r="AG32" s="716"/>
      <c r="AH32" s="716"/>
      <c r="AI32" s="716"/>
      <c r="AJ32" s="716"/>
      <c r="AK32" s="716"/>
      <c r="AL32" s="681" t="s">
        <v>130</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99.1</v>
      </c>
      <c r="BN32" s="743"/>
      <c r="BO32" s="743"/>
      <c r="BP32" s="743"/>
      <c r="BQ32" s="721"/>
      <c r="BR32" s="751">
        <v>99.7</v>
      </c>
      <c r="BS32" s="697"/>
      <c r="BT32" s="697"/>
      <c r="BU32" s="697"/>
      <c r="BV32" s="697"/>
      <c r="BW32" s="697"/>
      <c r="BX32" s="682">
        <v>99.5</v>
      </c>
      <c r="BY32" s="743"/>
      <c r="BZ32" s="743"/>
      <c r="CA32" s="743"/>
      <c r="CB32" s="721"/>
      <c r="CD32" s="770"/>
      <c r="CE32" s="771"/>
      <c r="CF32" s="711" t="s">
        <v>318</v>
      </c>
      <c r="CG32" s="712"/>
      <c r="CH32" s="712"/>
      <c r="CI32" s="712"/>
      <c r="CJ32" s="712"/>
      <c r="CK32" s="712"/>
      <c r="CL32" s="712"/>
      <c r="CM32" s="712"/>
      <c r="CN32" s="712"/>
      <c r="CO32" s="712"/>
      <c r="CP32" s="712"/>
      <c r="CQ32" s="713"/>
      <c r="CR32" s="678" t="s">
        <v>130</v>
      </c>
      <c r="CS32" s="679"/>
      <c r="CT32" s="679"/>
      <c r="CU32" s="679"/>
      <c r="CV32" s="679"/>
      <c r="CW32" s="679"/>
      <c r="CX32" s="679"/>
      <c r="CY32" s="680"/>
      <c r="CZ32" s="681" t="s">
        <v>237</v>
      </c>
      <c r="DA32" s="699"/>
      <c r="DB32" s="699"/>
      <c r="DC32" s="700"/>
      <c r="DD32" s="684" t="s">
        <v>237</v>
      </c>
      <c r="DE32" s="679"/>
      <c r="DF32" s="679"/>
      <c r="DG32" s="679"/>
      <c r="DH32" s="679"/>
      <c r="DI32" s="679"/>
      <c r="DJ32" s="679"/>
      <c r="DK32" s="680"/>
      <c r="DL32" s="684" t="s">
        <v>237</v>
      </c>
      <c r="DM32" s="679"/>
      <c r="DN32" s="679"/>
      <c r="DO32" s="679"/>
      <c r="DP32" s="679"/>
      <c r="DQ32" s="679"/>
      <c r="DR32" s="679"/>
      <c r="DS32" s="679"/>
      <c r="DT32" s="679"/>
      <c r="DU32" s="679"/>
      <c r="DV32" s="680"/>
      <c r="DW32" s="681" t="s">
        <v>237</v>
      </c>
      <c r="DX32" s="699"/>
      <c r="DY32" s="699"/>
      <c r="DZ32" s="699"/>
      <c r="EA32" s="699"/>
      <c r="EB32" s="699"/>
      <c r="EC32" s="714"/>
    </row>
    <row r="33" spans="2:133" ht="11.25" customHeight="1">
      <c r="B33" s="675" t="s">
        <v>319</v>
      </c>
      <c r="C33" s="676"/>
      <c r="D33" s="676"/>
      <c r="E33" s="676"/>
      <c r="F33" s="676"/>
      <c r="G33" s="676"/>
      <c r="H33" s="676"/>
      <c r="I33" s="676"/>
      <c r="J33" s="676"/>
      <c r="K33" s="676"/>
      <c r="L33" s="676"/>
      <c r="M33" s="676"/>
      <c r="N33" s="676"/>
      <c r="O33" s="676"/>
      <c r="P33" s="676"/>
      <c r="Q33" s="677"/>
      <c r="R33" s="678">
        <v>360438</v>
      </c>
      <c r="S33" s="679"/>
      <c r="T33" s="679"/>
      <c r="U33" s="679"/>
      <c r="V33" s="679"/>
      <c r="W33" s="679"/>
      <c r="X33" s="679"/>
      <c r="Y33" s="680"/>
      <c r="Z33" s="715">
        <v>4.5999999999999996</v>
      </c>
      <c r="AA33" s="715"/>
      <c r="AB33" s="715"/>
      <c r="AC33" s="715"/>
      <c r="AD33" s="716" t="s">
        <v>130</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98.5</v>
      </c>
      <c r="BH33" s="663"/>
      <c r="BI33" s="663"/>
      <c r="BJ33" s="663"/>
      <c r="BK33" s="663"/>
      <c r="BL33" s="663"/>
      <c r="BM33" s="706">
        <v>97.8</v>
      </c>
      <c r="BN33" s="663"/>
      <c r="BO33" s="663"/>
      <c r="BP33" s="663"/>
      <c r="BQ33" s="727"/>
      <c r="BR33" s="742">
        <v>99</v>
      </c>
      <c r="BS33" s="663"/>
      <c r="BT33" s="663"/>
      <c r="BU33" s="663"/>
      <c r="BV33" s="663"/>
      <c r="BW33" s="663"/>
      <c r="BX33" s="706">
        <v>98.4</v>
      </c>
      <c r="BY33" s="663"/>
      <c r="BZ33" s="663"/>
      <c r="CA33" s="663"/>
      <c r="CB33" s="727"/>
      <c r="CD33" s="711" t="s">
        <v>321</v>
      </c>
      <c r="CE33" s="712"/>
      <c r="CF33" s="712"/>
      <c r="CG33" s="712"/>
      <c r="CH33" s="712"/>
      <c r="CI33" s="712"/>
      <c r="CJ33" s="712"/>
      <c r="CK33" s="712"/>
      <c r="CL33" s="712"/>
      <c r="CM33" s="712"/>
      <c r="CN33" s="712"/>
      <c r="CO33" s="712"/>
      <c r="CP33" s="712"/>
      <c r="CQ33" s="713"/>
      <c r="CR33" s="678">
        <v>4720160</v>
      </c>
      <c r="CS33" s="697"/>
      <c r="CT33" s="697"/>
      <c r="CU33" s="697"/>
      <c r="CV33" s="697"/>
      <c r="CW33" s="697"/>
      <c r="CX33" s="697"/>
      <c r="CY33" s="698"/>
      <c r="CZ33" s="681">
        <v>63.3</v>
      </c>
      <c r="DA33" s="699"/>
      <c r="DB33" s="699"/>
      <c r="DC33" s="700"/>
      <c r="DD33" s="684">
        <v>2460092</v>
      </c>
      <c r="DE33" s="697"/>
      <c r="DF33" s="697"/>
      <c r="DG33" s="697"/>
      <c r="DH33" s="697"/>
      <c r="DI33" s="697"/>
      <c r="DJ33" s="697"/>
      <c r="DK33" s="698"/>
      <c r="DL33" s="684">
        <v>1462900</v>
      </c>
      <c r="DM33" s="697"/>
      <c r="DN33" s="697"/>
      <c r="DO33" s="697"/>
      <c r="DP33" s="697"/>
      <c r="DQ33" s="697"/>
      <c r="DR33" s="697"/>
      <c r="DS33" s="697"/>
      <c r="DT33" s="697"/>
      <c r="DU33" s="697"/>
      <c r="DV33" s="698"/>
      <c r="DW33" s="681">
        <v>43.2</v>
      </c>
      <c r="DX33" s="699"/>
      <c r="DY33" s="699"/>
      <c r="DZ33" s="699"/>
      <c r="EA33" s="699"/>
      <c r="EB33" s="699"/>
      <c r="EC33" s="714"/>
    </row>
    <row r="34" spans="2:133" ht="11.25" customHeight="1">
      <c r="B34" s="675" t="s">
        <v>322</v>
      </c>
      <c r="C34" s="676"/>
      <c r="D34" s="676"/>
      <c r="E34" s="676"/>
      <c r="F34" s="676"/>
      <c r="G34" s="676"/>
      <c r="H34" s="676"/>
      <c r="I34" s="676"/>
      <c r="J34" s="676"/>
      <c r="K34" s="676"/>
      <c r="L34" s="676"/>
      <c r="M34" s="676"/>
      <c r="N34" s="676"/>
      <c r="O34" s="676"/>
      <c r="P34" s="676"/>
      <c r="Q34" s="677"/>
      <c r="R34" s="678">
        <v>28348</v>
      </c>
      <c r="S34" s="679"/>
      <c r="T34" s="679"/>
      <c r="U34" s="679"/>
      <c r="V34" s="679"/>
      <c r="W34" s="679"/>
      <c r="X34" s="679"/>
      <c r="Y34" s="680"/>
      <c r="Z34" s="715">
        <v>0.4</v>
      </c>
      <c r="AA34" s="715"/>
      <c r="AB34" s="715"/>
      <c r="AC34" s="715"/>
      <c r="AD34" s="716">
        <v>4196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1383121</v>
      </c>
      <c r="CS34" s="679"/>
      <c r="CT34" s="679"/>
      <c r="CU34" s="679"/>
      <c r="CV34" s="679"/>
      <c r="CW34" s="679"/>
      <c r="CX34" s="679"/>
      <c r="CY34" s="680"/>
      <c r="CZ34" s="681">
        <v>18.600000000000001</v>
      </c>
      <c r="DA34" s="699"/>
      <c r="DB34" s="699"/>
      <c r="DC34" s="700"/>
      <c r="DD34" s="684">
        <v>853154</v>
      </c>
      <c r="DE34" s="679"/>
      <c r="DF34" s="679"/>
      <c r="DG34" s="679"/>
      <c r="DH34" s="679"/>
      <c r="DI34" s="679"/>
      <c r="DJ34" s="679"/>
      <c r="DK34" s="680"/>
      <c r="DL34" s="684">
        <v>523621</v>
      </c>
      <c r="DM34" s="679"/>
      <c r="DN34" s="679"/>
      <c r="DO34" s="679"/>
      <c r="DP34" s="679"/>
      <c r="DQ34" s="679"/>
      <c r="DR34" s="679"/>
      <c r="DS34" s="679"/>
      <c r="DT34" s="679"/>
      <c r="DU34" s="679"/>
      <c r="DV34" s="680"/>
      <c r="DW34" s="681">
        <v>15.5</v>
      </c>
      <c r="DX34" s="699"/>
      <c r="DY34" s="699"/>
      <c r="DZ34" s="699"/>
      <c r="EA34" s="699"/>
      <c r="EB34" s="699"/>
      <c r="EC34" s="714"/>
    </row>
    <row r="35" spans="2:133" ht="11.25" customHeight="1">
      <c r="B35" s="675" t="s">
        <v>324</v>
      </c>
      <c r="C35" s="676"/>
      <c r="D35" s="676"/>
      <c r="E35" s="676"/>
      <c r="F35" s="676"/>
      <c r="G35" s="676"/>
      <c r="H35" s="676"/>
      <c r="I35" s="676"/>
      <c r="J35" s="676"/>
      <c r="K35" s="676"/>
      <c r="L35" s="676"/>
      <c r="M35" s="676"/>
      <c r="N35" s="676"/>
      <c r="O35" s="676"/>
      <c r="P35" s="676"/>
      <c r="Q35" s="677"/>
      <c r="R35" s="678">
        <v>1194325</v>
      </c>
      <c r="S35" s="679"/>
      <c r="T35" s="679"/>
      <c r="U35" s="679"/>
      <c r="V35" s="679"/>
      <c r="W35" s="679"/>
      <c r="X35" s="679"/>
      <c r="Y35" s="680"/>
      <c r="Z35" s="715">
        <v>15.3</v>
      </c>
      <c r="AA35" s="715"/>
      <c r="AB35" s="715"/>
      <c r="AC35" s="715"/>
      <c r="AD35" s="716" t="s">
        <v>130</v>
      </c>
      <c r="AE35" s="716"/>
      <c r="AF35" s="716"/>
      <c r="AG35" s="716"/>
      <c r="AH35" s="716"/>
      <c r="AI35" s="716"/>
      <c r="AJ35" s="716"/>
      <c r="AK35" s="716"/>
      <c r="AL35" s="681" t="s">
        <v>130</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54184</v>
      </c>
      <c r="CS35" s="697"/>
      <c r="CT35" s="697"/>
      <c r="CU35" s="697"/>
      <c r="CV35" s="697"/>
      <c r="CW35" s="697"/>
      <c r="CX35" s="697"/>
      <c r="CY35" s="698"/>
      <c r="CZ35" s="681">
        <v>0.7</v>
      </c>
      <c r="DA35" s="699"/>
      <c r="DB35" s="699"/>
      <c r="DC35" s="700"/>
      <c r="DD35" s="684">
        <v>50469</v>
      </c>
      <c r="DE35" s="697"/>
      <c r="DF35" s="697"/>
      <c r="DG35" s="697"/>
      <c r="DH35" s="697"/>
      <c r="DI35" s="697"/>
      <c r="DJ35" s="697"/>
      <c r="DK35" s="698"/>
      <c r="DL35" s="684">
        <v>50469</v>
      </c>
      <c r="DM35" s="697"/>
      <c r="DN35" s="697"/>
      <c r="DO35" s="697"/>
      <c r="DP35" s="697"/>
      <c r="DQ35" s="697"/>
      <c r="DR35" s="697"/>
      <c r="DS35" s="697"/>
      <c r="DT35" s="697"/>
      <c r="DU35" s="697"/>
      <c r="DV35" s="698"/>
      <c r="DW35" s="681">
        <v>1.5</v>
      </c>
      <c r="DX35" s="699"/>
      <c r="DY35" s="699"/>
      <c r="DZ35" s="699"/>
      <c r="EA35" s="699"/>
      <c r="EB35" s="699"/>
      <c r="EC35" s="714"/>
    </row>
    <row r="36" spans="2:133" ht="11.25" customHeight="1">
      <c r="B36" s="675" t="s">
        <v>328</v>
      </c>
      <c r="C36" s="676"/>
      <c r="D36" s="676"/>
      <c r="E36" s="676"/>
      <c r="F36" s="676"/>
      <c r="G36" s="676"/>
      <c r="H36" s="676"/>
      <c r="I36" s="676"/>
      <c r="J36" s="676"/>
      <c r="K36" s="676"/>
      <c r="L36" s="676"/>
      <c r="M36" s="676"/>
      <c r="N36" s="676"/>
      <c r="O36" s="676"/>
      <c r="P36" s="676"/>
      <c r="Q36" s="677"/>
      <c r="R36" s="678">
        <v>1746934</v>
      </c>
      <c r="S36" s="679"/>
      <c r="T36" s="679"/>
      <c r="U36" s="679"/>
      <c r="V36" s="679"/>
      <c r="W36" s="679"/>
      <c r="X36" s="679"/>
      <c r="Y36" s="680"/>
      <c r="Z36" s="715">
        <v>22.4</v>
      </c>
      <c r="AA36" s="715"/>
      <c r="AB36" s="715"/>
      <c r="AC36" s="715"/>
      <c r="AD36" s="716" t="s">
        <v>130</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483765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25890</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1021679</v>
      </c>
      <c r="CS36" s="679"/>
      <c r="CT36" s="679"/>
      <c r="CU36" s="679"/>
      <c r="CV36" s="679"/>
      <c r="CW36" s="679"/>
      <c r="CX36" s="679"/>
      <c r="CY36" s="680"/>
      <c r="CZ36" s="681">
        <v>13.7</v>
      </c>
      <c r="DA36" s="699"/>
      <c r="DB36" s="699"/>
      <c r="DC36" s="700"/>
      <c r="DD36" s="684">
        <v>588108</v>
      </c>
      <c r="DE36" s="679"/>
      <c r="DF36" s="679"/>
      <c r="DG36" s="679"/>
      <c r="DH36" s="679"/>
      <c r="DI36" s="679"/>
      <c r="DJ36" s="679"/>
      <c r="DK36" s="680"/>
      <c r="DL36" s="684">
        <v>504522</v>
      </c>
      <c r="DM36" s="679"/>
      <c r="DN36" s="679"/>
      <c r="DO36" s="679"/>
      <c r="DP36" s="679"/>
      <c r="DQ36" s="679"/>
      <c r="DR36" s="679"/>
      <c r="DS36" s="679"/>
      <c r="DT36" s="679"/>
      <c r="DU36" s="679"/>
      <c r="DV36" s="680"/>
      <c r="DW36" s="681">
        <v>14.9</v>
      </c>
      <c r="DX36" s="699"/>
      <c r="DY36" s="699"/>
      <c r="DZ36" s="699"/>
      <c r="EA36" s="699"/>
      <c r="EB36" s="699"/>
      <c r="EC36" s="714"/>
    </row>
    <row r="37" spans="2:133" ht="11.25" customHeight="1">
      <c r="B37" s="675" t="s">
        <v>332</v>
      </c>
      <c r="C37" s="676"/>
      <c r="D37" s="676"/>
      <c r="E37" s="676"/>
      <c r="F37" s="676"/>
      <c r="G37" s="676"/>
      <c r="H37" s="676"/>
      <c r="I37" s="676"/>
      <c r="J37" s="676"/>
      <c r="K37" s="676"/>
      <c r="L37" s="676"/>
      <c r="M37" s="676"/>
      <c r="N37" s="676"/>
      <c r="O37" s="676"/>
      <c r="P37" s="676"/>
      <c r="Q37" s="677"/>
      <c r="R37" s="678">
        <v>270446</v>
      </c>
      <c r="S37" s="679"/>
      <c r="T37" s="679"/>
      <c r="U37" s="679"/>
      <c r="V37" s="679"/>
      <c r="W37" s="679"/>
      <c r="X37" s="679"/>
      <c r="Y37" s="680"/>
      <c r="Z37" s="715">
        <v>3.5</v>
      </c>
      <c r="AA37" s="715"/>
      <c r="AB37" s="715"/>
      <c r="AC37" s="715"/>
      <c r="AD37" s="716" t="s">
        <v>237</v>
      </c>
      <c r="AE37" s="716"/>
      <c r="AF37" s="716"/>
      <c r="AG37" s="716"/>
      <c r="AH37" s="716"/>
      <c r="AI37" s="716"/>
      <c r="AJ37" s="716"/>
      <c r="AK37" s="716"/>
      <c r="AL37" s="681" t="s">
        <v>237</v>
      </c>
      <c r="AM37" s="682"/>
      <c r="AN37" s="682"/>
      <c r="AO37" s="717"/>
      <c r="AQ37" s="718" t="s">
        <v>333</v>
      </c>
      <c r="AR37" s="719"/>
      <c r="AS37" s="719"/>
      <c r="AT37" s="719"/>
      <c r="AU37" s="719"/>
      <c r="AV37" s="719"/>
      <c r="AW37" s="719"/>
      <c r="AX37" s="719"/>
      <c r="AY37" s="720"/>
      <c r="AZ37" s="678">
        <v>4602</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9717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333245</v>
      </c>
      <c r="CS37" s="697"/>
      <c r="CT37" s="697"/>
      <c r="CU37" s="697"/>
      <c r="CV37" s="697"/>
      <c r="CW37" s="697"/>
      <c r="CX37" s="697"/>
      <c r="CY37" s="698"/>
      <c r="CZ37" s="681">
        <v>4.5</v>
      </c>
      <c r="DA37" s="699"/>
      <c r="DB37" s="699"/>
      <c r="DC37" s="700"/>
      <c r="DD37" s="684">
        <v>332714</v>
      </c>
      <c r="DE37" s="697"/>
      <c r="DF37" s="697"/>
      <c r="DG37" s="697"/>
      <c r="DH37" s="697"/>
      <c r="DI37" s="697"/>
      <c r="DJ37" s="697"/>
      <c r="DK37" s="698"/>
      <c r="DL37" s="684">
        <v>332714</v>
      </c>
      <c r="DM37" s="697"/>
      <c r="DN37" s="697"/>
      <c r="DO37" s="697"/>
      <c r="DP37" s="697"/>
      <c r="DQ37" s="697"/>
      <c r="DR37" s="697"/>
      <c r="DS37" s="697"/>
      <c r="DT37" s="697"/>
      <c r="DU37" s="697"/>
      <c r="DV37" s="698"/>
      <c r="DW37" s="681">
        <v>9.8000000000000007</v>
      </c>
      <c r="DX37" s="699"/>
      <c r="DY37" s="699"/>
      <c r="DZ37" s="699"/>
      <c r="EA37" s="699"/>
      <c r="EB37" s="699"/>
      <c r="EC37" s="714"/>
    </row>
    <row r="38" spans="2:133" ht="11.25" customHeight="1">
      <c r="B38" s="675" t="s">
        <v>336</v>
      </c>
      <c r="C38" s="676"/>
      <c r="D38" s="676"/>
      <c r="E38" s="676"/>
      <c r="F38" s="676"/>
      <c r="G38" s="676"/>
      <c r="H38" s="676"/>
      <c r="I38" s="676"/>
      <c r="J38" s="676"/>
      <c r="K38" s="676"/>
      <c r="L38" s="676"/>
      <c r="M38" s="676"/>
      <c r="N38" s="676"/>
      <c r="O38" s="676"/>
      <c r="P38" s="676"/>
      <c r="Q38" s="677"/>
      <c r="R38" s="678">
        <v>79646</v>
      </c>
      <c r="S38" s="679"/>
      <c r="T38" s="679"/>
      <c r="U38" s="679"/>
      <c r="V38" s="679"/>
      <c r="W38" s="679"/>
      <c r="X38" s="679"/>
      <c r="Y38" s="680"/>
      <c r="Z38" s="715">
        <v>1</v>
      </c>
      <c r="AA38" s="715"/>
      <c r="AB38" s="715"/>
      <c r="AC38" s="715"/>
      <c r="AD38" s="716">
        <v>2150</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2606</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1563</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476557</v>
      </c>
      <c r="CS38" s="679"/>
      <c r="CT38" s="679"/>
      <c r="CU38" s="679"/>
      <c r="CV38" s="679"/>
      <c r="CW38" s="679"/>
      <c r="CX38" s="679"/>
      <c r="CY38" s="680"/>
      <c r="CZ38" s="681">
        <v>6.4</v>
      </c>
      <c r="DA38" s="699"/>
      <c r="DB38" s="699"/>
      <c r="DC38" s="700"/>
      <c r="DD38" s="684">
        <v>401581</v>
      </c>
      <c r="DE38" s="679"/>
      <c r="DF38" s="679"/>
      <c r="DG38" s="679"/>
      <c r="DH38" s="679"/>
      <c r="DI38" s="679"/>
      <c r="DJ38" s="679"/>
      <c r="DK38" s="680"/>
      <c r="DL38" s="684">
        <v>384288</v>
      </c>
      <c r="DM38" s="679"/>
      <c r="DN38" s="679"/>
      <c r="DO38" s="679"/>
      <c r="DP38" s="679"/>
      <c r="DQ38" s="679"/>
      <c r="DR38" s="679"/>
      <c r="DS38" s="679"/>
      <c r="DT38" s="679"/>
      <c r="DU38" s="679"/>
      <c r="DV38" s="680"/>
      <c r="DW38" s="681">
        <v>11.3</v>
      </c>
      <c r="DX38" s="699"/>
      <c r="DY38" s="699"/>
      <c r="DZ38" s="699"/>
      <c r="EA38" s="699"/>
      <c r="EB38" s="699"/>
      <c r="EC38" s="714"/>
    </row>
    <row r="39" spans="2:133" ht="11.25" customHeight="1">
      <c r="B39" s="675" t="s">
        <v>340</v>
      </c>
      <c r="C39" s="676"/>
      <c r="D39" s="676"/>
      <c r="E39" s="676"/>
      <c r="F39" s="676"/>
      <c r="G39" s="676"/>
      <c r="H39" s="676"/>
      <c r="I39" s="676"/>
      <c r="J39" s="676"/>
      <c r="K39" s="676"/>
      <c r="L39" s="676"/>
      <c r="M39" s="676"/>
      <c r="N39" s="676"/>
      <c r="O39" s="676"/>
      <c r="P39" s="676"/>
      <c r="Q39" s="677"/>
      <c r="R39" s="678">
        <v>161300</v>
      </c>
      <c r="S39" s="679"/>
      <c r="T39" s="679"/>
      <c r="U39" s="679"/>
      <c r="V39" s="679"/>
      <c r="W39" s="679"/>
      <c r="X39" s="679"/>
      <c r="Y39" s="680"/>
      <c r="Z39" s="715">
        <v>2.1</v>
      </c>
      <c r="AA39" s="715"/>
      <c r="AB39" s="715"/>
      <c r="AC39" s="715"/>
      <c r="AD39" s="716" t="s">
        <v>130</v>
      </c>
      <c r="AE39" s="716"/>
      <c r="AF39" s="716"/>
      <c r="AG39" s="716"/>
      <c r="AH39" s="716"/>
      <c r="AI39" s="716"/>
      <c r="AJ39" s="716"/>
      <c r="AK39" s="716"/>
      <c r="AL39" s="681" t="s">
        <v>130</v>
      </c>
      <c r="AM39" s="682"/>
      <c r="AN39" s="682"/>
      <c r="AO39" s="717"/>
      <c r="AQ39" s="718" t="s">
        <v>341</v>
      </c>
      <c r="AR39" s="719"/>
      <c r="AS39" s="719"/>
      <c r="AT39" s="719"/>
      <c r="AU39" s="719"/>
      <c r="AV39" s="719"/>
      <c r="AW39" s="719"/>
      <c r="AX39" s="719"/>
      <c r="AY39" s="720"/>
      <c r="AZ39" s="678" t="s">
        <v>237</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2342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1784114</v>
      </c>
      <c r="CS39" s="697"/>
      <c r="CT39" s="697"/>
      <c r="CU39" s="697"/>
      <c r="CV39" s="697"/>
      <c r="CW39" s="697"/>
      <c r="CX39" s="697"/>
      <c r="CY39" s="698"/>
      <c r="CZ39" s="681">
        <v>23.9</v>
      </c>
      <c r="DA39" s="699"/>
      <c r="DB39" s="699"/>
      <c r="DC39" s="700"/>
      <c r="DD39" s="684">
        <v>566275</v>
      </c>
      <c r="DE39" s="697"/>
      <c r="DF39" s="697"/>
      <c r="DG39" s="697"/>
      <c r="DH39" s="697"/>
      <c r="DI39" s="697"/>
      <c r="DJ39" s="697"/>
      <c r="DK39" s="698"/>
      <c r="DL39" s="684" t="s">
        <v>130</v>
      </c>
      <c r="DM39" s="697"/>
      <c r="DN39" s="697"/>
      <c r="DO39" s="697"/>
      <c r="DP39" s="697"/>
      <c r="DQ39" s="697"/>
      <c r="DR39" s="697"/>
      <c r="DS39" s="697"/>
      <c r="DT39" s="697"/>
      <c r="DU39" s="697"/>
      <c r="DV39" s="698"/>
      <c r="DW39" s="681" t="s">
        <v>237</v>
      </c>
      <c r="DX39" s="699"/>
      <c r="DY39" s="699"/>
      <c r="DZ39" s="699"/>
      <c r="EA39" s="699"/>
      <c r="EB39" s="699"/>
      <c r="EC39" s="714"/>
    </row>
    <row r="40" spans="2:133" ht="11.25" customHeight="1">
      <c r="B40" s="675" t="s">
        <v>344</v>
      </c>
      <c r="C40" s="676"/>
      <c r="D40" s="676"/>
      <c r="E40" s="676"/>
      <c r="F40" s="676"/>
      <c r="G40" s="676"/>
      <c r="H40" s="676"/>
      <c r="I40" s="676"/>
      <c r="J40" s="676"/>
      <c r="K40" s="676"/>
      <c r="L40" s="676"/>
      <c r="M40" s="676"/>
      <c r="N40" s="676"/>
      <c r="O40" s="676"/>
      <c r="P40" s="676"/>
      <c r="Q40" s="677"/>
      <c r="R40" s="678" t="s">
        <v>130</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130</v>
      </c>
      <c r="AM40" s="682"/>
      <c r="AN40" s="682"/>
      <c r="AO40" s="717"/>
      <c r="AQ40" s="718" t="s">
        <v>345</v>
      </c>
      <c r="AR40" s="719"/>
      <c r="AS40" s="719"/>
      <c r="AT40" s="719"/>
      <c r="AU40" s="719"/>
      <c r="AV40" s="719"/>
      <c r="AW40" s="719"/>
      <c r="AX40" s="719"/>
      <c r="AY40" s="720"/>
      <c r="AZ40" s="678" t="s">
        <v>130</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78</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505</v>
      </c>
      <c r="CS40" s="679"/>
      <c r="CT40" s="679"/>
      <c r="CU40" s="679"/>
      <c r="CV40" s="679"/>
      <c r="CW40" s="679"/>
      <c r="CX40" s="679"/>
      <c r="CY40" s="680"/>
      <c r="CZ40" s="681">
        <v>0</v>
      </c>
      <c r="DA40" s="699"/>
      <c r="DB40" s="699"/>
      <c r="DC40" s="700"/>
      <c r="DD40" s="684">
        <v>505</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c r="B41" s="675" t="s">
        <v>349</v>
      </c>
      <c r="C41" s="676"/>
      <c r="D41" s="676"/>
      <c r="E41" s="676"/>
      <c r="F41" s="676"/>
      <c r="G41" s="676"/>
      <c r="H41" s="676"/>
      <c r="I41" s="676"/>
      <c r="J41" s="676"/>
      <c r="K41" s="676"/>
      <c r="L41" s="676"/>
      <c r="M41" s="676"/>
      <c r="N41" s="676"/>
      <c r="O41" s="676"/>
      <c r="P41" s="676"/>
      <c r="Q41" s="677"/>
      <c r="R41" s="678">
        <v>112000</v>
      </c>
      <c r="S41" s="679"/>
      <c r="T41" s="679"/>
      <c r="U41" s="679"/>
      <c r="V41" s="679"/>
      <c r="W41" s="679"/>
      <c r="X41" s="679"/>
      <c r="Y41" s="680"/>
      <c r="Z41" s="715">
        <v>1.4</v>
      </c>
      <c r="AA41" s="715"/>
      <c r="AB41" s="715"/>
      <c r="AC41" s="715"/>
      <c r="AD41" s="716" t="s">
        <v>237</v>
      </c>
      <c r="AE41" s="716"/>
      <c r="AF41" s="716"/>
      <c r="AG41" s="716"/>
      <c r="AH41" s="716"/>
      <c r="AI41" s="716"/>
      <c r="AJ41" s="716"/>
      <c r="AK41" s="716"/>
      <c r="AL41" s="681" t="s">
        <v>130</v>
      </c>
      <c r="AM41" s="682"/>
      <c r="AN41" s="682"/>
      <c r="AO41" s="717"/>
      <c r="AQ41" s="718" t="s">
        <v>350</v>
      </c>
      <c r="AR41" s="719"/>
      <c r="AS41" s="719"/>
      <c r="AT41" s="719"/>
      <c r="AU41" s="719"/>
      <c r="AV41" s="719"/>
      <c r="AW41" s="719"/>
      <c r="AX41" s="719"/>
      <c r="AY41" s="720"/>
      <c r="AZ41" s="678">
        <v>97772</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237</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353</v>
      </c>
      <c r="C42" s="660"/>
      <c r="D42" s="660"/>
      <c r="E42" s="660"/>
      <c r="F42" s="660"/>
      <c r="G42" s="660"/>
      <c r="H42" s="660"/>
      <c r="I42" s="660"/>
      <c r="J42" s="660"/>
      <c r="K42" s="660"/>
      <c r="L42" s="660"/>
      <c r="M42" s="660"/>
      <c r="N42" s="660"/>
      <c r="O42" s="660"/>
      <c r="P42" s="660"/>
      <c r="Q42" s="661"/>
      <c r="R42" s="662">
        <v>7782879</v>
      </c>
      <c r="S42" s="701"/>
      <c r="T42" s="701"/>
      <c r="U42" s="701"/>
      <c r="V42" s="701"/>
      <c r="W42" s="701"/>
      <c r="X42" s="701"/>
      <c r="Y42" s="703"/>
      <c r="Z42" s="704">
        <v>100</v>
      </c>
      <c r="AA42" s="704"/>
      <c r="AB42" s="704"/>
      <c r="AC42" s="704"/>
      <c r="AD42" s="705">
        <v>3273878</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378785</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388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814678</v>
      </c>
      <c r="CS42" s="679"/>
      <c r="CT42" s="679"/>
      <c r="CU42" s="679"/>
      <c r="CV42" s="679"/>
      <c r="CW42" s="679"/>
      <c r="CX42" s="679"/>
      <c r="CY42" s="680"/>
      <c r="CZ42" s="681">
        <v>10.9</v>
      </c>
      <c r="DA42" s="682"/>
      <c r="DB42" s="682"/>
      <c r="DC42" s="683"/>
      <c r="DD42" s="684">
        <v>161966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t="s">
        <v>130</v>
      </c>
      <c r="CS43" s="697"/>
      <c r="CT43" s="697"/>
      <c r="CU43" s="697"/>
      <c r="CV43" s="697"/>
      <c r="CW43" s="697"/>
      <c r="CX43" s="697"/>
      <c r="CY43" s="698"/>
      <c r="CZ43" s="681" t="s">
        <v>237</v>
      </c>
      <c r="DA43" s="699"/>
      <c r="DB43" s="699"/>
      <c r="DC43" s="700"/>
      <c r="DD43" s="684" t="s">
        <v>130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305</v>
      </c>
      <c r="CE44" s="692"/>
      <c r="CF44" s="675" t="s">
        <v>358</v>
      </c>
      <c r="CG44" s="676"/>
      <c r="CH44" s="676"/>
      <c r="CI44" s="676"/>
      <c r="CJ44" s="676"/>
      <c r="CK44" s="676"/>
      <c r="CL44" s="676"/>
      <c r="CM44" s="676"/>
      <c r="CN44" s="676"/>
      <c r="CO44" s="676"/>
      <c r="CP44" s="676"/>
      <c r="CQ44" s="677"/>
      <c r="CR44" s="678">
        <v>757067</v>
      </c>
      <c r="CS44" s="679"/>
      <c r="CT44" s="679"/>
      <c r="CU44" s="679"/>
      <c r="CV44" s="679"/>
      <c r="CW44" s="679"/>
      <c r="CX44" s="679"/>
      <c r="CY44" s="680"/>
      <c r="CZ44" s="681">
        <v>10.199999999999999</v>
      </c>
      <c r="DA44" s="682"/>
      <c r="DB44" s="682"/>
      <c r="DC44" s="683"/>
      <c r="DD44" s="684">
        <v>109361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359</v>
      </c>
      <c r="CG45" s="676"/>
      <c r="CH45" s="676"/>
      <c r="CI45" s="676"/>
      <c r="CJ45" s="676"/>
      <c r="CK45" s="676"/>
      <c r="CL45" s="676"/>
      <c r="CM45" s="676"/>
      <c r="CN45" s="676"/>
      <c r="CO45" s="676"/>
      <c r="CP45" s="676"/>
      <c r="CQ45" s="677"/>
      <c r="CR45" s="678">
        <v>537120</v>
      </c>
      <c r="CS45" s="697"/>
      <c r="CT45" s="697"/>
      <c r="CU45" s="697"/>
      <c r="CV45" s="697"/>
      <c r="CW45" s="697"/>
      <c r="CX45" s="697"/>
      <c r="CY45" s="698"/>
      <c r="CZ45" s="681">
        <v>7.2</v>
      </c>
      <c r="DA45" s="699"/>
      <c r="DB45" s="699"/>
      <c r="DC45" s="700"/>
      <c r="DD45" s="684">
        <v>46690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213251</v>
      </c>
      <c r="CS46" s="679"/>
      <c r="CT46" s="679"/>
      <c r="CU46" s="679"/>
      <c r="CV46" s="679"/>
      <c r="CW46" s="679"/>
      <c r="CX46" s="679"/>
      <c r="CY46" s="680"/>
      <c r="CZ46" s="681">
        <v>2.9</v>
      </c>
      <c r="DA46" s="682"/>
      <c r="DB46" s="682"/>
      <c r="DC46" s="683"/>
      <c r="DD46" s="684">
        <v>62575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57611</v>
      </c>
      <c r="CS47" s="697"/>
      <c r="CT47" s="697"/>
      <c r="CU47" s="697"/>
      <c r="CV47" s="697"/>
      <c r="CW47" s="697"/>
      <c r="CX47" s="697"/>
      <c r="CY47" s="698"/>
      <c r="CZ47" s="681">
        <v>0.8</v>
      </c>
      <c r="DA47" s="699"/>
      <c r="DB47" s="699"/>
      <c r="DC47" s="700"/>
      <c r="DD47" s="684">
        <v>52605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364</v>
      </c>
      <c r="CD48" s="695"/>
      <c r="CE48" s="696"/>
      <c r="CF48" s="675" t="s">
        <v>365</v>
      </c>
      <c r="CG48" s="676"/>
      <c r="CH48" s="676"/>
      <c r="CI48" s="676"/>
      <c r="CJ48" s="676"/>
      <c r="CK48" s="676"/>
      <c r="CL48" s="676"/>
      <c r="CM48" s="676"/>
      <c r="CN48" s="676"/>
      <c r="CO48" s="676"/>
      <c r="CP48" s="676"/>
      <c r="CQ48" s="677"/>
      <c r="CR48" s="678" t="s">
        <v>237</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7454441</v>
      </c>
      <c r="CS49" s="663"/>
      <c r="CT49" s="663"/>
      <c r="CU49" s="663"/>
      <c r="CV49" s="663"/>
      <c r="CW49" s="663"/>
      <c r="CX49" s="663"/>
      <c r="CY49" s="664"/>
      <c r="CZ49" s="665">
        <v>100</v>
      </c>
      <c r="DA49" s="666"/>
      <c r="DB49" s="666"/>
      <c r="DC49" s="667"/>
      <c r="DD49" s="668">
        <v>4284200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8aWOwBltdiMCAjMh67VngflqODQ9c+0++ECLzHvCoj7ErP10T6vGvavUxKc3bIG/MK7YXNuWsbTm88JE0WDbw==" saltValue="u29KJW5WNLwSXXj18XVrd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7783</v>
      </c>
      <c r="R7" s="1198"/>
      <c r="S7" s="1198"/>
      <c r="T7" s="1198"/>
      <c r="U7" s="1198"/>
      <c r="V7" s="1198">
        <v>7454</v>
      </c>
      <c r="W7" s="1198"/>
      <c r="X7" s="1198"/>
      <c r="Y7" s="1198"/>
      <c r="Z7" s="1198"/>
      <c r="AA7" s="1198">
        <v>328</v>
      </c>
      <c r="AB7" s="1198"/>
      <c r="AC7" s="1198"/>
      <c r="AD7" s="1198"/>
      <c r="AE7" s="1199"/>
      <c r="AF7" s="1200">
        <v>202</v>
      </c>
      <c r="AG7" s="1201"/>
      <c r="AH7" s="1201"/>
      <c r="AI7" s="1201"/>
      <c r="AJ7" s="1202"/>
      <c r="AK7" s="1184">
        <v>1747</v>
      </c>
      <c r="AL7" s="1185"/>
      <c r="AM7" s="1185"/>
      <c r="AN7" s="1185"/>
      <c r="AO7" s="1185"/>
      <c r="AP7" s="1185">
        <v>4709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7783</v>
      </c>
      <c r="R23" s="1162"/>
      <c r="S23" s="1162"/>
      <c r="T23" s="1162"/>
      <c r="U23" s="1162"/>
      <c r="V23" s="1162">
        <v>7454</v>
      </c>
      <c r="W23" s="1162"/>
      <c r="X23" s="1162"/>
      <c r="Y23" s="1162"/>
      <c r="Z23" s="1162"/>
      <c r="AA23" s="1162">
        <v>328</v>
      </c>
      <c r="AB23" s="1162"/>
      <c r="AC23" s="1162"/>
      <c r="AD23" s="1162"/>
      <c r="AE23" s="1163"/>
      <c r="AF23" s="1164">
        <v>202</v>
      </c>
      <c r="AG23" s="1162"/>
      <c r="AH23" s="1162"/>
      <c r="AI23" s="1162"/>
      <c r="AJ23" s="1165"/>
      <c r="AK23" s="1166"/>
      <c r="AL23" s="1167"/>
      <c r="AM23" s="1167"/>
      <c r="AN23" s="1167"/>
      <c r="AO23" s="1167"/>
      <c r="AP23" s="1162">
        <v>4709</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1248</v>
      </c>
      <c r="R28" s="1147"/>
      <c r="S28" s="1147"/>
      <c r="T28" s="1147"/>
      <c r="U28" s="1147"/>
      <c r="V28" s="1147">
        <v>1223</v>
      </c>
      <c r="W28" s="1147"/>
      <c r="X28" s="1147"/>
      <c r="Y28" s="1147"/>
      <c r="Z28" s="1147"/>
      <c r="AA28" s="1147">
        <v>26</v>
      </c>
      <c r="AB28" s="1147"/>
      <c r="AC28" s="1147"/>
      <c r="AD28" s="1147"/>
      <c r="AE28" s="1148"/>
      <c r="AF28" s="1149">
        <v>26</v>
      </c>
      <c r="AG28" s="1147"/>
      <c r="AH28" s="1147"/>
      <c r="AI28" s="1147"/>
      <c r="AJ28" s="1150"/>
      <c r="AK28" s="1151">
        <v>98</v>
      </c>
      <c r="AL28" s="1139"/>
      <c r="AM28" s="1139"/>
      <c r="AN28" s="1139"/>
      <c r="AO28" s="1139"/>
      <c r="AP28" s="1139" t="s">
        <v>579</v>
      </c>
      <c r="AQ28" s="1139"/>
      <c r="AR28" s="1139"/>
      <c r="AS28" s="1139"/>
      <c r="AT28" s="1139"/>
      <c r="AU28" s="1139" t="s">
        <v>579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405</v>
      </c>
      <c r="C29" s="1131"/>
      <c r="D29" s="1131"/>
      <c r="E29" s="1131"/>
      <c r="F29" s="1131"/>
      <c r="G29" s="1131"/>
      <c r="H29" s="1131"/>
      <c r="I29" s="1131"/>
      <c r="J29" s="1131"/>
      <c r="K29" s="1131"/>
      <c r="L29" s="1131"/>
      <c r="M29" s="1131"/>
      <c r="N29" s="1131"/>
      <c r="O29" s="1131"/>
      <c r="P29" s="1132"/>
      <c r="Q29" s="1136">
        <v>1511</v>
      </c>
      <c r="R29" s="1137"/>
      <c r="S29" s="1137"/>
      <c r="T29" s="1137"/>
      <c r="U29" s="1137"/>
      <c r="V29" s="1137">
        <v>1334</v>
      </c>
      <c r="W29" s="1137"/>
      <c r="X29" s="1137"/>
      <c r="Y29" s="1137"/>
      <c r="Z29" s="1137"/>
      <c r="AA29" s="1137">
        <v>178</v>
      </c>
      <c r="AB29" s="1137"/>
      <c r="AC29" s="1137"/>
      <c r="AD29" s="1137"/>
      <c r="AE29" s="1138"/>
      <c r="AF29" s="1112">
        <v>178</v>
      </c>
      <c r="AG29" s="1113"/>
      <c r="AH29" s="1113"/>
      <c r="AI29" s="1113"/>
      <c r="AJ29" s="1114"/>
      <c r="AK29" s="1073">
        <v>197</v>
      </c>
      <c r="AL29" s="1064"/>
      <c r="AM29" s="1064"/>
      <c r="AN29" s="1064"/>
      <c r="AO29" s="1064"/>
      <c r="AP29" s="1064" t="s">
        <v>579</v>
      </c>
      <c r="AQ29" s="1064"/>
      <c r="AR29" s="1064"/>
      <c r="AS29" s="1064"/>
      <c r="AT29" s="1064"/>
      <c r="AU29" s="1064" t="s">
        <v>579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406</v>
      </c>
      <c r="C30" s="1131"/>
      <c r="D30" s="1131"/>
      <c r="E30" s="1131"/>
      <c r="F30" s="1131"/>
      <c r="G30" s="1131"/>
      <c r="H30" s="1131"/>
      <c r="I30" s="1131"/>
      <c r="J30" s="1131"/>
      <c r="K30" s="1131"/>
      <c r="L30" s="1131"/>
      <c r="M30" s="1131"/>
      <c r="N30" s="1131"/>
      <c r="O30" s="1131"/>
      <c r="P30" s="1132"/>
      <c r="Q30" s="1136">
        <v>309</v>
      </c>
      <c r="R30" s="1137"/>
      <c r="S30" s="1137"/>
      <c r="T30" s="1137"/>
      <c r="U30" s="1137"/>
      <c r="V30" s="1137">
        <v>308</v>
      </c>
      <c r="W30" s="1137"/>
      <c r="X30" s="1137"/>
      <c r="Y30" s="1137"/>
      <c r="Z30" s="1137"/>
      <c r="AA30" s="1137">
        <v>1</v>
      </c>
      <c r="AB30" s="1137"/>
      <c r="AC30" s="1137"/>
      <c r="AD30" s="1137"/>
      <c r="AE30" s="1138"/>
      <c r="AF30" s="1112">
        <v>1</v>
      </c>
      <c r="AG30" s="1113"/>
      <c r="AH30" s="1113"/>
      <c r="AI30" s="1113"/>
      <c r="AJ30" s="1114"/>
      <c r="AK30" s="1073">
        <v>188</v>
      </c>
      <c r="AL30" s="1064"/>
      <c r="AM30" s="1064"/>
      <c r="AN30" s="1064"/>
      <c r="AO30" s="1064"/>
      <c r="AP30" s="1064" t="s">
        <v>579</v>
      </c>
      <c r="AQ30" s="1064"/>
      <c r="AR30" s="1064"/>
      <c r="AS30" s="1064"/>
      <c r="AT30" s="1064"/>
      <c r="AU30" s="1064" t="s">
        <v>579</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407</v>
      </c>
      <c r="C31" s="1131"/>
      <c r="D31" s="1131"/>
      <c r="E31" s="1131"/>
      <c r="F31" s="1131"/>
      <c r="G31" s="1131"/>
      <c r="H31" s="1131"/>
      <c r="I31" s="1131"/>
      <c r="J31" s="1131"/>
      <c r="K31" s="1131"/>
      <c r="L31" s="1131"/>
      <c r="M31" s="1131"/>
      <c r="N31" s="1131"/>
      <c r="O31" s="1131"/>
      <c r="P31" s="1132"/>
      <c r="Q31" s="1136">
        <v>204</v>
      </c>
      <c r="R31" s="1137"/>
      <c r="S31" s="1137"/>
      <c r="T31" s="1137"/>
      <c r="U31" s="1137"/>
      <c r="V31" s="1137">
        <v>176</v>
      </c>
      <c r="W31" s="1137"/>
      <c r="X31" s="1137"/>
      <c r="Y31" s="1137"/>
      <c r="Z31" s="1137"/>
      <c r="AA31" s="1137">
        <v>28</v>
      </c>
      <c r="AB31" s="1137"/>
      <c r="AC31" s="1137"/>
      <c r="AD31" s="1137"/>
      <c r="AE31" s="1138"/>
      <c r="AF31" s="1112">
        <v>497</v>
      </c>
      <c r="AG31" s="1113"/>
      <c r="AH31" s="1113"/>
      <c r="AI31" s="1113"/>
      <c r="AJ31" s="1114"/>
      <c r="AK31" s="1073">
        <v>5</v>
      </c>
      <c r="AL31" s="1064"/>
      <c r="AM31" s="1064"/>
      <c r="AN31" s="1064"/>
      <c r="AO31" s="1064"/>
      <c r="AP31" s="1064">
        <v>64</v>
      </c>
      <c r="AQ31" s="1064"/>
      <c r="AR31" s="1064"/>
      <c r="AS31" s="1064"/>
      <c r="AT31" s="1064"/>
      <c r="AU31" s="1064" t="s">
        <v>579</v>
      </c>
      <c r="AV31" s="1064"/>
      <c r="AW31" s="1064"/>
      <c r="AX31" s="1064"/>
      <c r="AY31" s="1064"/>
      <c r="AZ31" s="1135" t="s">
        <v>579</v>
      </c>
      <c r="BA31" s="1135"/>
      <c r="BB31" s="1135"/>
      <c r="BC31" s="1135"/>
      <c r="BD31" s="1135"/>
      <c r="BE31" s="1125" t="s">
        <v>408</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409</v>
      </c>
      <c r="C32" s="1131"/>
      <c r="D32" s="1131"/>
      <c r="E32" s="1131"/>
      <c r="F32" s="1131"/>
      <c r="G32" s="1131"/>
      <c r="H32" s="1131"/>
      <c r="I32" s="1131"/>
      <c r="J32" s="1131"/>
      <c r="K32" s="1131"/>
      <c r="L32" s="1131"/>
      <c r="M32" s="1131"/>
      <c r="N32" s="1131"/>
      <c r="O32" s="1131"/>
      <c r="P32" s="1132"/>
      <c r="Q32" s="1136">
        <v>84</v>
      </c>
      <c r="R32" s="1137"/>
      <c r="S32" s="1137"/>
      <c r="T32" s="1137"/>
      <c r="U32" s="1137"/>
      <c r="V32" s="1137">
        <v>67</v>
      </c>
      <c r="W32" s="1137"/>
      <c r="X32" s="1137"/>
      <c r="Y32" s="1137"/>
      <c r="Z32" s="1137"/>
      <c r="AA32" s="1137">
        <v>17</v>
      </c>
      <c r="AB32" s="1137"/>
      <c r="AC32" s="1137"/>
      <c r="AD32" s="1137"/>
      <c r="AE32" s="1138"/>
      <c r="AF32" s="1112">
        <v>775</v>
      </c>
      <c r="AG32" s="1113"/>
      <c r="AH32" s="1113"/>
      <c r="AI32" s="1113"/>
      <c r="AJ32" s="1114"/>
      <c r="AK32" s="1073" t="s">
        <v>579</v>
      </c>
      <c r="AL32" s="1064"/>
      <c r="AM32" s="1064"/>
      <c r="AN32" s="1064"/>
      <c r="AO32" s="1064"/>
      <c r="AP32" s="1064" t="s">
        <v>579</v>
      </c>
      <c r="AQ32" s="1064"/>
      <c r="AR32" s="1064"/>
      <c r="AS32" s="1064"/>
      <c r="AT32" s="1064"/>
      <c r="AU32" s="1064" t="s">
        <v>579</v>
      </c>
      <c r="AV32" s="1064"/>
      <c r="AW32" s="1064"/>
      <c r="AX32" s="1064"/>
      <c r="AY32" s="1064"/>
      <c r="AZ32" s="1135" t="s">
        <v>579</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1477</v>
      </c>
      <c r="AG63" s="1052"/>
      <c r="AH63" s="1052"/>
      <c r="AI63" s="1052"/>
      <c r="AJ63" s="1123"/>
      <c r="AK63" s="1124"/>
      <c r="AL63" s="1056"/>
      <c r="AM63" s="1056"/>
      <c r="AN63" s="1056"/>
      <c r="AO63" s="1056"/>
      <c r="AP63" s="1052">
        <v>64</v>
      </c>
      <c r="AQ63" s="1052"/>
      <c r="AR63" s="1052"/>
      <c r="AS63" s="1052"/>
      <c r="AT63" s="1052"/>
      <c r="AU63" s="1052" t="s">
        <v>579</v>
      </c>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580</v>
      </c>
      <c r="C68" s="1079"/>
      <c r="D68" s="1079"/>
      <c r="E68" s="1079"/>
      <c r="F68" s="1079"/>
      <c r="G68" s="1079"/>
      <c r="H68" s="1079"/>
      <c r="I68" s="1079"/>
      <c r="J68" s="1079"/>
      <c r="K68" s="1079"/>
      <c r="L68" s="1079"/>
      <c r="M68" s="1079"/>
      <c r="N68" s="1079"/>
      <c r="O68" s="1079"/>
      <c r="P68" s="1080"/>
      <c r="Q68" s="1081">
        <v>4579</v>
      </c>
      <c r="R68" s="1075"/>
      <c r="S68" s="1075"/>
      <c r="T68" s="1075"/>
      <c r="U68" s="1075"/>
      <c r="V68" s="1075">
        <v>4211</v>
      </c>
      <c r="W68" s="1075"/>
      <c r="X68" s="1075"/>
      <c r="Y68" s="1075"/>
      <c r="Z68" s="1075"/>
      <c r="AA68" s="1075">
        <v>368</v>
      </c>
      <c r="AB68" s="1075"/>
      <c r="AC68" s="1075"/>
      <c r="AD68" s="1075"/>
      <c r="AE68" s="1075"/>
      <c r="AF68" s="1075">
        <v>368</v>
      </c>
      <c r="AG68" s="1075"/>
      <c r="AH68" s="1075"/>
      <c r="AI68" s="1075"/>
      <c r="AJ68" s="1075"/>
      <c r="AK68" s="1075" t="s">
        <v>579</v>
      </c>
      <c r="AL68" s="1075"/>
      <c r="AM68" s="1075"/>
      <c r="AN68" s="1075"/>
      <c r="AO68" s="1075"/>
      <c r="AP68" s="1075" t="s">
        <v>579</v>
      </c>
      <c r="AQ68" s="1075"/>
      <c r="AR68" s="1075"/>
      <c r="AS68" s="1075"/>
      <c r="AT68" s="1075"/>
      <c r="AU68" s="1075" t="s">
        <v>579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581</v>
      </c>
      <c r="C69" s="1068"/>
      <c r="D69" s="1068"/>
      <c r="E69" s="1068"/>
      <c r="F69" s="1068"/>
      <c r="G69" s="1068"/>
      <c r="H69" s="1068"/>
      <c r="I69" s="1068"/>
      <c r="J69" s="1068"/>
      <c r="K69" s="1068"/>
      <c r="L69" s="1068"/>
      <c r="M69" s="1068"/>
      <c r="N69" s="1068"/>
      <c r="O69" s="1068"/>
      <c r="P69" s="1069"/>
      <c r="Q69" s="1070">
        <v>214</v>
      </c>
      <c r="R69" s="1064"/>
      <c r="S69" s="1064"/>
      <c r="T69" s="1064"/>
      <c r="U69" s="1064"/>
      <c r="V69" s="1064">
        <v>206</v>
      </c>
      <c r="W69" s="1064"/>
      <c r="X69" s="1064"/>
      <c r="Y69" s="1064"/>
      <c r="Z69" s="1064"/>
      <c r="AA69" s="1064">
        <v>9</v>
      </c>
      <c r="AB69" s="1064"/>
      <c r="AC69" s="1064"/>
      <c r="AD69" s="1064"/>
      <c r="AE69" s="1064"/>
      <c r="AF69" s="1064">
        <v>9</v>
      </c>
      <c r="AG69" s="1064"/>
      <c r="AH69" s="1064"/>
      <c r="AI69" s="1064"/>
      <c r="AJ69" s="1064"/>
      <c r="AK69" s="1064" t="s">
        <v>579</v>
      </c>
      <c r="AL69" s="1064"/>
      <c r="AM69" s="1064"/>
      <c r="AN69" s="1064"/>
      <c r="AO69" s="1064"/>
      <c r="AP69" s="1064">
        <v>114</v>
      </c>
      <c r="AQ69" s="1064"/>
      <c r="AR69" s="1064"/>
      <c r="AS69" s="1064"/>
      <c r="AT69" s="1064"/>
      <c r="AU69" s="1064" t="s">
        <v>579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582</v>
      </c>
      <c r="C70" s="1068"/>
      <c r="D70" s="1068"/>
      <c r="E70" s="1068"/>
      <c r="F70" s="1068"/>
      <c r="G70" s="1068"/>
      <c r="H70" s="1068"/>
      <c r="I70" s="1068"/>
      <c r="J70" s="1068"/>
      <c r="K70" s="1068"/>
      <c r="L70" s="1068"/>
      <c r="M70" s="1068"/>
      <c r="N70" s="1068"/>
      <c r="O70" s="1068"/>
      <c r="P70" s="1069"/>
      <c r="Q70" s="1070">
        <v>1265</v>
      </c>
      <c r="R70" s="1064"/>
      <c r="S70" s="1064"/>
      <c r="T70" s="1064"/>
      <c r="U70" s="1064"/>
      <c r="V70" s="1064">
        <v>1228</v>
      </c>
      <c r="W70" s="1064"/>
      <c r="X70" s="1064"/>
      <c r="Y70" s="1064"/>
      <c r="Z70" s="1064"/>
      <c r="AA70" s="1064">
        <v>36</v>
      </c>
      <c r="AB70" s="1064"/>
      <c r="AC70" s="1064"/>
      <c r="AD70" s="1064"/>
      <c r="AE70" s="1064"/>
      <c r="AF70" s="1064">
        <v>36</v>
      </c>
      <c r="AG70" s="1064"/>
      <c r="AH70" s="1064"/>
      <c r="AI70" s="1064"/>
      <c r="AJ70" s="1064"/>
      <c r="AK70" s="1064" t="s">
        <v>579</v>
      </c>
      <c r="AL70" s="1064"/>
      <c r="AM70" s="1064"/>
      <c r="AN70" s="1064"/>
      <c r="AO70" s="1064"/>
      <c r="AP70" s="1064">
        <v>1298</v>
      </c>
      <c r="AQ70" s="1064"/>
      <c r="AR70" s="1064"/>
      <c r="AS70" s="1064"/>
      <c r="AT70" s="1064"/>
      <c r="AU70" s="1064">
        <v>229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583</v>
      </c>
      <c r="C71" s="1068"/>
      <c r="D71" s="1068"/>
      <c r="E71" s="1068"/>
      <c r="F71" s="1068"/>
      <c r="G71" s="1068"/>
      <c r="H71" s="1068"/>
      <c r="I71" s="1068"/>
      <c r="J71" s="1068"/>
      <c r="K71" s="1068"/>
      <c r="L71" s="1068"/>
      <c r="M71" s="1068"/>
      <c r="N71" s="1068"/>
      <c r="O71" s="1068"/>
      <c r="P71" s="1069"/>
      <c r="Q71" s="1070">
        <v>102</v>
      </c>
      <c r="R71" s="1064"/>
      <c r="S71" s="1064"/>
      <c r="T71" s="1064"/>
      <c r="U71" s="1064"/>
      <c r="V71" s="1064">
        <v>102</v>
      </c>
      <c r="W71" s="1064"/>
      <c r="X71" s="1064"/>
      <c r="Y71" s="1064"/>
      <c r="Z71" s="1064"/>
      <c r="AA71" s="1064">
        <v>0</v>
      </c>
      <c r="AB71" s="1064"/>
      <c r="AC71" s="1064"/>
      <c r="AD71" s="1064"/>
      <c r="AE71" s="1064"/>
      <c r="AF71" s="1064">
        <v>0</v>
      </c>
      <c r="AG71" s="1064"/>
      <c r="AH71" s="1064"/>
      <c r="AI71" s="1064"/>
      <c r="AJ71" s="1064"/>
      <c r="AK71" s="1064" t="s">
        <v>579</v>
      </c>
      <c r="AL71" s="1064"/>
      <c r="AM71" s="1064"/>
      <c r="AN71" s="1064"/>
      <c r="AO71" s="1064"/>
      <c r="AP71" s="1064">
        <v>301</v>
      </c>
      <c r="AQ71" s="1064"/>
      <c r="AR71" s="1064"/>
      <c r="AS71" s="1064"/>
      <c r="AT71" s="1064"/>
      <c r="AU71" s="1064" t="s">
        <v>579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584</v>
      </c>
      <c r="C72" s="1068"/>
      <c r="D72" s="1068"/>
      <c r="E72" s="1068"/>
      <c r="F72" s="1068"/>
      <c r="G72" s="1068"/>
      <c r="H72" s="1068"/>
      <c r="I72" s="1068"/>
      <c r="J72" s="1068"/>
      <c r="K72" s="1068"/>
      <c r="L72" s="1068"/>
      <c r="M72" s="1068"/>
      <c r="N72" s="1068"/>
      <c r="O72" s="1068"/>
      <c r="P72" s="1069"/>
      <c r="Q72" s="1070">
        <v>364</v>
      </c>
      <c r="R72" s="1064"/>
      <c r="S72" s="1064"/>
      <c r="T72" s="1064"/>
      <c r="U72" s="1064"/>
      <c r="V72" s="1064">
        <v>390</v>
      </c>
      <c r="W72" s="1064"/>
      <c r="X72" s="1064"/>
      <c r="Y72" s="1064"/>
      <c r="Z72" s="1064"/>
      <c r="AA72" s="1064">
        <v>-26</v>
      </c>
      <c r="AB72" s="1064"/>
      <c r="AC72" s="1064"/>
      <c r="AD72" s="1064"/>
      <c r="AE72" s="1064"/>
      <c r="AF72" s="1064">
        <v>522</v>
      </c>
      <c r="AG72" s="1064"/>
      <c r="AH72" s="1064"/>
      <c r="AI72" s="1064"/>
      <c r="AJ72" s="1064"/>
      <c r="AK72" s="1064">
        <v>234</v>
      </c>
      <c r="AL72" s="1064"/>
      <c r="AM72" s="1064"/>
      <c r="AN72" s="1064"/>
      <c r="AO72" s="1064"/>
      <c r="AP72" s="1064">
        <v>2704</v>
      </c>
      <c r="AQ72" s="1064"/>
      <c r="AR72" s="1064"/>
      <c r="AS72" s="1064"/>
      <c r="AT72" s="1064"/>
      <c r="AU72" s="1064">
        <v>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585</v>
      </c>
      <c r="C73" s="1068"/>
      <c r="D73" s="1068"/>
      <c r="E73" s="1068"/>
      <c r="F73" s="1068"/>
      <c r="G73" s="1068"/>
      <c r="H73" s="1068"/>
      <c r="I73" s="1068"/>
      <c r="J73" s="1068"/>
      <c r="K73" s="1068"/>
      <c r="L73" s="1068"/>
      <c r="M73" s="1068"/>
      <c r="N73" s="1068"/>
      <c r="O73" s="1068"/>
      <c r="P73" s="1069"/>
      <c r="Q73" s="1070">
        <v>1154</v>
      </c>
      <c r="R73" s="1064"/>
      <c r="S73" s="1064"/>
      <c r="T73" s="1064"/>
      <c r="U73" s="1064"/>
      <c r="V73" s="1064">
        <v>1146</v>
      </c>
      <c r="W73" s="1064"/>
      <c r="X73" s="1064"/>
      <c r="Y73" s="1064"/>
      <c r="Z73" s="1064"/>
      <c r="AA73" s="1064">
        <v>8</v>
      </c>
      <c r="AB73" s="1064"/>
      <c r="AC73" s="1064"/>
      <c r="AD73" s="1064"/>
      <c r="AE73" s="1064"/>
      <c r="AF73" s="1064">
        <v>8</v>
      </c>
      <c r="AG73" s="1064"/>
      <c r="AH73" s="1064"/>
      <c r="AI73" s="1064"/>
      <c r="AJ73" s="1064"/>
      <c r="AK73" s="1064" t="s">
        <v>579</v>
      </c>
      <c r="AL73" s="1064"/>
      <c r="AM73" s="1064"/>
      <c r="AN73" s="1064"/>
      <c r="AO73" s="1064"/>
      <c r="AP73" s="1064" t="s">
        <v>579</v>
      </c>
      <c r="AQ73" s="1064"/>
      <c r="AR73" s="1064"/>
      <c r="AS73" s="1064"/>
      <c r="AT73" s="1064"/>
      <c r="AU73" s="1064" t="s">
        <v>579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586</v>
      </c>
      <c r="C74" s="1068"/>
      <c r="D74" s="1068"/>
      <c r="E74" s="1068"/>
      <c r="F74" s="1068"/>
      <c r="G74" s="1068"/>
      <c r="H74" s="1068"/>
      <c r="I74" s="1068"/>
      <c r="J74" s="1068"/>
      <c r="K74" s="1068"/>
      <c r="L74" s="1068"/>
      <c r="M74" s="1068"/>
      <c r="N74" s="1068"/>
      <c r="O74" s="1068"/>
      <c r="P74" s="1069"/>
      <c r="Q74" s="1070">
        <v>438691</v>
      </c>
      <c r="R74" s="1064"/>
      <c r="S74" s="1064"/>
      <c r="T74" s="1064"/>
      <c r="U74" s="1064"/>
      <c r="V74" s="1064">
        <v>428211</v>
      </c>
      <c r="W74" s="1064"/>
      <c r="X74" s="1064"/>
      <c r="Y74" s="1064"/>
      <c r="Z74" s="1064"/>
      <c r="AA74" s="1064">
        <v>10481</v>
      </c>
      <c r="AB74" s="1064"/>
      <c r="AC74" s="1064"/>
      <c r="AD74" s="1064"/>
      <c r="AE74" s="1064"/>
      <c r="AF74" s="1064">
        <v>10481</v>
      </c>
      <c r="AG74" s="1064"/>
      <c r="AH74" s="1064"/>
      <c r="AI74" s="1064"/>
      <c r="AJ74" s="1064"/>
      <c r="AK74" s="1064">
        <v>1023</v>
      </c>
      <c r="AL74" s="1064"/>
      <c r="AM74" s="1064"/>
      <c r="AN74" s="1064"/>
      <c r="AO74" s="1064"/>
      <c r="AP74" s="1064" t="s">
        <v>579</v>
      </c>
      <c r="AQ74" s="1064"/>
      <c r="AR74" s="1064"/>
      <c r="AS74" s="1064"/>
      <c r="AT74" s="1064"/>
      <c r="AU74" s="1064" t="s">
        <v>579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587</v>
      </c>
      <c r="C75" s="1068"/>
      <c r="D75" s="1068"/>
      <c r="E75" s="1068"/>
      <c r="F75" s="1068"/>
      <c r="G75" s="1068"/>
      <c r="H75" s="1068"/>
      <c r="I75" s="1068"/>
      <c r="J75" s="1068"/>
      <c r="K75" s="1068"/>
      <c r="L75" s="1068"/>
      <c r="M75" s="1068"/>
      <c r="N75" s="1068"/>
      <c r="O75" s="1068"/>
      <c r="P75" s="1069"/>
      <c r="Q75" s="1071">
        <v>316</v>
      </c>
      <c r="R75" s="1072"/>
      <c r="S75" s="1072"/>
      <c r="T75" s="1072"/>
      <c r="U75" s="1073"/>
      <c r="V75" s="1074">
        <v>304</v>
      </c>
      <c r="W75" s="1072"/>
      <c r="X75" s="1072"/>
      <c r="Y75" s="1072"/>
      <c r="Z75" s="1073"/>
      <c r="AA75" s="1074">
        <v>12</v>
      </c>
      <c r="AB75" s="1072"/>
      <c r="AC75" s="1072"/>
      <c r="AD75" s="1072"/>
      <c r="AE75" s="1073"/>
      <c r="AF75" s="1074">
        <v>12</v>
      </c>
      <c r="AG75" s="1072"/>
      <c r="AH75" s="1072"/>
      <c r="AI75" s="1072"/>
      <c r="AJ75" s="1073"/>
      <c r="AK75" s="1074">
        <v>6</v>
      </c>
      <c r="AL75" s="1072"/>
      <c r="AM75" s="1072"/>
      <c r="AN75" s="1072"/>
      <c r="AO75" s="1073"/>
      <c r="AP75" s="1074" t="s">
        <v>579</v>
      </c>
      <c r="AQ75" s="1072"/>
      <c r="AR75" s="1072"/>
      <c r="AS75" s="1072"/>
      <c r="AT75" s="1073"/>
      <c r="AU75" s="1074" t="s">
        <v>579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11436</v>
      </c>
      <c r="AG88" s="1052"/>
      <c r="AH88" s="1052"/>
      <c r="AI88" s="1052"/>
      <c r="AJ88" s="1052"/>
      <c r="AK88" s="1056"/>
      <c r="AL88" s="1056"/>
      <c r="AM88" s="1056"/>
      <c r="AN88" s="1056"/>
      <c r="AO88" s="1056"/>
      <c r="AP88" s="1052">
        <v>4417</v>
      </c>
      <c r="AQ88" s="1052"/>
      <c r="AR88" s="1052"/>
      <c r="AS88" s="1052"/>
      <c r="AT88" s="1052"/>
      <c r="AU88" s="1052">
        <v>239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546563</v>
      </c>
      <c r="AB110" s="980"/>
      <c r="AC110" s="980"/>
      <c r="AD110" s="980"/>
      <c r="AE110" s="981"/>
      <c r="AF110" s="982">
        <v>541362</v>
      </c>
      <c r="AG110" s="980"/>
      <c r="AH110" s="980"/>
      <c r="AI110" s="980"/>
      <c r="AJ110" s="981"/>
      <c r="AK110" s="982">
        <v>613516</v>
      </c>
      <c r="AL110" s="980"/>
      <c r="AM110" s="980"/>
      <c r="AN110" s="980"/>
      <c r="AO110" s="981"/>
      <c r="AP110" s="983">
        <v>21.8</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5403890</v>
      </c>
      <c r="BR110" s="927"/>
      <c r="BS110" s="927"/>
      <c r="BT110" s="927"/>
      <c r="BU110" s="927"/>
      <c r="BV110" s="927">
        <v>5138570</v>
      </c>
      <c r="BW110" s="927"/>
      <c r="BX110" s="927"/>
      <c r="BY110" s="927"/>
      <c r="BZ110" s="927"/>
      <c r="CA110" s="927">
        <v>4708874</v>
      </c>
      <c r="CB110" s="927"/>
      <c r="CC110" s="927"/>
      <c r="CD110" s="927"/>
      <c r="CE110" s="927"/>
      <c r="CF110" s="951">
        <v>167.4</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100428</v>
      </c>
      <c r="BR111" s="899"/>
      <c r="BS111" s="899"/>
      <c r="BT111" s="899"/>
      <c r="BU111" s="899"/>
      <c r="BV111" s="899">
        <v>48000</v>
      </c>
      <c r="BW111" s="899"/>
      <c r="BX111" s="899"/>
      <c r="BY111" s="899"/>
      <c r="BZ111" s="899"/>
      <c r="CA111" s="899">
        <v>182825</v>
      </c>
      <c r="CB111" s="899"/>
      <c r="CC111" s="899"/>
      <c r="CD111" s="899"/>
      <c r="CE111" s="899"/>
      <c r="CF111" s="960">
        <v>6.5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440</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130</v>
      </c>
      <c r="AG112" s="862"/>
      <c r="AH112" s="862"/>
      <c r="AI112" s="862"/>
      <c r="AJ112" s="863"/>
      <c r="AK112" s="864" t="s">
        <v>444</v>
      </c>
      <c r="AL112" s="862"/>
      <c r="AM112" s="862"/>
      <c r="AN112" s="862"/>
      <c r="AO112" s="863"/>
      <c r="AP112" s="909" t="s">
        <v>130</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t="s">
        <v>130</v>
      </c>
      <c r="BR112" s="899"/>
      <c r="BS112" s="899"/>
      <c r="BT112" s="899"/>
      <c r="BU112" s="899"/>
      <c r="BV112" s="899" t="s">
        <v>444</v>
      </c>
      <c r="BW112" s="899"/>
      <c r="BX112" s="899"/>
      <c r="BY112" s="899"/>
      <c r="BZ112" s="899"/>
      <c r="CA112" s="899" t="s">
        <v>130</v>
      </c>
      <c r="CB112" s="899"/>
      <c r="CC112" s="899"/>
      <c r="CD112" s="899"/>
      <c r="CE112" s="899"/>
      <c r="CF112" s="960" t="s">
        <v>130</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v>
      </c>
      <c r="AB113" s="1008"/>
      <c r="AC113" s="1008"/>
      <c r="AD113" s="1008"/>
      <c r="AE113" s="1009"/>
      <c r="AF113" s="1010">
        <v>35</v>
      </c>
      <c r="AG113" s="1008"/>
      <c r="AH113" s="1008"/>
      <c r="AI113" s="1008"/>
      <c r="AJ113" s="1009"/>
      <c r="AK113" s="1010">
        <v>35</v>
      </c>
      <c r="AL113" s="1008"/>
      <c r="AM113" s="1008"/>
      <c r="AN113" s="1008"/>
      <c r="AO113" s="1009"/>
      <c r="AP113" s="1011">
        <v>0</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416657</v>
      </c>
      <c r="BR113" s="899"/>
      <c r="BS113" s="899"/>
      <c r="BT113" s="899"/>
      <c r="BU113" s="899"/>
      <c r="BV113" s="899">
        <v>356123</v>
      </c>
      <c r="BW113" s="899"/>
      <c r="BX113" s="899"/>
      <c r="BY113" s="899"/>
      <c r="BZ113" s="899"/>
      <c r="CA113" s="899">
        <v>306311</v>
      </c>
      <c r="CB113" s="899"/>
      <c r="CC113" s="899"/>
      <c r="CD113" s="899"/>
      <c r="CE113" s="899"/>
      <c r="CF113" s="960">
        <v>10.9</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450</v>
      </c>
      <c r="DW113" s="910"/>
      <c r="DX113" s="910"/>
      <c r="DY113" s="910"/>
      <c r="DZ113" s="911"/>
    </row>
    <row r="114" spans="1:130" s="247" customFormat="1" ht="26.25" customHeight="1">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66119</v>
      </c>
      <c r="AB114" s="862"/>
      <c r="AC114" s="862"/>
      <c r="AD114" s="862"/>
      <c r="AE114" s="863"/>
      <c r="AF114" s="864">
        <v>72760</v>
      </c>
      <c r="AG114" s="862"/>
      <c r="AH114" s="862"/>
      <c r="AI114" s="862"/>
      <c r="AJ114" s="863"/>
      <c r="AK114" s="864">
        <v>70675</v>
      </c>
      <c r="AL114" s="862"/>
      <c r="AM114" s="862"/>
      <c r="AN114" s="862"/>
      <c r="AO114" s="863"/>
      <c r="AP114" s="909">
        <v>2.5</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845344</v>
      </c>
      <c r="BR114" s="899"/>
      <c r="BS114" s="899"/>
      <c r="BT114" s="899"/>
      <c r="BU114" s="899"/>
      <c r="BV114" s="899">
        <v>885563</v>
      </c>
      <c r="BW114" s="899"/>
      <c r="BX114" s="899"/>
      <c r="BY114" s="899"/>
      <c r="BZ114" s="899"/>
      <c r="CA114" s="899">
        <v>812102</v>
      </c>
      <c r="CB114" s="899"/>
      <c r="CC114" s="899"/>
      <c r="CD114" s="899"/>
      <c r="CE114" s="899"/>
      <c r="CF114" s="960">
        <v>28.9</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443</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455</v>
      </c>
      <c r="AB115" s="1008"/>
      <c r="AC115" s="1008"/>
      <c r="AD115" s="1008"/>
      <c r="AE115" s="1009"/>
      <c r="AF115" s="1010" t="s">
        <v>444</v>
      </c>
      <c r="AG115" s="1008"/>
      <c r="AH115" s="1008"/>
      <c r="AI115" s="1008"/>
      <c r="AJ115" s="1009"/>
      <c r="AK115" s="1010" t="s">
        <v>444</v>
      </c>
      <c r="AL115" s="1008"/>
      <c r="AM115" s="1008"/>
      <c r="AN115" s="1008"/>
      <c r="AO115" s="1009"/>
      <c r="AP115" s="1011" t="s">
        <v>444</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457</v>
      </c>
      <c r="BR115" s="899"/>
      <c r="BS115" s="899"/>
      <c r="BT115" s="899"/>
      <c r="BU115" s="899"/>
      <c r="BV115" s="899" t="s">
        <v>130</v>
      </c>
      <c r="BW115" s="899"/>
      <c r="BX115" s="899"/>
      <c r="BY115" s="899"/>
      <c r="BZ115" s="899"/>
      <c r="CA115" s="899" t="s">
        <v>130</v>
      </c>
      <c r="CB115" s="899"/>
      <c r="CC115" s="899"/>
      <c r="CD115" s="899"/>
      <c r="CE115" s="899"/>
      <c r="CF115" s="960" t="s">
        <v>130</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444</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130</v>
      </c>
      <c r="AL116" s="862"/>
      <c r="AM116" s="862"/>
      <c r="AN116" s="862"/>
      <c r="AO116" s="863"/>
      <c r="AP116" s="909" t="s">
        <v>444</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130</v>
      </c>
      <c r="BW116" s="899"/>
      <c r="BX116" s="899"/>
      <c r="BY116" s="899"/>
      <c r="BZ116" s="899"/>
      <c r="CA116" s="899" t="s">
        <v>457</v>
      </c>
      <c r="CB116" s="899"/>
      <c r="CC116" s="899"/>
      <c r="CD116" s="899"/>
      <c r="CE116" s="899"/>
      <c r="CF116" s="960" t="s">
        <v>443</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t="s">
        <v>130</v>
      </c>
      <c r="DR116" s="862"/>
      <c r="DS116" s="862"/>
      <c r="DT116" s="862"/>
      <c r="DU116" s="863"/>
      <c r="DV116" s="909" t="s">
        <v>444</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612722</v>
      </c>
      <c r="AB117" s="994"/>
      <c r="AC117" s="994"/>
      <c r="AD117" s="994"/>
      <c r="AE117" s="995"/>
      <c r="AF117" s="996">
        <v>614157</v>
      </c>
      <c r="AG117" s="994"/>
      <c r="AH117" s="994"/>
      <c r="AI117" s="994"/>
      <c r="AJ117" s="995"/>
      <c r="AK117" s="996">
        <v>684226</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457</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444</v>
      </c>
      <c r="DR117" s="862"/>
      <c r="DS117" s="862"/>
      <c r="DT117" s="862"/>
      <c r="DU117" s="863"/>
      <c r="DV117" s="909" t="s">
        <v>444</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130</v>
      </c>
      <c r="CB118" s="930"/>
      <c r="CC118" s="930"/>
      <c r="CD118" s="930"/>
      <c r="CE118" s="930"/>
      <c r="CF118" s="960" t="s">
        <v>130</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455</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444</v>
      </c>
      <c r="AL119" s="980"/>
      <c r="AM119" s="980"/>
      <c r="AN119" s="980"/>
      <c r="AO119" s="981"/>
      <c r="AP119" s="983" t="s">
        <v>130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467</v>
      </c>
      <c r="BP119" s="963"/>
      <c r="BQ119" s="967">
        <v>6766319</v>
      </c>
      <c r="BR119" s="930"/>
      <c r="BS119" s="930"/>
      <c r="BT119" s="930"/>
      <c r="BU119" s="930"/>
      <c r="BV119" s="930">
        <v>6428256</v>
      </c>
      <c r="BW119" s="930"/>
      <c r="BX119" s="930"/>
      <c r="BY119" s="930"/>
      <c r="BZ119" s="930"/>
      <c r="CA119" s="930">
        <v>6010112</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100428</v>
      </c>
      <c r="DH119" s="845"/>
      <c r="DI119" s="845"/>
      <c r="DJ119" s="845"/>
      <c r="DK119" s="846"/>
      <c r="DL119" s="847">
        <v>48000</v>
      </c>
      <c r="DM119" s="845"/>
      <c r="DN119" s="845"/>
      <c r="DO119" s="845"/>
      <c r="DP119" s="846"/>
      <c r="DQ119" s="847">
        <v>182825</v>
      </c>
      <c r="DR119" s="845"/>
      <c r="DS119" s="845"/>
      <c r="DT119" s="845"/>
      <c r="DU119" s="846"/>
      <c r="DV119" s="933">
        <v>6.5</v>
      </c>
      <c r="DW119" s="934"/>
      <c r="DX119" s="934"/>
      <c r="DY119" s="934"/>
      <c r="DZ119" s="935"/>
    </row>
    <row r="120" spans="1:130" s="247" customFormat="1" ht="26.25" customHeight="1">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130</v>
      </c>
      <c r="AG120" s="862"/>
      <c r="AH120" s="862"/>
      <c r="AI120" s="862"/>
      <c r="AJ120" s="863"/>
      <c r="AK120" s="864" t="s">
        <v>444</v>
      </c>
      <c r="AL120" s="862"/>
      <c r="AM120" s="862"/>
      <c r="AN120" s="862"/>
      <c r="AO120" s="863"/>
      <c r="AP120" s="909" t="s">
        <v>444</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6060665</v>
      </c>
      <c r="BR120" s="927"/>
      <c r="BS120" s="927"/>
      <c r="BT120" s="927"/>
      <c r="BU120" s="927"/>
      <c r="BV120" s="927">
        <v>6398669</v>
      </c>
      <c r="BW120" s="927"/>
      <c r="BX120" s="927"/>
      <c r="BY120" s="927"/>
      <c r="BZ120" s="927"/>
      <c r="CA120" s="927">
        <v>5448937</v>
      </c>
      <c r="CB120" s="927"/>
      <c r="CC120" s="927"/>
      <c r="CD120" s="927"/>
      <c r="CE120" s="927"/>
      <c r="CF120" s="951">
        <v>193.7</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t="s">
        <v>444</v>
      </c>
      <c r="DH120" s="927"/>
      <c r="DI120" s="927"/>
      <c r="DJ120" s="927"/>
      <c r="DK120" s="927"/>
      <c r="DL120" s="927" t="s">
        <v>444</v>
      </c>
      <c r="DM120" s="927"/>
      <c r="DN120" s="927"/>
      <c r="DO120" s="927"/>
      <c r="DP120" s="927"/>
      <c r="DQ120" s="927" t="s">
        <v>440</v>
      </c>
      <c r="DR120" s="927"/>
      <c r="DS120" s="927"/>
      <c r="DT120" s="927"/>
      <c r="DU120" s="927"/>
      <c r="DV120" s="928" t="s">
        <v>450</v>
      </c>
      <c r="DW120" s="928"/>
      <c r="DX120" s="928"/>
      <c r="DY120" s="928"/>
      <c r="DZ120" s="929"/>
    </row>
    <row r="121" spans="1:130" s="247" customFormat="1" ht="26.25" customHeight="1">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444</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t="s">
        <v>450</v>
      </c>
      <c r="BR121" s="899"/>
      <c r="BS121" s="899"/>
      <c r="BT121" s="899"/>
      <c r="BU121" s="899"/>
      <c r="BV121" s="899" t="s">
        <v>130</v>
      </c>
      <c r="BW121" s="899"/>
      <c r="BX121" s="899"/>
      <c r="BY121" s="899"/>
      <c r="BZ121" s="899"/>
      <c r="CA121" s="899" t="s">
        <v>130</v>
      </c>
      <c r="CB121" s="899"/>
      <c r="CC121" s="899"/>
      <c r="CD121" s="899"/>
      <c r="CE121" s="899"/>
      <c r="CF121" s="960" t="s">
        <v>444</v>
      </c>
      <c r="CG121" s="961"/>
      <c r="CH121" s="961"/>
      <c r="CI121" s="961"/>
      <c r="CJ121" s="961"/>
      <c r="CK121" s="954"/>
      <c r="CL121" s="940"/>
      <c r="CM121" s="940"/>
      <c r="CN121" s="940"/>
      <c r="CO121" s="941"/>
      <c r="CP121" s="920" t="s">
        <v>475</v>
      </c>
      <c r="CQ121" s="921"/>
      <c r="CR121" s="921"/>
      <c r="CS121" s="921"/>
      <c r="CT121" s="921"/>
      <c r="CU121" s="921"/>
      <c r="CV121" s="921"/>
      <c r="CW121" s="921"/>
      <c r="CX121" s="921"/>
      <c r="CY121" s="921"/>
      <c r="CZ121" s="921"/>
      <c r="DA121" s="921"/>
      <c r="DB121" s="921"/>
      <c r="DC121" s="921"/>
      <c r="DD121" s="921"/>
      <c r="DE121" s="921"/>
      <c r="DF121" s="922"/>
      <c r="DG121" s="898" t="s">
        <v>444</v>
      </c>
      <c r="DH121" s="899"/>
      <c r="DI121" s="899"/>
      <c r="DJ121" s="899"/>
      <c r="DK121" s="899"/>
      <c r="DL121" s="899" t="s">
        <v>444</v>
      </c>
      <c r="DM121" s="899"/>
      <c r="DN121" s="899"/>
      <c r="DO121" s="899"/>
      <c r="DP121" s="899"/>
      <c r="DQ121" s="899" t="s">
        <v>444</v>
      </c>
      <c r="DR121" s="899"/>
      <c r="DS121" s="899"/>
      <c r="DT121" s="899"/>
      <c r="DU121" s="899"/>
      <c r="DV121" s="876" t="s">
        <v>130</v>
      </c>
      <c r="DW121" s="876"/>
      <c r="DX121" s="876"/>
      <c r="DY121" s="876"/>
      <c r="DZ121" s="877"/>
    </row>
    <row r="122" spans="1:130" s="247" customFormat="1" ht="26.25" customHeight="1">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457</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476</v>
      </c>
      <c r="BA122" s="965"/>
      <c r="BB122" s="965"/>
      <c r="BC122" s="965"/>
      <c r="BD122" s="965"/>
      <c r="BE122" s="965"/>
      <c r="BF122" s="965"/>
      <c r="BG122" s="965"/>
      <c r="BH122" s="965"/>
      <c r="BI122" s="965"/>
      <c r="BJ122" s="965"/>
      <c r="BK122" s="965"/>
      <c r="BL122" s="965"/>
      <c r="BM122" s="965"/>
      <c r="BN122" s="965"/>
      <c r="BO122" s="965"/>
      <c r="BP122" s="966"/>
      <c r="BQ122" s="967">
        <v>4809879</v>
      </c>
      <c r="BR122" s="930"/>
      <c r="BS122" s="930"/>
      <c r="BT122" s="930"/>
      <c r="BU122" s="930"/>
      <c r="BV122" s="930">
        <v>4598471</v>
      </c>
      <c r="BW122" s="930"/>
      <c r="BX122" s="930"/>
      <c r="BY122" s="930"/>
      <c r="BZ122" s="930"/>
      <c r="CA122" s="930">
        <v>4345559</v>
      </c>
      <c r="CB122" s="930"/>
      <c r="CC122" s="930"/>
      <c r="CD122" s="930"/>
      <c r="CE122" s="930"/>
      <c r="CF122" s="931">
        <v>154.5</v>
      </c>
      <c r="CG122" s="932"/>
      <c r="CH122" s="932"/>
      <c r="CI122" s="932"/>
      <c r="CJ122" s="932"/>
      <c r="CK122" s="954"/>
      <c r="CL122" s="940"/>
      <c r="CM122" s="940"/>
      <c r="CN122" s="940"/>
      <c r="CO122" s="941"/>
      <c r="CP122" s="920" t="s">
        <v>406</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130</v>
      </c>
      <c r="DM122" s="899"/>
      <c r="DN122" s="899"/>
      <c r="DO122" s="899"/>
      <c r="DP122" s="899"/>
      <c r="DQ122" s="899" t="s">
        <v>444</v>
      </c>
      <c r="DR122" s="899"/>
      <c r="DS122" s="899"/>
      <c r="DT122" s="899"/>
      <c r="DU122" s="899"/>
      <c r="DV122" s="876" t="s">
        <v>130</v>
      </c>
      <c r="DW122" s="876"/>
      <c r="DX122" s="876"/>
      <c r="DY122" s="876"/>
      <c r="DZ122" s="877"/>
    </row>
    <row r="123" spans="1:130" s="247" customFormat="1" ht="26.25" customHeight="1">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444</v>
      </c>
      <c r="AG123" s="862"/>
      <c r="AH123" s="862"/>
      <c r="AI123" s="862"/>
      <c r="AJ123" s="863"/>
      <c r="AK123" s="864" t="s">
        <v>130</v>
      </c>
      <c r="AL123" s="862"/>
      <c r="AM123" s="862"/>
      <c r="AN123" s="862"/>
      <c r="AO123" s="863"/>
      <c r="AP123" s="909" t="s">
        <v>444</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477</v>
      </c>
      <c r="BP123" s="963"/>
      <c r="BQ123" s="917">
        <v>10870544</v>
      </c>
      <c r="BR123" s="918"/>
      <c r="BS123" s="918"/>
      <c r="BT123" s="918"/>
      <c r="BU123" s="918"/>
      <c r="BV123" s="918">
        <v>10997140</v>
      </c>
      <c r="BW123" s="918"/>
      <c r="BX123" s="918"/>
      <c r="BY123" s="918"/>
      <c r="BZ123" s="918"/>
      <c r="CA123" s="918">
        <v>9794496</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444</v>
      </c>
      <c r="DM123" s="862"/>
      <c r="DN123" s="862"/>
      <c r="DO123" s="862"/>
      <c r="DP123" s="863"/>
      <c r="DQ123" s="864" t="s">
        <v>444</v>
      </c>
      <c r="DR123" s="862"/>
      <c r="DS123" s="862"/>
      <c r="DT123" s="862"/>
      <c r="DU123" s="863"/>
      <c r="DV123" s="909" t="s">
        <v>444</v>
      </c>
      <c r="DW123" s="910"/>
      <c r="DX123" s="910"/>
      <c r="DY123" s="910"/>
      <c r="DZ123" s="911"/>
    </row>
    <row r="124" spans="1:130" s="247" customFormat="1" ht="26.25" customHeight="1" thickBot="1">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440</v>
      </c>
      <c r="AG124" s="862"/>
      <c r="AH124" s="862"/>
      <c r="AI124" s="862"/>
      <c r="AJ124" s="863"/>
      <c r="AK124" s="864" t="s">
        <v>440</v>
      </c>
      <c r="AL124" s="862"/>
      <c r="AM124" s="862"/>
      <c r="AN124" s="862"/>
      <c r="AO124" s="863"/>
      <c r="AP124" s="909" t="s">
        <v>130</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444</v>
      </c>
      <c r="BR124" s="916"/>
      <c r="BS124" s="916"/>
      <c r="BT124" s="916"/>
      <c r="BU124" s="916"/>
      <c r="BV124" s="916" t="s">
        <v>440</v>
      </c>
      <c r="BW124" s="916"/>
      <c r="BX124" s="916"/>
      <c r="BY124" s="916"/>
      <c r="BZ124" s="916"/>
      <c r="CA124" s="916" t="s">
        <v>444</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457</v>
      </c>
      <c r="DH124" s="845"/>
      <c r="DI124" s="845"/>
      <c r="DJ124" s="845"/>
      <c r="DK124" s="846"/>
      <c r="DL124" s="847" t="s">
        <v>130</v>
      </c>
      <c r="DM124" s="845"/>
      <c r="DN124" s="845"/>
      <c r="DO124" s="845"/>
      <c r="DP124" s="846"/>
      <c r="DQ124" s="847" t="s">
        <v>450</v>
      </c>
      <c r="DR124" s="845"/>
      <c r="DS124" s="845"/>
      <c r="DT124" s="845"/>
      <c r="DU124" s="846"/>
      <c r="DV124" s="933" t="s">
        <v>450</v>
      </c>
      <c r="DW124" s="934"/>
      <c r="DX124" s="934"/>
      <c r="DY124" s="934"/>
      <c r="DZ124" s="935"/>
    </row>
    <row r="125" spans="1:130" s="247" customFormat="1" ht="26.25" customHeight="1">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450</v>
      </c>
      <c r="AB125" s="862"/>
      <c r="AC125" s="862"/>
      <c r="AD125" s="862"/>
      <c r="AE125" s="863"/>
      <c r="AF125" s="864" t="s">
        <v>130</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450</v>
      </c>
      <c r="DH125" s="927"/>
      <c r="DI125" s="927"/>
      <c r="DJ125" s="927"/>
      <c r="DK125" s="927"/>
      <c r="DL125" s="927" t="s">
        <v>450</v>
      </c>
      <c r="DM125" s="927"/>
      <c r="DN125" s="927"/>
      <c r="DO125" s="927"/>
      <c r="DP125" s="927"/>
      <c r="DQ125" s="927" t="s">
        <v>450</v>
      </c>
      <c r="DR125" s="927"/>
      <c r="DS125" s="927"/>
      <c r="DT125" s="927"/>
      <c r="DU125" s="927"/>
      <c r="DV125" s="928" t="s">
        <v>444</v>
      </c>
      <c r="DW125" s="928"/>
      <c r="DX125" s="928"/>
      <c r="DY125" s="928"/>
      <c r="DZ125" s="929"/>
    </row>
    <row r="126" spans="1:130" s="247" customFormat="1" ht="26.25" customHeight="1" thickBot="1">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455</v>
      </c>
      <c r="AB126" s="862"/>
      <c r="AC126" s="862"/>
      <c r="AD126" s="862"/>
      <c r="AE126" s="863"/>
      <c r="AF126" s="864" t="s">
        <v>130</v>
      </c>
      <c r="AG126" s="862"/>
      <c r="AH126" s="862"/>
      <c r="AI126" s="862"/>
      <c r="AJ126" s="863"/>
      <c r="AK126" s="864" t="s">
        <v>130</v>
      </c>
      <c r="AL126" s="862"/>
      <c r="AM126" s="862"/>
      <c r="AN126" s="862"/>
      <c r="AO126" s="863"/>
      <c r="AP126" s="909" t="s">
        <v>444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444</v>
      </c>
      <c r="DH126" s="899"/>
      <c r="DI126" s="899"/>
      <c r="DJ126" s="899"/>
      <c r="DK126" s="899"/>
      <c r="DL126" s="899" t="s">
        <v>444</v>
      </c>
      <c r="DM126" s="899"/>
      <c r="DN126" s="899"/>
      <c r="DO126" s="899"/>
      <c r="DP126" s="899"/>
      <c r="DQ126" s="899" t="s">
        <v>444</v>
      </c>
      <c r="DR126" s="899"/>
      <c r="DS126" s="899"/>
      <c r="DT126" s="899"/>
      <c r="DU126" s="899"/>
      <c r="DV126" s="876" t="s">
        <v>444</v>
      </c>
      <c r="DW126" s="876"/>
      <c r="DX126" s="876"/>
      <c r="DY126" s="876"/>
      <c r="DZ126" s="877"/>
    </row>
    <row r="127" spans="1:130" s="247" customFormat="1" ht="26.25" customHeight="1">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444</v>
      </c>
      <c r="AB127" s="862"/>
      <c r="AC127" s="862"/>
      <c r="AD127" s="862"/>
      <c r="AE127" s="863"/>
      <c r="AF127" s="864" t="s">
        <v>130</v>
      </c>
      <c r="AG127" s="862"/>
      <c r="AH127" s="862"/>
      <c r="AI127" s="862"/>
      <c r="AJ127" s="863"/>
      <c r="AK127" s="864" t="s">
        <v>444</v>
      </c>
      <c r="AL127" s="862"/>
      <c r="AM127" s="862"/>
      <c r="AN127" s="862"/>
      <c r="AO127" s="863"/>
      <c r="AP127" s="909" t="s">
        <v>444</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450</v>
      </c>
      <c r="DH127" s="899"/>
      <c r="DI127" s="899"/>
      <c r="DJ127" s="899"/>
      <c r="DK127" s="899"/>
      <c r="DL127" s="899" t="s">
        <v>444</v>
      </c>
      <c r="DM127" s="899"/>
      <c r="DN127" s="899"/>
      <c r="DO127" s="899"/>
      <c r="DP127" s="899"/>
      <c r="DQ127" s="899" t="s">
        <v>455</v>
      </c>
      <c r="DR127" s="899"/>
      <c r="DS127" s="899"/>
      <c r="DT127" s="899"/>
      <c r="DU127" s="899"/>
      <c r="DV127" s="876" t="s">
        <v>444</v>
      </c>
      <c r="DW127" s="876"/>
      <c r="DX127" s="876"/>
      <c r="DY127" s="876"/>
      <c r="DZ127" s="877"/>
    </row>
    <row r="128" spans="1:130" s="247" customFormat="1" ht="26.25" customHeight="1" thickBot="1">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444</v>
      </c>
      <c r="AB128" s="883"/>
      <c r="AC128" s="883"/>
      <c r="AD128" s="883"/>
      <c r="AE128" s="884"/>
      <c r="AF128" s="885" t="s">
        <v>130</v>
      </c>
      <c r="AG128" s="883"/>
      <c r="AH128" s="883"/>
      <c r="AI128" s="883"/>
      <c r="AJ128" s="884"/>
      <c r="AK128" s="885" t="s">
        <v>444</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444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457</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3467116</v>
      </c>
      <c r="AB129" s="862"/>
      <c r="AC129" s="862"/>
      <c r="AD129" s="862"/>
      <c r="AE129" s="863"/>
      <c r="AF129" s="864">
        <v>3454991</v>
      </c>
      <c r="AG129" s="862"/>
      <c r="AH129" s="862"/>
      <c r="AI129" s="862"/>
      <c r="AJ129" s="863"/>
      <c r="AK129" s="864">
        <v>3344184</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511183</v>
      </c>
      <c r="AB130" s="862"/>
      <c r="AC130" s="862"/>
      <c r="AD130" s="862"/>
      <c r="AE130" s="863"/>
      <c r="AF130" s="864">
        <v>531087</v>
      </c>
      <c r="AG130" s="862"/>
      <c r="AH130" s="862"/>
      <c r="AI130" s="862"/>
      <c r="AJ130" s="863"/>
      <c r="AK130" s="864">
        <v>531183</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3.9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2955933</v>
      </c>
      <c r="AB131" s="845"/>
      <c r="AC131" s="845"/>
      <c r="AD131" s="845"/>
      <c r="AE131" s="846"/>
      <c r="AF131" s="847">
        <v>2923904</v>
      </c>
      <c r="AG131" s="845"/>
      <c r="AH131" s="845"/>
      <c r="AI131" s="845"/>
      <c r="AJ131" s="846"/>
      <c r="AK131" s="847">
        <v>2813001</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501</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503</v>
      </c>
      <c r="W132" s="822"/>
      <c r="X132" s="822"/>
      <c r="Y132" s="822"/>
      <c r="Z132" s="823"/>
      <c r="AA132" s="824">
        <v>3.4350913909999998</v>
      </c>
      <c r="AB132" s="825"/>
      <c r="AC132" s="825"/>
      <c r="AD132" s="825"/>
      <c r="AE132" s="826"/>
      <c r="AF132" s="827">
        <v>2.8410645489999999</v>
      </c>
      <c r="AG132" s="825"/>
      <c r="AH132" s="825"/>
      <c r="AI132" s="825"/>
      <c r="AJ132" s="826"/>
      <c r="AK132" s="827">
        <v>5.4405597439999998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504</v>
      </c>
      <c r="W133" s="801"/>
      <c r="X133" s="801"/>
      <c r="Y133" s="801"/>
      <c r="Z133" s="802"/>
      <c r="AA133" s="803">
        <v>2.5</v>
      </c>
      <c r="AB133" s="804"/>
      <c r="AC133" s="804"/>
      <c r="AD133" s="804"/>
      <c r="AE133" s="805"/>
      <c r="AF133" s="803">
        <v>2.6</v>
      </c>
      <c r="AG133" s="804"/>
      <c r="AH133" s="804"/>
      <c r="AI133" s="804"/>
      <c r="AJ133" s="805"/>
      <c r="AK133" s="803">
        <v>3.9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ICtTJN+pPZ8VNGUKJDXue59EomqYWAA2UUGum417FSJ271/eEQcia51Xx3Wjfj5p0/S7gr3vRYO1VtCJiiBew==" saltValue="C8LgA+5VdJdS5ABjFfbp7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BnyqOT1ECqXtWWRCV8mNDjsWu1ryIsHGqGJ2P04DxSInDkFK/nZJKeeXyXmve4sm8lZEQdSceFMnHhWAGypAw==" saltValue="P7gj0SFK8HGgQx3udBAE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h9EHLiMByx5Rr7NZigXokFGjchbPyjiLpHa2L93f5/C4xD/0jNbALit8MxoXxgeo9XudRNxDzGapfGqr992HQ==" saltValue="QFfbFbyCarfJh4X8qRhf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508</v>
      </c>
      <c r="AP7" s="304"/>
      <c r="AQ7" s="305" t="s">
        <v>509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510</v>
      </c>
      <c r="AQ8" s="311" t="s">
        <v>511</v>
      </c>
      <c r="AR8" s="312" t="s">
        <v>512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513</v>
      </c>
      <c r="AL9" s="1231"/>
      <c r="AM9" s="1231"/>
      <c r="AN9" s="1232"/>
      <c r="AO9" s="313">
        <v>961039</v>
      </c>
      <c r="AP9" s="313">
        <v>124149</v>
      </c>
      <c r="AQ9" s="314">
        <v>120360</v>
      </c>
      <c r="AR9" s="315">
        <v>3.1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514</v>
      </c>
      <c r="AL10" s="1231"/>
      <c r="AM10" s="1231"/>
      <c r="AN10" s="1232"/>
      <c r="AO10" s="316">
        <v>116631</v>
      </c>
      <c r="AP10" s="316">
        <v>15067</v>
      </c>
      <c r="AQ10" s="317">
        <v>12817</v>
      </c>
      <c r="AR10" s="318">
        <v>17.600000000000001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515</v>
      </c>
      <c r="AL11" s="1231"/>
      <c r="AM11" s="1231"/>
      <c r="AN11" s="1232"/>
      <c r="AO11" s="316">
        <v>144147</v>
      </c>
      <c r="AP11" s="316">
        <v>18621</v>
      </c>
      <c r="AQ11" s="317">
        <v>19677</v>
      </c>
      <c r="AR11" s="318">
        <v>-5.4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516</v>
      </c>
      <c r="AL12" s="1231"/>
      <c r="AM12" s="1231"/>
      <c r="AN12" s="1232"/>
      <c r="AO12" s="316" t="s">
        <v>517</v>
      </c>
      <c r="AP12" s="316" t="s">
        <v>517</v>
      </c>
      <c r="AQ12" s="317">
        <v>1195</v>
      </c>
      <c r="AR12" s="318" t="s">
        <v>517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518</v>
      </c>
      <c r="AL13" s="1231"/>
      <c r="AM13" s="1231"/>
      <c r="AN13" s="1232"/>
      <c r="AO13" s="316" t="s">
        <v>517</v>
      </c>
      <c r="AP13" s="316" t="s">
        <v>517</v>
      </c>
      <c r="AQ13" s="317" t="s">
        <v>517</v>
      </c>
      <c r="AR13" s="318" t="s">
        <v>517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519</v>
      </c>
      <c r="AL14" s="1231"/>
      <c r="AM14" s="1231"/>
      <c r="AN14" s="1232"/>
      <c r="AO14" s="316">
        <v>50418</v>
      </c>
      <c r="AP14" s="316">
        <v>6513</v>
      </c>
      <c r="AQ14" s="317">
        <v>5328</v>
      </c>
      <c r="AR14" s="318">
        <v>22.2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520</v>
      </c>
      <c r="AL15" s="1231"/>
      <c r="AM15" s="1231"/>
      <c r="AN15" s="1232"/>
      <c r="AO15" s="316" t="s">
        <v>517</v>
      </c>
      <c r="AP15" s="316" t="s">
        <v>517</v>
      </c>
      <c r="AQ15" s="317">
        <v>3216</v>
      </c>
      <c r="AR15" s="318" t="s">
        <v>517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521</v>
      </c>
      <c r="AL16" s="1234"/>
      <c r="AM16" s="1234"/>
      <c r="AN16" s="1235"/>
      <c r="AO16" s="316">
        <v>-72925</v>
      </c>
      <c r="AP16" s="316">
        <v>-9421</v>
      </c>
      <c r="AQ16" s="317">
        <v>-12293</v>
      </c>
      <c r="AR16" s="318">
        <v>-23.4</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1199310</v>
      </c>
      <c r="AP17" s="316">
        <v>154930</v>
      </c>
      <c r="AQ17" s="317">
        <v>150300</v>
      </c>
      <c r="AR17" s="318">
        <v>3.1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526</v>
      </c>
      <c r="AL21" s="1228"/>
      <c r="AM21" s="1228"/>
      <c r="AN21" s="1229"/>
      <c r="AO21" s="328">
        <v>14.21</v>
      </c>
      <c r="AP21" s="329">
        <v>13.79</v>
      </c>
      <c r="AQ21" s="330">
        <v>0.42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527</v>
      </c>
      <c r="AL22" s="1228"/>
      <c r="AM22" s="1228"/>
      <c r="AN22" s="1229"/>
      <c r="AO22" s="333">
        <v>96.1</v>
      </c>
      <c r="AP22" s="334">
        <v>95.2</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508</v>
      </c>
      <c r="AP30" s="304"/>
      <c r="AQ30" s="305" t="s">
        <v>509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510</v>
      </c>
      <c r="AQ31" s="311" t="s">
        <v>511</v>
      </c>
      <c r="AR31" s="312" t="s">
        <v>512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531</v>
      </c>
      <c r="AL32" s="1219"/>
      <c r="AM32" s="1219"/>
      <c r="AN32" s="1220"/>
      <c r="AO32" s="343">
        <v>613516</v>
      </c>
      <c r="AP32" s="343">
        <v>79255</v>
      </c>
      <c r="AQ32" s="344">
        <v>71832</v>
      </c>
      <c r="AR32" s="345">
        <v>10.3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532</v>
      </c>
      <c r="AL33" s="1219"/>
      <c r="AM33" s="1219"/>
      <c r="AN33" s="1220"/>
      <c r="AO33" s="343" t="s">
        <v>517</v>
      </c>
      <c r="AP33" s="343" t="s">
        <v>517</v>
      </c>
      <c r="AQ33" s="344" t="s">
        <v>517</v>
      </c>
      <c r="AR33" s="345" t="s">
        <v>517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533</v>
      </c>
      <c r="AL34" s="1219"/>
      <c r="AM34" s="1219"/>
      <c r="AN34" s="1220"/>
      <c r="AO34" s="343" t="s">
        <v>517</v>
      </c>
      <c r="AP34" s="343" t="s">
        <v>517</v>
      </c>
      <c r="AQ34" s="344">
        <v>1</v>
      </c>
      <c r="AR34" s="345" t="s">
        <v>517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534</v>
      </c>
      <c r="AL35" s="1219"/>
      <c r="AM35" s="1219"/>
      <c r="AN35" s="1220"/>
      <c r="AO35" s="343">
        <v>35</v>
      </c>
      <c r="AP35" s="343">
        <v>5</v>
      </c>
      <c r="AQ35" s="344">
        <v>20841</v>
      </c>
      <c r="AR35" s="345">
        <v>-100</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535</v>
      </c>
      <c r="AL36" s="1219"/>
      <c r="AM36" s="1219"/>
      <c r="AN36" s="1220"/>
      <c r="AO36" s="343">
        <v>70675</v>
      </c>
      <c r="AP36" s="343">
        <v>9130</v>
      </c>
      <c r="AQ36" s="344">
        <v>5244</v>
      </c>
      <c r="AR36" s="345">
        <v>74.099999999999994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536</v>
      </c>
      <c r="AL37" s="1219"/>
      <c r="AM37" s="1219"/>
      <c r="AN37" s="1220"/>
      <c r="AO37" s="343" t="s">
        <v>517</v>
      </c>
      <c r="AP37" s="343" t="s">
        <v>517</v>
      </c>
      <c r="AQ37" s="344">
        <v>943</v>
      </c>
      <c r="AR37" s="345" t="s">
        <v>517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537</v>
      </c>
      <c r="AL38" s="1222"/>
      <c r="AM38" s="1222"/>
      <c r="AN38" s="1223"/>
      <c r="AO38" s="346" t="s">
        <v>517</v>
      </c>
      <c r="AP38" s="346" t="s">
        <v>517</v>
      </c>
      <c r="AQ38" s="347">
        <v>9</v>
      </c>
      <c r="AR38" s="335" t="s">
        <v>517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538</v>
      </c>
      <c r="AL39" s="1222"/>
      <c r="AM39" s="1222"/>
      <c r="AN39" s="1223"/>
      <c r="AO39" s="343" t="s">
        <v>517</v>
      </c>
      <c r="AP39" s="343" t="s">
        <v>517</v>
      </c>
      <c r="AQ39" s="344">
        <v>-2885</v>
      </c>
      <c r="AR39" s="345" t="s">
        <v>517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539</v>
      </c>
      <c r="AL40" s="1219"/>
      <c r="AM40" s="1219"/>
      <c r="AN40" s="1220"/>
      <c r="AO40" s="343">
        <v>-531183</v>
      </c>
      <c r="AP40" s="343">
        <v>-68619</v>
      </c>
      <c r="AQ40" s="344">
        <v>-64554</v>
      </c>
      <c r="AR40" s="345">
        <v>6.3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153043</v>
      </c>
      <c r="AP41" s="343">
        <v>19770</v>
      </c>
      <c r="AQ41" s="344">
        <v>31431</v>
      </c>
      <c r="AR41" s="345">
        <v>-37.1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508</v>
      </c>
      <c r="AN49" s="1213" t="s">
        <v>543</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544</v>
      </c>
      <c r="AO50" s="360" t="s">
        <v>545</v>
      </c>
      <c r="AP50" s="361" t="s">
        <v>546</v>
      </c>
      <c r="AQ50" s="362" t="s">
        <v>547</v>
      </c>
      <c r="AR50" s="363" t="s">
        <v>548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979054</v>
      </c>
      <c r="AN51" s="365">
        <v>113303</v>
      </c>
      <c r="AO51" s="366">
        <v>1.7</v>
      </c>
      <c r="AP51" s="367">
        <v>109920</v>
      </c>
      <c r="AQ51" s="368">
        <v>-8.1999999999999993</v>
      </c>
      <c r="AR51" s="369">
        <v>9.9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489407</v>
      </c>
      <c r="AN52" s="373">
        <v>56638</v>
      </c>
      <c r="AO52" s="374">
        <v>26.1</v>
      </c>
      <c r="AP52" s="375">
        <v>62739</v>
      </c>
      <c r="AQ52" s="376">
        <v>-8.4</v>
      </c>
      <c r="AR52" s="377">
        <v>34.5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1135820</v>
      </c>
      <c r="AN53" s="365">
        <v>134960</v>
      </c>
      <c r="AO53" s="366">
        <v>19.100000000000001</v>
      </c>
      <c r="AP53" s="367">
        <v>119882</v>
      </c>
      <c r="AQ53" s="368">
        <v>9.1</v>
      </c>
      <c r="AR53" s="369">
        <v>10</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941691</v>
      </c>
      <c r="AN54" s="373">
        <v>111893</v>
      </c>
      <c r="AO54" s="374">
        <v>97.6</v>
      </c>
      <c r="AP54" s="375">
        <v>66481</v>
      </c>
      <c r="AQ54" s="376">
        <v>6</v>
      </c>
      <c r="AR54" s="377">
        <v>91.6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503770</v>
      </c>
      <c r="AN55" s="365">
        <v>61737</v>
      </c>
      <c r="AO55" s="366">
        <v>-54.3</v>
      </c>
      <c r="AP55" s="367">
        <v>116162</v>
      </c>
      <c r="AQ55" s="368">
        <v>-3.1</v>
      </c>
      <c r="AR55" s="369">
        <v>-51.2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229975</v>
      </c>
      <c r="AN56" s="373">
        <v>28183</v>
      </c>
      <c r="AO56" s="374">
        <v>-74.8</v>
      </c>
      <c r="AP56" s="375">
        <v>61562</v>
      </c>
      <c r="AQ56" s="376">
        <v>-7.4</v>
      </c>
      <c r="AR56" s="377">
        <v>-67.400000000000006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614761</v>
      </c>
      <c r="AN57" s="365">
        <v>77290</v>
      </c>
      <c r="AO57" s="366">
        <v>25.2</v>
      </c>
      <c r="AP57" s="367">
        <v>121449</v>
      </c>
      <c r="AQ57" s="368">
        <v>4.5999999999999996</v>
      </c>
      <c r="AR57" s="369">
        <v>20.6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327986</v>
      </c>
      <c r="AN58" s="373">
        <v>41235</v>
      </c>
      <c r="AO58" s="374">
        <v>46.3</v>
      </c>
      <c r="AP58" s="375">
        <v>62922</v>
      </c>
      <c r="AQ58" s="376">
        <v>2.2000000000000002</v>
      </c>
      <c r="AR58" s="377">
        <v>44.1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757067</v>
      </c>
      <c r="AN59" s="365">
        <v>97800</v>
      </c>
      <c r="AO59" s="366">
        <v>26.5</v>
      </c>
      <c r="AP59" s="367">
        <v>145139</v>
      </c>
      <c r="AQ59" s="368">
        <v>19.5</v>
      </c>
      <c r="AR59" s="369">
        <v>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213251</v>
      </c>
      <c r="AN60" s="373">
        <v>27548</v>
      </c>
      <c r="AO60" s="374">
        <v>-33.200000000000003</v>
      </c>
      <c r="AP60" s="375">
        <v>83762</v>
      </c>
      <c r="AQ60" s="376">
        <v>33.1</v>
      </c>
      <c r="AR60" s="377">
        <v>-66.3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798094</v>
      </c>
      <c r="AN61" s="380">
        <v>97018</v>
      </c>
      <c r="AO61" s="381">
        <v>3.6</v>
      </c>
      <c r="AP61" s="382">
        <v>122510</v>
      </c>
      <c r="AQ61" s="383">
        <v>4.4000000000000004</v>
      </c>
      <c r="AR61" s="369">
        <v>-0.8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440462</v>
      </c>
      <c r="AN62" s="373">
        <v>53099</v>
      </c>
      <c r="AO62" s="374">
        <v>12.4</v>
      </c>
      <c r="AP62" s="375">
        <v>67493</v>
      </c>
      <c r="AQ62" s="376">
        <v>5.0999999999999996</v>
      </c>
      <c r="AR62" s="377">
        <v>7.3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a2rcG++YRXiPXWNx4QlPI85x1eavhEdHLTPW9ZpoPc+yJ2pvtZKUGS2w/1bhGIinE2WPNeMjc0yAxhY0tstMPQ==" saltValue="BtlLVfZEjXqP/L0ePoty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557</v>
      </c>
    </row>
    <row r="120" spans="125:125" ht="13.5" hidden="1" customHeight="1"/>
    <row r="121" spans="125:125" ht="13.5" hidden="1" customHeight="1">
      <c r="DU121" s="291"/>
    </row>
  </sheetData>
  <sheetProtection algorithmName="SHA-512" hashValue="t64AB+KXNdFS7JaULhopD/CSjSZSG/XiXmMZrsbJx9mZQ3eZrMiYxEB+8aJ5nFU3jmBIhLRG6VFHda9iVDBYQA==" saltValue="ySSogeDBz6SjdzVkRZqEY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557</v>
      </c>
    </row>
  </sheetData>
  <sheetProtection algorithmName="SHA-512" hashValue="MRaI7wHKMjN3/MaTs3Q3w/sDzE/kK9Q3SQkXHUESpLn9rx0rZ/Iy+xBkk1W+Y4gDBJQ4xd33BZcxvGXGQL7hrA==" saltValue="eRDXnR735y7BgZ3Gy3trJ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6" t="s">
        <v>3</v>
      </c>
      <c r="D47" s="1236"/>
      <c r="E47" s="1237"/>
      <c r="F47" s="11">
        <v>67.09</v>
      </c>
      <c r="G47" s="12">
        <v>74.62</v>
      </c>
      <c r="H47" s="12">
        <v>82.64</v>
      </c>
      <c r="I47" s="12">
        <v>85.91</v>
      </c>
      <c r="J47" s="13">
        <v>73</v>
      </c>
    </row>
    <row r="48" spans="2:10" ht="57.75" customHeight="1">
      <c r="B48" s="14"/>
      <c r="C48" s="1238" t="s">
        <v>4</v>
      </c>
      <c r="D48" s="1238"/>
      <c r="E48" s="1239"/>
      <c r="F48" s="15">
        <v>7.95</v>
      </c>
      <c r="G48" s="16">
        <v>8.14</v>
      </c>
      <c r="H48" s="16">
        <v>8.7200000000000006</v>
      </c>
      <c r="I48" s="16">
        <v>5.66</v>
      </c>
      <c r="J48" s="17">
        <v>6.05</v>
      </c>
    </row>
    <row r="49" spans="2:10" ht="57.75" customHeight="1" thickBot="1">
      <c r="B49" s="18"/>
      <c r="C49" s="1240" t="s">
        <v>5</v>
      </c>
      <c r="D49" s="1240"/>
      <c r="E49" s="1241"/>
      <c r="F49" s="19">
        <v>20.88</v>
      </c>
      <c r="G49" s="20">
        <v>7.34</v>
      </c>
      <c r="H49" s="20">
        <v>6.14</v>
      </c>
      <c r="I49" s="20" t="s">
        <v>563</v>
      </c>
      <c r="J49" s="21" t="s">
        <v>564</v>
      </c>
    </row>
    <row r="50" spans="2:10" ht="13.5" customHeight="1"/>
  </sheetData>
  <sheetProtection algorithmName="SHA-512" hashValue="MMR5dtmtzPFU/6XFqIwWP5QFRwJYLfLlaX2JPkOl8oxa2c908aNnzQEmTAkr6yxEICaeS+RhKqIAa6wvhGyavw==" saltValue="6w51V7kTYR6RIOV7Pw7L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2021-10-20T07:33:59Z</cp:lastPrinted>
  <dcterms:created xsi:type="dcterms:W3CDTF">2021-02-05T02:54:18Z</dcterms:created>
  <dcterms:modified xsi:type="dcterms:W3CDTF">2021-10-20T08:02:58Z</dcterms:modified>
  <cp:category/>
</cp:coreProperties>
</file>