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X:\02_財政係\41照会回答\R03\【031015〆】財政状況資料集（追加分）の作成及び提出について\03 確認\"/>
    </mc:Choice>
  </mc:AlternateContent>
  <xr:revisionPtr revIDLastSave="0" documentId="13_ncr:1_{C117CD9E-8AE8-4B6F-AD32-1A908C2CE88A}" xr6:coauthVersionLast="36" xr6:coauthVersionMax="36" xr10:uidLastSave="{00000000-0000-0000-0000-000000000000}"/>
  <bookViews>
    <workbookView xWindow="0" yWindow="0" windowWidth="15345" windowHeight="44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W43" i="10" s="1"/>
  <c r="BE37" i="10"/>
  <c r="AM37" i="10"/>
  <c r="U37" i="10"/>
  <c r="C37" i="10"/>
  <c r="CO36" i="10"/>
  <c r="BW36" i="10"/>
  <c r="BE36" i="10"/>
  <c r="AM36" i="10"/>
  <c r="C36" i="10"/>
  <c r="CO35" i="10"/>
  <c r="BW35" i="10"/>
  <c r="BE35" i="10"/>
  <c r="AM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alcChain>
</file>

<file path=xl/sharedStrings.xml><?xml version="1.0" encoding="utf-8"?>
<sst xmlns="http://schemas.openxmlformats.org/spreadsheetml/2006/main" count="1166" uniqueCount="615">
  <si>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</si>
  <si>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</si>
  <si>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</si>
  <si>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</si>
  <si>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</si>
  <si>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</si>
  <si>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</si>
  <si>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</si>
  <si>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</si>
  <si>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</si>
  <si>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</si>
  <si>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</si>
  <si>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</si>
  <si>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</si>
  <si>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</si>
  <si>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</si>
  <si>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</si>
  <si>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</si>
  <si>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</si>
  <si>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</si>
  <si>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</si>
  <si>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</si>
  <si>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</si>
  <si>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</si>
  <si>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</si>
  <si>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</si>
  <si>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</si>
  <si>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</si>
  <si>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</si>
  <si>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</si>
  <si>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</si>
  <si>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</si>
  <si>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</si>
  <si>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</si>
  <si>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</si>
  <si>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</si>
  <si>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</si>
  <si>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</si>
  <si>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</si>
  <si>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</si>
  <si>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</si>
  <si>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</si>
  <si>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</si>
  <si>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</si>
  <si>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</si>
  <si>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</si>
  <si>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</si>
  <si>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</si>
  <si>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</si>
  <si>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</si>
  <si>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</si>
  <si>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</si>
  <si>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</si>
  <si>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</si>
  <si>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</si>
  <si>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</si>
  <si>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</si>
  <si>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</si>
  <si>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</si>
  <si>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</si>
  <si>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</si>
  <si>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</si>
  <si>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</si>
  <si>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</si>
  <si>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</si>
  <si>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</si>
  <si>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</si>
  <si>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</si>
  <si>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</si>
  <si>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</si>
  <si>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</si>
  <si>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</si>
  <si>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</si>
  <si>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</si>
  <si>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</si>
  <si>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</si>
  <si>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</si>
  <si>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</si>
  <si>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</si>
  <si>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</si>
  <si>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</si>
  <si>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</si>
  <si>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</si>
  <si>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</si>
  <si>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</si>
  <si>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</si>
  <si>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</si>
  <si>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</si>
  <si>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</si>
  <si>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</si>
  <si>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</si>
  <si>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</si>
  <si>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</si>
  <si>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</si>
  <si>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</si>
  <si>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</si>
  <si>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</si>
  <si>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</si>
  <si>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</si>
  <si>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</si>
  <si>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</si>
  <si>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</si>
  <si>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</si>
  <si>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</si>
  <si>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</si>
  <si>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</si>
  <si>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</si>
  <si>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</si>
  <si>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</si>
  <si>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</si>
  <si>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</si>
  <si>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</si>
  <si>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</si>
  <si>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</si>
  <si>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</si>
  <si>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</si>
  <si>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</si>
  <si>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</si>
  <si>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</si>
  <si>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</si>
  <si>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</si>
  <si>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</si>
  <si>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</si>
  <si>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</si>
  <si>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</si>
  <si>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</si>
  <si>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</si>
  <si>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</si>
  <si>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</si>
  <si>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</si>
  <si>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</si>
  <si>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</si>
  <si>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</si>
  <si>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</si>
  <si>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</si>
  <si>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</si>
  <si>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</si>
  <si>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</si>
  <si>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</si>
  <si>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</si>
  <si>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</si>
  <si>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</si>
  <si>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</si>
  <si>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</si>
  <si>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</si>
  <si>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</si>
  <si>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</si>
  <si>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</si>
  <si>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</si>
  <si>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</si>
  <si>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</si>
  <si>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</si>
  <si>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</si>
  <si>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</si>
  <si>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</si>
  <si>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</si>
  <si>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</si>
  <si>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</si>
  <si>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</si>
  <si>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</si>
  <si>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</si>
  <si>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</si>
  <si>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</si>
  <si>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</si>
  <si>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</si>
  <si>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</si>
  <si>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</si>
  <si>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</si>
  <si>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</si>
  <si>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</si>
  <si>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</si>
  <si>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</si>
  <si>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</si>
  <si>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</si>
  <si>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</si>
  <si>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</si>
  <si>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</si>
  <si>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</si>
  <si>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</si>
  <si>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</si>
  <si>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</si>
  <si>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</si>
  <si>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</si>
  <si>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</si>
  <si>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</si>
  <si>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</si>
  <si>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</si>
  <si>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</si>
  <si>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</si>
  <si>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</si>
  <si>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</si>
  <si>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</si>
  <si>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</si>
  <si>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</si>
  <si>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</si>
  <si>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</si>
  <si>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</si>
  <si>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</si>
  <si>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</si>
  <si>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</si>
  <si>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</si>
  <si>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</si>
  <si>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</si>
  <si>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</si>
  <si>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</si>
  <si>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</si>
  <si>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</si>
  <si>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</si>
  <si>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</si>
  <si>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</si>
  <si>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</si>
  <si>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</si>
  <si>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</si>
  <si>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</si>
  <si>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</si>
  <si>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</si>
  <si>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</si>
  <si>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</si>
  <si>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</si>
  <si>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静岡県清水町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</si>
  <si>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</si>
  <si>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</si>
  <si>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</si>
  <si>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</si>
  <si>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</si>
  <si>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</si>
  <si>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</si>
  <si>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</si>
  <si>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</si>
  <si>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</si>
  <si>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</si>
  <si>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</si>
  <si>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</si>
  <si>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</si>
  <si>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</si>
  <si>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</si>
  <si>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</si>
  <si>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</si>
  <si>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</si>
  <si>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</si>
  <si>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</si>
  <si>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</si>
  <si>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</si>
  <si>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</si>
  <si>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</si>
  <si>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</si>
  <si>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</si>
  <si>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</si>
  <si>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</si>
  <si>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</si>
  <si>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</si>
  <si>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</si>
  <si>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</si>
  <si>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</si>
  <si>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</si>
  <si>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</si>
  <si>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</si>
  <si>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</si>
  <si>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</si>
  <si>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</si>
  <si>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</si>
  <si>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</si>
  <si>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</si>
  <si>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</si>
  <si>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</si>
  <si>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</si>
  <si>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</si>
  <si>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</si>
  <si>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</si>
  <si>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</si>
  <si>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</si>
  <si>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</si>
  <si>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</si>
  <si>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</si>
  <si>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</si>
  <si>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</si>
  <si>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</si>
  <si>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</si>
  <si>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</si>
  <si>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</si>
  <si>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</si>
  <si>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</si>
  <si>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</si>
  <si>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</si>
  <si>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</si>
  <si>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</si>
  <si>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</si>
  <si>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</si>
  <si>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</si>
  <si>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</si>
  <si>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</si>
  <si>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</si>
  <si>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</si>
  <si>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</si>
  <si>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</si>
  <si>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</si>
  <si>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</si>
  <si>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</si>
  <si>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</si>
  <si>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</si>
  <si>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</si>
  <si>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</si>
  <si>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</si>
  <si>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</si>
  <si>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</si>
  <si>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</si>
  <si>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</si>
  <si>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</si>
  <si>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</si>
  <si>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</si>
  <si>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</si>
  <si>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</si>
  <si>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</si>
  <si>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</si>
  <si>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</si>
  <si>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</si>
  <si>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</si>
  <si>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</si>
  <si>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</si>
  <si>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</si>
  <si>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</si>
  <si>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</si>
  <si>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</si>
  <si>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</si>
  <si>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</si>
  <si>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</si>
  <si>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</si>
  <si>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</si>
  <si>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</si>
  <si>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</si>
  <si>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</si>
  <si>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</si>
  <si>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</si>
  <si>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</si>
  <si>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</si>
  <si>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</si>
  <si>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</si>
  <si>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</si>
  <si>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</si>
  <si>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</si>
  <si>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</si>
  <si>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</si>
  <si>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</si>
  <si>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</si>
  <si>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</si>
  <si>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</si>
  <si>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</si>
  <si>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</si>
  <si>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</si>
  <si>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</si>
  <si>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</si>
  <si>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</si>
  <si>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</si>
  <si>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</si>
  <si>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</si>
  <si>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</si>
  <si>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</si>
  <si>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</si>
  <si>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</si>
  <si>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</si>
  <si>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</si>
  <si>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</si>
  <si>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</si>
  <si>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</si>
  <si>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</si>
  <si>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</si>
  <si>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</si>
  <si>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</si>
  <si>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</si>
  <si>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</si>
  <si>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</si>
  <si>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</si>
  <si>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</si>
  <si>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静岡県清水町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</si>
  <si>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</si>
  <si>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</si>
  <si>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</si>
  <si>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</si>
  <si>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</si>
  <si>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</si>
  <si>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</si>
  <si>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</si>
  <si>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</si>
  <si>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</si>
  <si>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</si>
  <si>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</si>
  <si>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</si>
  <si>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</si>
  <si>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</si>
  <si>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</si>
  <si>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</si>
  <si>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</si>
  <si>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</si>
  <si>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</si>
  <si>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</si>
  <si>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</si>
  <si>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</si>
  <si>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</si>
  <si>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</si>
  <si>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</si>
  <si>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</si>
  <si>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</si>
  <si>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</si>
  <si>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</si>
  <si>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</si>
  <si>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</si>
  <si>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</si>
  <si>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</si>
  <si>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</si>
  <si>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</si>
  <si>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</si>
  <si>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</si>
  <si>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</si>
  <si>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</si>
  <si>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</si>
  <si>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</si>
  <si>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</si>
  <si>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</si>
  <si>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</si>
  <si>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</si>
  <si>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</si>
  <si>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</si>
  <si>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</si>
  <si>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</si>
  <si>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</si>
  <si>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</si>
  <si>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</si>
  <si>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</si>
  <si>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</si>
  <si>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</si>
  <si>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</si>
  <si>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</si>
  <si>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</si>
  <si>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</si>
  <si>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</si>
  <si>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</si>
  <si>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</si>
  <si>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</si>
  <si>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</si>
  <si>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</si>
  <si>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</si>
  <si>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</si>
  <si>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</si>
  <si>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</si>
  <si>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</si>
  <si>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</si>
  <si>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</si>
  <si>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</si>
  <si>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</si>
  <si>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</si>
  <si>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</si>
  <si>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</si>
  <si>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</si>
  <si>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</si>
  <si>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</si>
  <si>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</si>
  <si>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</si>
  <si>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</si>
  <si>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</si>
  <si>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</si>
  <si>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</si>
  <si>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</si>
  <si>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</si>
  <si>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</si>
  <si>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</si>
  <si>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</si>
  <si>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</si>
  <si>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</si>
  <si>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</si>
  <si>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</si>
  <si>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</si>
  <si>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</si>
  <si>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</si>
  <si>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</si>
  <si>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</si>
  <si>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</si>
  <si>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</si>
  <si>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</si>
  <si>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</si>
  <si>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</si>
  <si>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</si>
  <si>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</si>
  <si>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</si>
  <si>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</si>
  <si>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</si>
  <si>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</si>
  <si>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</si>
  <si>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</si>
  <si>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</si>
  <si>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</si>
  <si>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</si>
  <si>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</si>
  <si>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</si>
  <si>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</si>
  <si>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</si>
  <si>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</si>
  <si>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</si>
  <si>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</si>
  <si>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</si>
  <si>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</si>
  <si>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</si>
  <si>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</si>
  <si>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</si>
  <si>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</si>
  <si>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</si>
  <si>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</si>
  <si>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</si>
  <si>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</si>
  <si>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</si>
  <si>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</si>
  <si>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</si>
  <si>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</si>
  <si>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</si>
  <si>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</si>
  <si>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</si>
  <si>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</si>
  <si>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</si>
  <si>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</si>
  <si>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</si>
  <si>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</si>
  <si>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</si>
  <si>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</si>
  <si>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</si>
  <si>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</si>
  <si>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</si>
  <si>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</si>
  <si>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</si>
  <si>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</si>
  <si>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</si>
  <si>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</si>
  <si>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</si>
  <si>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</si>
  <si>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</si>
  <si>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</si>
  <si>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</si>
  <si>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</si>
  <si>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</si>
  <si>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</si>
  <si>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</si>
  <si>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</si>
  <si>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</si>
  <si>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</si>
  <si>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</si>
  <si>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</si>
  <si>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</si>
  <si>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</si>
  <si>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</si>
  <si>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</si>
  <si>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</si>
  <si>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</si>
  <si>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</si>
  <si>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</si>
  <si>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</si>
  <si>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</si>
  <si>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</si>
  <si>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</si>
  <si>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</si>
  <si>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</si>
  <si>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</si>
  <si>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</si>
  <si>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</si>
  <si>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</si>
  <si>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</si>
  <si>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</si>
  <si>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8.03</t>
  </si>
  <si>
    <t>▲ 2.52</t>
  </si>
  <si>
    <t>▲ 6.81</t>
  </si>
  <si>
    <t>▲ 5.83</t>
  </si>
  <si>
    <t>一般会計</t>
  </si>
  <si>
    <t>下水道事業会計</t>
  </si>
  <si>
    <t>介護保険事業特別会計</t>
  </si>
  <si>
    <t>国民健康保険事業特別会計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</si>
  <si>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</si>
  <si>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</si>
  <si>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</si>
  <si>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</si>
  <si>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</si>
  <si>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</si>
  <si>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</si>
  <si>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</si>
  <si>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</si>
  <si>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</si>
  <si>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</si>
  <si>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静岡県市町総合事務組合</t>
    <rPh sb="0" eb="3">
      <t>シズオカケン</t>
    </rPh>
    <rPh sb="3" eb="4">
      <t>シ</t>
    </rPh>
    <rPh sb="4" eb="5">
      <t>マチ</t>
    </rPh>
    <rPh sb="5" eb="7">
      <t>ソウゴウ</t>
    </rPh>
    <rPh sb="7" eb="9">
      <t>ジム</t>
    </rPh>
    <rPh sb="9" eb="11">
      <t>クミアイ</t>
    </rPh>
    <phoneticPr fontId="2"/>
  </si>
  <si>
    <t>静岡県芦湖水利組合</t>
    <rPh sb="0" eb="3">
      <t>シズオカケン</t>
    </rPh>
    <rPh sb="3" eb="4">
      <t>アシ</t>
    </rPh>
    <rPh sb="4" eb="5">
      <t>コ</t>
    </rPh>
    <rPh sb="5" eb="7">
      <t>スイリ</t>
    </rPh>
    <rPh sb="7" eb="9">
      <t>クミアイ</t>
    </rPh>
    <phoneticPr fontId="2"/>
  </si>
  <si>
    <t>駿豆学園管理組合</t>
    <rPh sb="0" eb="4">
      <t>スンズガクエン</t>
    </rPh>
    <rPh sb="4" eb="6">
      <t>カンリ</t>
    </rPh>
    <rPh sb="6" eb="8">
      <t>クミアイ</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</si>
  <si>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</si>
  <si>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</si>
  <si>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静岡県地方税滞納整理機構</t>
    <rPh sb="0" eb="3">
      <t>シズオカケン</t>
    </rPh>
    <rPh sb="3" eb="5">
      <t>チホウ</t>
    </rPh>
    <rPh sb="5" eb="6">
      <t>ゼイ</t>
    </rPh>
    <rPh sb="6" eb="8">
      <t>タイノウ</t>
    </rPh>
    <rPh sb="8" eb="10">
      <t>セイリ</t>
    </rPh>
    <rPh sb="10" eb="12">
      <t>キコウ</t>
    </rPh>
    <phoneticPr fontId="2"/>
  </si>
  <si>
    <t>箱根山御山組合</t>
    <rPh sb="0" eb="2">
      <t>ハコネ</t>
    </rPh>
    <rPh sb="2" eb="3">
      <t>ヤマ</t>
    </rPh>
    <rPh sb="3" eb="5">
      <t>ミヤマ</t>
    </rPh>
    <rPh sb="5" eb="7">
      <t>クミアイ</t>
    </rPh>
    <phoneticPr fontId="2"/>
  </si>
  <si>
    <t>三島市外五ヶ市町箱根山組合</t>
    <rPh sb="0" eb="3">
      <t>ミシマシ</t>
    </rPh>
    <rPh sb="3" eb="4">
      <t>ソト</t>
    </rPh>
    <rPh sb="4" eb="5">
      <t>イ</t>
    </rPh>
    <rPh sb="6" eb="8">
      <t>シチョウ</t>
    </rPh>
    <rPh sb="8" eb="10">
      <t>ハコネ</t>
    </rPh>
    <rPh sb="10" eb="11">
      <t>サン</t>
    </rPh>
    <rPh sb="11" eb="13">
      <t>クミアイ</t>
    </rPh>
    <phoneticPr fontId="2"/>
  </si>
  <si>
    <t>三島市外三ヶ市町箱根山林組合</t>
    <rPh sb="0" eb="3">
      <t>ミシマシ</t>
    </rPh>
    <rPh sb="3" eb="4">
      <t>ソト</t>
    </rPh>
    <rPh sb="4" eb="5">
      <t>３</t>
    </rPh>
    <rPh sb="6" eb="8">
      <t>シチョウ</t>
    </rPh>
    <rPh sb="8" eb="10">
      <t>ハコネ</t>
    </rPh>
    <rPh sb="10" eb="11">
      <t>サン</t>
    </rPh>
    <rPh sb="11" eb="12">
      <t>ハヤシ</t>
    </rPh>
    <rPh sb="12" eb="14">
      <t>クミアイ</t>
    </rPh>
    <phoneticPr fontId="2"/>
  </si>
  <si>
    <t>箱根山禁伐林組合</t>
    <rPh sb="0" eb="2">
      <t>ハコネ</t>
    </rPh>
    <rPh sb="2" eb="3">
      <t>ヤマ</t>
    </rPh>
    <rPh sb="3" eb="4">
      <t>キン</t>
    </rPh>
    <rPh sb="4" eb="5">
      <t>バツ</t>
    </rPh>
    <rPh sb="5" eb="6">
      <t>ハヤシ</t>
    </rPh>
    <rPh sb="6" eb="8">
      <t>クミアイ</t>
    </rPh>
    <phoneticPr fontId="2"/>
  </si>
  <si>
    <t>箱根山殖産林組合</t>
    <rPh sb="0" eb="2">
      <t>ハコネ</t>
    </rPh>
    <rPh sb="2" eb="3">
      <t>ヤマ</t>
    </rPh>
    <rPh sb="3" eb="5">
      <t>ショクサン</t>
    </rPh>
    <rPh sb="5" eb="6">
      <t>ハヤシ</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</si>
  <si>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</si>
  <si>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t>
    <phoneticPr fontId="2"/>
  </si>
  <si>
    <t>駿東伊豆消防組合</t>
    <rPh sb="0" eb="2">
      <t>スントウ</t>
    </rPh>
    <rPh sb="2" eb="4">
      <t>イズ</t>
    </rPh>
    <rPh sb="4" eb="6">
      <t>ショウボウ</t>
    </rPh>
    <rPh sb="6" eb="8">
      <t>クミアイ</t>
    </rPh>
    <phoneticPr fontId="2"/>
  </si>
  <si>
    <t>公共施設等総合管理基金</t>
    <rPh sb="0" eb="2">
      <t>コウキョウ</t>
    </rPh>
    <rPh sb="2" eb="4">
      <t>シセツ</t>
    </rPh>
    <rPh sb="4" eb="5">
      <t>ナド</t>
    </rPh>
    <rPh sb="5" eb="7">
      <t>ソウゴウ</t>
    </rPh>
    <rPh sb="7" eb="9">
      <t>カンリ</t>
    </rPh>
    <rPh sb="9" eb="11">
      <t>キキン</t>
    </rPh>
    <phoneticPr fontId="5"/>
  </si>
  <si>
    <t>社会福祉事業基金</t>
    <rPh sb="0" eb="2">
      <t>シャカイ</t>
    </rPh>
    <rPh sb="2" eb="4">
      <t>フクシ</t>
    </rPh>
    <rPh sb="4" eb="6">
      <t>ジギョウ</t>
    </rPh>
    <rPh sb="6" eb="8">
      <t>キキン</t>
    </rPh>
    <phoneticPr fontId="5"/>
  </si>
  <si>
    <t>柿田川基金</t>
    <rPh sb="0" eb="3">
      <t>カキタガワ</t>
    </rPh>
    <rPh sb="3" eb="5">
      <t>キキン</t>
    </rPh>
    <phoneticPr fontId="5"/>
  </si>
  <si>
    <t>育英基金</t>
    <rPh sb="0" eb="2">
      <t>イクエイ</t>
    </rPh>
    <rPh sb="2" eb="4">
      <t>キキン</t>
    </rPh>
    <phoneticPr fontId="5"/>
  </si>
  <si>
    <t>再生可能エネルギー発電設備等管理基金</t>
    <rPh sb="0" eb="2">
      <t>サイセイ</t>
    </rPh>
    <rPh sb="2" eb="4">
      <t>カノウ</t>
    </rPh>
    <rPh sb="9" eb="11">
      <t>ハツデン</t>
    </rPh>
    <rPh sb="11" eb="13">
      <t>セツビ</t>
    </rPh>
    <rPh sb="13" eb="14">
      <t>ナド</t>
    </rPh>
    <rPh sb="14" eb="16">
      <t>カンリ</t>
    </rPh>
    <rPh sb="16" eb="1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</si>
  <si>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</si>
  <si>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</si>
  <si>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</si>
  <si>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</si>
  <si>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</si>
  <si>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</si>
  <si>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</si>
  <si>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</si>
  <si>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</si>
  <si>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</si>
  <si>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</si>
  <si>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においては、類似団体平均値を上回っており、前年度比から20.6ポイントの増となっている。これは、有形固定資産減価償却率を改善するために行った公共施設の老朽化対策に伴う新規事業債の発行による地方債残高の増及び財政調整基金等の残高の著しい減少が大きな要因となっている。
　このことから、経常経費の削減を通じて基金残高の回復を図るとともに、公共施設等総合管理計画に基づく各公共施設のマネジメントにより、施設の長寿命化と財政負担の抑制及び平準化に努める。</t>
    <rPh sb="1" eb="3">
      <t>ショウライ</t>
    </rPh>
    <rPh sb="3" eb="5">
      <t>フタン</t>
    </rPh>
    <rPh sb="5" eb="7">
      <t>ヒリツ</t>
    </rPh>
    <rPh sb="13" eb="15">
      <t>ルイジ</t>
    </rPh>
    <rPh sb="15" eb="17">
      <t>ダンタイ</t>
    </rPh>
    <rPh sb="17" eb="20">
      <t>ヘイキンチ</t>
    </rPh>
    <rPh sb="21" eb="23">
      <t>ウワマワ</t>
    </rPh>
    <rPh sb="28" eb="31">
      <t>ゼンネンド</t>
    </rPh>
    <rPh sb="31" eb="32">
      <t>ヒ</t>
    </rPh>
    <rPh sb="43" eb="44">
      <t>ゾウ</t>
    </rPh>
    <rPh sb="55" eb="66">
      <t>ユウケイコテイシサンゲンカショウキャクリツ</t>
    </rPh>
    <rPh sb="67" eb="69">
      <t>カイゼン</t>
    </rPh>
    <rPh sb="74" eb="75">
      <t>オコナ</t>
    </rPh>
    <rPh sb="77" eb="79">
      <t>コウキョウ</t>
    </rPh>
    <rPh sb="79" eb="81">
      <t>シセツ</t>
    </rPh>
    <rPh sb="82" eb="85">
      <t>ロウキュウカ</t>
    </rPh>
    <rPh sb="85" eb="87">
      <t>タイサク</t>
    </rPh>
    <rPh sb="88" eb="89">
      <t>トモナ</t>
    </rPh>
    <rPh sb="90" eb="92">
      <t>シンキ</t>
    </rPh>
    <rPh sb="92" eb="95">
      <t>ジギョウサイ</t>
    </rPh>
    <rPh sb="96" eb="98">
      <t>ハッコウ</t>
    </rPh>
    <rPh sb="101" eb="104">
      <t>チホウサイ</t>
    </rPh>
    <rPh sb="104" eb="106">
      <t>ザンダカ</t>
    </rPh>
    <rPh sb="107" eb="108">
      <t>ゾウ</t>
    </rPh>
    <rPh sb="108" eb="109">
      <t>オヨ</t>
    </rPh>
    <rPh sb="110" eb="112">
      <t>ザイセイ</t>
    </rPh>
    <rPh sb="112" eb="114">
      <t>チョウセイ</t>
    </rPh>
    <rPh sb="114" eb="116">
      <t>キキン</t>
    </rPh>
    <rPh sb="116" eb="117">
      <t>ナド</t>
    </rPh>
    <rPh sb="118" eb="120">
      <t>ザンダカ</t>
    </rPh>
    <rPh sb="121" eb="122">
      <t>イチジル</t>
    </rPh>
    <rPh sb="124" eb="126">
      <t>ゲンショウ</t>
    </rPh>
    <rPh sb="127" eb="128">
      <t>オオ</t>
    </rPh>
    <rPh sb="130" eb="132">
      <t>ヨウイン</t>
    </rPh>
    <rPh sb="148" eb="150">
      <t>ケイジョウ</t>
    </rPh>
    <rPh sb="150" eb="152">
      <t>ケイヒ</t>
    </rPh>
    <rPh sb="153" eb="155">
      <t>サクゲン</t>
    </rPh>
    <rPh sb="156" eb="157">
      <t>ツウ</t>
    </rPh>
    <rPh sb="159" eb="163">
      <t>キキンザンダカ</t>
    </rPh>
    <rPh sb="164" eb="166">
      <t>カイフク</t>
    </rPh>
    <rPh sb="167" eb="168">
      <t>ハカ</t>
    </rPh>
    <rPh sb="174" eb="176">
      <t>コウキョウ</t>
    </rPh>
    <rPh sb="176" eb="178">
      <t>シセツ</t>
    </rPh>
    <rPh sb="178" eb="179">
      <t>ナド</t>
    </rPh>
    <rPh sb="179" eb="181">
      <t>ソウゴウ</t>
    </rPh>
    <rPh sb="181" eb="183">
      <t>カンリ</t>
    </rPh>
    <rPh sb="183" eb="185">
      <t>ケイカク</t>
    </rPh>
    <rPh sb="186" eb="187">
      <t>モト</t>
    </rPh>
    <rPh sb="189" eb="190">
      <t>カク</t>
    </rPh>
    <rPh sb="190" eb="192">
      <t>コウキョウ</t>
    </rPh>
    <rPh sb="192" eb="194">
      <t>シセツ</t>
    </rPh>
    <rPh sb="205" eb="207">
      <t>シセツ</t>
    </rPh>
    <rPh sb="208" eb="212">
      <t>チョウジュミョウカ</t>
    </rPh>
    <rPh sb="213" eb="215">
      <t>ザイセイ</t>
    </rPh>
    <rPh sb="215" eb="217">
      <t>フタン</t>
    </rPh>
    <rPh sb="218" eb="220">
      <t>ヨクセイ</t>
    </rPh>
    <rPh sb="220" eb="221">
      <t>オヨ</t>
    </rPh>
    <rPh sb="222" eb="225">
      <t>ヘイジュンカ</t>
    </rPh>
    <rPh sb="226" eb="227">
      <t>ツト</t>
    </rPh>
    <phoneticPr fontId="5"/>
  </si>
  <si>
    <t>　類似団体平均値の実質公債費比率は、前年度から0.2ポイント減となっており、将来負担比率は、前年度から2.0ポイント増に留まっている。これは、債務と償還支出が抑制されているものと推測される。
　そのような中で、当町においては、実質公債費比率は類似団体平均値を下回っているものの、将来負担比率は大幅に上回っている。これは、平成28年度から実施している柿田川周辺地区都市再生整備計画事業の実施に伴い新規発行した町債の元金償還が影響している。
　また、今後は、公共施設等の老朽化が課題となるため、中期財政計画に基づき、公共施設の長寿命化と財政負担の軽減・平準化に努める。</t>
    <rPh sb="1" eb="3">
      <t>ルイジ</t>
    </rPh>
    <rPh sb="3" eb="5">
      <t>ダンタイ</t>
    </rPh>
    <rPh sb="5" eb="8">
      <t>ヘイキンチ</t>
    </rPh>
    <rPh sb="9" eb="11">
      <t>ジッシツ</t>
    </rPh>
    <rPh sb="11" eb="14">
      <t>コウサイヒ</t>
    </rPh>
    <rPh sb="14" eb="16">
      <t>ヒリツ</t>
    </rPh>
    <rPh sb="18" eb="21">
      <t>ゼンネンド</t>
    </rPh>
    <rPh sb="30" eb="31">
      <t>ゲン</t>
    </rPh>
    <rPh sb="38" eb="40">
      <t>ショウライ</t>
    </rPh>
    <rPh sb="40" eb="42">
      <t>フタン</t>
    </rPh>
    <rPh sb="42" eb="44">
      <t>ヒリツ</t>
    </rPh>
    <rPh sb="46" eb="49">
      <t>ゼンネンド</t>
    </rPh>
    <rPh sb="58" eb="59">
      <t>ゾウ</t>
    </rPh>
    <rPh sb="60" eb="61">
      <t>トド</t>
    </rPh>
    <rPh sb="71" eb="73">
      <t>サイム</t>
    </rPh>
    <rPh sb="74" eb="76">
      <t>ショウカン</t>
    </rPh>
    <rPh sb="76" eb="78">
      <t>シシュツ</t>
    </rPh>
    <rPh sb="79" eb="81">
      <t>ヨクセイ</t>
    </rPh>
    <rPh sb="89" eb="91">
      <t>スイソク</t>
    </rPh>
    <rPh sb="102" eb="103">
      <t>ナカ</t>
    </rPh>
    <rPh sb="105" eb="107">
      <t>トウマチ</t>
    </rPh>
    <rPh sb="113" eb="115">
      <t>ジッシツ</t>
    </rPh>
    <rPh sb="115" eb="118">
      <t>コウサイヒ</t>
    </rPh>
    <rPh sb="118" eb="120">
      <t>ヒリツ</t>
    </rPh>
    <rPh sb="121" eb="123">
      <t>ルイジ</t>
    </rPh>
    <rPh sb="123" eb="125">
      <t>ダンタイ</t>
    </rPh>
    <rPh sb="125" eb="128">
      <t>ヘイキンチ</t>
    </rPh>
    <rPh sb="129" eb="131">
      <t>シタマワ</t>
    </rPh>
    <rPh sb="139" eb="141">
      <t>ショウライ</t>
    </rPh>
    <rPh sb="141" eb="143">
      <t>フタン</t>
    </rPh>
    <rPh sb="143" eb="145">
      <t>ヒリツ</t>
    </rPh>
    <rPh sb="146" eb="148">
      <t>オオハバ</t>
    </rPh>
    <rPh sb="149" eb="151">
      <t>ウワマワ</t>
    </rPh>
    <rPh sb="160" eb="162">
      <t>ヘイセイ</t>
    </rPh>
    <rPh sb="164" eb="166">
      <t>ネンド</t>
    </rPh>
    <rPh sb="168" eb="170">
      <t>ジッシ</t>
    </rPh>
    <rPh sb="174" eb="177">
      <t>カキタガワ</t>
    </rPh>
    <rPh sb="177" eb="179">
      <t>シュウヘン</t>
    </rPh>
    <rPh sb="179" eb="181">
      <t>チク</t>
    </rPh>
    <rPh sb="181" eb="183">
      <t>トシ</t>
    </rPh>
    <rPh sb="183" eb="185">
      <t>サイセイ</t>
    </rPh>
    <rPh sb="185" eb="187">
      <t>セイビ</t>
    </rPh>
    <rPh sb="187" eb="189">
      <t>ケイカク</t>
    </rPh>
    <rPh sb="189" eb="191">
      <t>ジギョウ</t>
    </rPh>
    <rPh sb="192" eb="194">
      <t>ジッシ</t>
    </rPh>
    <rPh sb="195" eb="196">
      <t>トモナ</t>
    </rPh>
    <rPh sb="197" eb="199">
      <t>シンキ</t>
    </rPh>
    <rPh sb="199" eb="201">
      <t>ハッコウ</t>
    </rPh>
    <rPh sb="203" eb="204">
      <t>マチ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</si>
</sst>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49FED02-1C98-47AD-A9A5-4EAA337919D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0D33-4D5A-AE35-BECB5BFE9E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32534</c:v>
                </c:pt>
                <c:pt idx="1">
                  <c:v>34317</c:v>
                </c:pt>
                <c:pt idx="2">
                  <c:v>47695</c:v>
                </c:pt>
                <c:pt idx="3">
                  <c:v>55805</c:v>
                </c:pt>
                <c:pt idx="4">
                  <c:v>56296</c:v>
                </c:pt>
              </c:numCache>
            </c:numRef>
          </c:val>
          <c:smooth val="0"/>
          <c:extLst>
            <c:ext xmlns:c16="http://schemas.microsoft.com/office/drawing/2014/chart" uri="{C3380CC4-5D6E-409C-BE32-E72D297353CC}">
              <c16:uniqueId val="{00000001-0D33-4D5A-AE35-BECB5BFE9E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8.6999999999999993</c:v>
                </c:pt>
                <c:pt idx="1">
                  <c:v>2.4500000000000002</c:v>
                </c:pt>
                <c:pt idx="2">
                  <c:v>4.8899999999999997</c:v>
                </c:pt>
                <c:pt idx="3">
                  <c:v>4.49</c:v>
                </c:pt>
                <c:pt idx="4">
                  <c:v>4.7699999999999996</c:v>
                </c:pt>
              </c:numCache>
            </c:numRef>
          </c:val>
          <c:extLst>
            <c:ext xmlns:c16="http://schemas.microsoft.com/office/drawing/2014/chart" uri="{C3380CC4-5D6E-409C-BE32-E72D297353CC}">
              <c16:uniqueId val="{00000000-806C-40E6-A9B7-7101B638A4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25.54</c:v>
                </c:pt>
                <c:pt idx="1">
                  <c:v>23.45</c:v>
                </c:pt>
                <c:pt idx="2">
                  <c:v>18.54</c:v>
                </c:pt>
                <c:pt idx="3">
                  <c:v>11.79</c:v>
                </c:pt>
                <c:pt idx="4">
                  <c:v>5.84</c:v>
                </c:pt>
              </c:numCache>
            </c:numRef>
          </c:val>
          <c:extLst>
            <c:ext xmlns:c16="http://schemas.microsoft.com/office/drawing/2014/chart" uri="{C3380CC4-5D6E-409C-BE32-E72D297353CC}">
              <c16:uniqueId val="{00000001-806C-40E6-A9B7-7101B638A4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c:v>
                </c:pt>
                <c:pt idx="1">
                  <c:v>-8.0299999999999994</c:v>
                </c:pt>
                <c:pt idx="2">
                  <c:v>-2.52</c:v>
                </c:pt>
                <c:pt idx="3">
                  <c:v>-6.81</c:v>
                </c:pt>
                <c:pt idx="4">
                  <c:v>-5.83</c:v>
                </c:pt>
              </c:numCache>
            </c:numRef>
          </c:val>
          <c:smooth val="0"/>
          <c:extLst>
            <c:ext xmlns:c16="http://schemas.microsoft.com/office/drawing/2014/chart" uri="{C3380CC4-5D6E-409C-BE32-E72D297353CC}">
              <c16:uniqueId val="{00000002-806C-40E6-A9B7-7101B638A4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0.37</c:v>
                </c:pt>
                <c:pt idx="2">
                  <c:v>#N/A</c:v>
                </c:pt>
                <c:pt idx="3">
                  <c:v>0.41</c:v>
                </c:pt>
                <c:pt idx="4">
                  <c:v>#N/A</c:v>
                </c:pt>
                <c:pt idx="5">
                  <c:v>0.28999999999999998</c:v>
                </c:pt>
                <c:pt idx="6">
                  <c:v>#N/A</c:v>
                </c:pt>
                <c:pt idx="7">
                  <c:v>1.66</c:v>
                </c:pt>
                <c:pt idx="8">
                  <c:v>0</c:v>
                </c:pt>
                <c:pt idx="9">
                  <c:v>0</c:v>
                </c:pt>
              </c:numCache>
            </c:numRef>
          </c:val>
          <c:extLst>
            <c:ext xmlns:c16="http://schemas.microsoft.com/office/drawing/2014/chart" uri="{C3380CC4-5D6E-409C-BE32-E72D297353CC}">
              <c16:uniqueId val="{00000000-C1B3-4F07-87D1-54E8292D55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B3-4F07-87D1-54E8292D55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B3-4F07-87D1-54E8292D550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B3-4F07-87D1-54E8292D5500}"/>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1B3-4F07-87D1-54E8292D550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0.22</c:v>
                </c:pt>
                <c:pt idx="4">
                  <c:v>#N/A</c:v>
                </c:pt>
                <c:pt idx="5">
                  <c:v>0.19</c:v>
                </c:pt>
                <c:pt idx="6">
                  <c:v>#N/A</c:v>
                </c:pt>
                <c:pt idx="7">
                  <c:v>0.21</c:v>
                </c:pt>
                <c:pt idx="8">
                  <c:v>#N/A</c:v>
                </c:pt>
                <c:pt idx="9">
                  <c:v>0.19</c:v>
                </c:pt>
              </c:numCache>
            </c:numRef>
          </c:val>
          <c:extLst>
            <c:ext xmlns:c16="http://schemas.microsoft.com/office/drawing/2014/chart" uri="{C3380CC4-5D6E-409C-BE32-E72D297353CC}">
              <c16:uniqueId val="{00000005-C1B3-4F07-87D1-54E8292D550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2.4500000000000002</c:v>
                </c:pt>
                <c:pt idx="2">
                  <c:v>#N/A</c:v>
                </c:pt>
                <c:pt idx="3">
                  <c:v>3.03</c:v>
                </c:pt>
                <c:pt idx="4">
                  <c:v>#N/A</c:v>
                </c:pt>
                <c:pt idx="5">
                  <c:v>2.65</c:v>
                </c:pt>
                <c:pt idx="6">
                  <c:v>#N/A</c:v>
                </c:pt>
                <c:pt idx="7">
                  <c:v>0.6</c:v>
                </c:pt>
                <c:pt idx="8">
                  <c:v>#N/A</c:v>
                </c:pt>
                <c:pt idx="9">
                  <c:v>0.42</c:v>
                </c:pt>
              </c:numCache>
            </c:numRef>
          </c:val>
          <c:extLst>
            <c:ext xmlns:c16="http://schemas.microsoft.com/office/drawing/2014/chart" uri="{C3380CC4-5D6E-409C-BE32-E72D297353CC}">
              <c16:uniqueId val="{00000006-C1B3-4F07-87D1-54E8292D550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c:v>
                </c:pt>
                <c:pt idx="2">
                  <c:v>#N/A</c:v>
                </c:pt>
                <c:pt idx="3">
                  <c:v>1.37</c:v>
                </c:pt>
                <c:pt idx="4">
                  <c:v>#N/A</c:v>
                </c:pt>
                <c:pt idx="5">
                  <c:v>1.17</c:v>
                </c:pt>
                <c:pt idx="6">
                  <c:v>#N/A</c:v>
                </c:pt>
                <c:pt idx="7">
                  <c:v>1.37</c:v>
                </c:pt>
                <c:pt idx="8">
                  <c:v>#N/A</c:v>
                </c:pt>
                <c:pt idx="9">
                  <c:v>0.6</c:v>
                </c:pt>
              </c:numCache>
            </c:numRef>
          </c:val>
          <c:extLst>
            <c:ext xmlns:c16="http://schemas.microsoft.com/office/drawing/2014/chart" uri="{C3380CC4-5D6E-409C-BE32-E72D297353CC}">
              <c16:uniqueId val="{00000007-C1B3-4F07-87D1-54E8292D550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2.54</c:v>
                </c:pt>
              </c:numCache>
            </c:numRef>
          </c:val>
          <c:extLst>
            <c:ext xmlns:c16="http://schemas.microsoft.com/office/drawing/2014/chart" uri="{C3380CC4-5D6E-409C-BE32-E72D297353CC}">
              <c16:uniqueId val="{00000008-C1B3-4F07-87D1-54E8292D55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8.69</c:v>
                </c:pt>
                <c:pt idx="2">
                  <c:v>#N/A</c:v>
                </c:pt>
                <c:pt idx="3">
                  <c:v>2.4500000000000002</c:v>
                </c:pt>
                <c:pt idx="4">
                  <c:v>#N/A</c:v>
                </c:pt>
                <c:pt idx="5">
                  <c:v>4.88</c:v>
                </c:pt>
                <c:pt idx="6">
                  <c:v>#N/A</c:v>
                </c:pt>
                <c:pt idx="7">
                  <c:v>4.49</c:v>
                </c:pt>
                <c:pt idx="8">
                  <c:v>#N/A</c:v>
                </c:pt>
                <c:pt idx="9">
                  <c:v>4.76</c:v>
                </c:pt>
              </c:numCache>
            </c:numRef>
          </c:val>
          <c:extLst>
            <c:ext xmlns:c16="http://schemas.microsoft.com/office/drawing/2014/chart" uri="{C3380CC4-5D6E-409C-BE32-E72D297353CC}">
              <c16:uniqueId val="{00000009-C1B3-4F07-87D1-54E8292D55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929</c:v>
                </c:pt>
                <c:pt idx="5">
                  <c:v>933</c:v>
                </c:pt>
                <c:pt idx="8">
                  <c:v>953</c:v>
                </c:pt>
                <c:pt idx="11">
                  <c:v>930</c:v>
                </c:pt>
                <c:pt idx="14">
                  <c:v>900</c:v>
                </c:pt>
              </c:numCache>
            </c:numRef>
          </c:val>
          <c:extLst>
            <c:ext xmlns:c16="http://schemas.microsoft.com/office/drawing/2014/chart" uri="{C3380CC4-5D6E-409C-BE32-E72D297353CC}">
              <c16:uniqueId val="{00000000-5B75-48B4-B3E9-1383BBF317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75-48B4-B3E9-1383BBF317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75-48B4-B3E9-1383BBF317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c:v>
                </c:pt>
                <c:pt idx="6">
                  <c:v>2</c:v>
                </c:pt>
                <c:pt idx="9">
                  <c:v>2</c:v>
                </c:pt>
                <c:pt idx="12">
                  <c:v>3</c:v>
                </c:pt>
              </c:numCache>
            </c:numRef>
          </c:val>
          <c:extLst>
            <c:ext xmlns:c16="http://schemas.microsoft.com/office/drawing/2014/chart" uri="{C3380CC4-5D6E-409C-BE32-E72D297353CC}">
              <c16:uniqueId val="{00000003-5B75-48B4-B3E9-1383BBF317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427</c:v>
                </c:pt>
                <c:pt idx="3">
                  <c:v>381</c:v>
                </c:pt>
                <c:pt idx="6">
                  <c:v>385</c:v>
                </c:pt>
                <c:pt idx="9">
                  <c:v>398</c:v>
                </c:pt>
                <c:pt idx="12">
                  <c:v>400</c:v>
                </c:pt>
              </c:numCache>
            </c:numRef>
          </c:val>
          <c:extLst>
            <c:ext xmlns:c16="http://schemas.microsoft.com/office/drawing/2014/chart" uri="{C3380CC4-5D6E-409C-BE32-E72D297353CC}">
              <c16:uniqueId val="{00000004-5B75-48B4-B3E9-1383BBF317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75-48B4-B3E9-1383BBF317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75-48B4-B3E9-1383BBF317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822</c:v>
                </c:pt>
                <c:pt idx="3">
                  <c:v>830</c:v>
                </c:pt>
                <c:pt idx="6">
                  <c:v>858</c:v>
                </c:pt>
                <c:pt idx="9">
                  <c:v>812</c:v>
                </c:pt>
                <c:pt idx="12">
                  <c:v>822</c:v>
                </c:pt>
              </c:numCache>
            </c:numRef>
          </c:val>
          <c:extLst>
            <c:ext xmlns:c16="http://schemas.microsoft.com/office/drawing/2014/chart" uri="{C3380CC4-5D6E-409C-BE32-E72D297353CC}">
              <c16:uniqueId val="{00000007-5B75-48B4-B3E9-1383BBF317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322</c:v>
                </c:pt>
                <c:pt idx="2">
                  <c:v>#N/A</c:v>
                </c:pt>
                <c:pt idx="3">
                  <c:v>#N/A</c:v>
                </c:pt>
                <c:pt idx="4">
                  <c:v>280</c:v>
                </c:pt>
                <c:pt idx="5">
                  <c:v>#N/A</c:v>
                </c:pt>
                <c:pt idx="6">
                  <c:v>#N/A</c:v>
                </c:pt>
                <c:pt idx="7">
                  <c:v>292</c:v>
                </c:pt>
                <c:pt idx="8">
                  <c:v>#N/A</c:v>
                </c:pt>
                <c:pt idx="9">
                  <c:v>#N/A</c:v>
                </c:pt>
                <c:pt idx="10">
                  <c:v>282</c:v>
                </c:pt>
                <c:pt idx="11">
                  <c:v>#N/A</c:v>
                </c:pt>
                <c:pt idx="12">
                  <c:v>#N/A</c:v>
                </c:pt>
                <c:pt idx="13">
                  <c:v>325</c:v>
                </c:pt>
                <c:pt idx="14">
                  <c:v>#N/A</c:v>
                </c:pt>
              </c:numCache>
            </c:numRef>
          </c:val>
          <c:smooth val="0"/>
          <c:extLst>
            <c:ext xmlns:c16="http://schemas.microsoft.com/office/drawing/2014/chart" uri="{C3380CC4-5D6E-409C-BE32-E72D297353CC}">
              <c16:uniqueId val="{00000008-5B75-48B4-B3E9-1383BBF317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8047</c:v>
                </c:pt>
                <c:pt idx="5">
                  <c:v>7809</c:v>
                </c:pt>
                <c:pt idx="8">
                  <c:v>7726</c:v>
                </c:pt>
                <c:pt idx="11">
                  <c:v>7668</c:v>
                </c:pt>
                <c:pt idx="14">
                  <c:v>7705</c:v>
                </c:pt>
              </c:numCache>
            </c:numRef>
          </c:val>
          <c:extLst>
            <c:ext xmlns:c16="http://schemas.microsoft.com/office/drawing/2014/chart" uri="{C3380CC4-5D6E-409C-BE32-E72D297353CC}">
              <c16:uniqueId val="{00000000-E610-4CAE-B8E2-0A72136869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3443</c:v>
                </c:pt>
                <c:pt idx="5">
                  <c:v>3328</c:v>
                </c:pt>
                <c:pt idx="8">
                  <c:v>3225</c:v>
                </c:pt>
                <c:pt idx="11">
                  <c:v>3156</c:v>
                </c:pt>
                <c:pt idx="14">
                  <c:v>3124</c:v>
                </c:pt>
              </c:numCache>
            </c:numRef>
          </c:val>
          <c:extLst>
            <c:ext xmlns:c16="http://schemas.microsoft.com/office/drawing/2014/chart" uri="{C3380CC4-5D6E-409C-BE32-E72D297353CC}">
              <c16:uniqueId val="{00000001-E610-4CAE-B8E2-0A72136869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2217</c:v>
                </c:pt>
                <c:pt idx="5">
                  <c:v>2120</c:v>
                </c:pt>
                <c:pt idx="8">
                  <c:v>1814</c:v>
                </c:pt>
                <c:pt idx="11">
                  <c:v>1316</c:v>
                </c:pt>
                <c:pt idx="14">
                  <c:v>903</c:v>
                </c:pt>
              </c:numCache>
            </c:numRef>
          </c:val>
          <c:extLst>
            <c:ext xmlns:c16="http://schemas.microsoft.com/office/drawing/2014/chart" uri="{C3380CC4-5D6E-409C-BE32-E72D297353CC}">
              <c16:uniqueId val="{00000002-E610-4CAE-B8E2-0A72136869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10-4CAE-B8E2-0A72136869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10-4CAE-B8E2-0A72136869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10-4CAE-B8E2-0A72136869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10-4CAE-B8E2-0A72136869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c:v>
                </c:pt>
                <c:pt idx="3">
                  <c:v>16</c:v>
                </c:pt>
                <c:pt idx="6">
                  <c:v>27</c:v>
                </c:pt>
                <c:pt idx="9">
                  <c:v>39</c:v>
                </c:pt>
                <c:pt idx="12">
                  <c:v>58</c:v>
                </c:pt>
              </c:numCache>
            </c:numRef>
          </c:val>
          <c:extLst>
            <c:ext xmlns:c16="http://schemas.microsoft.com/office/drawing/2014/chart" uri="{C3380CC4-5D6E-409C-BE32-E72D297353CC}">
              <c16:uniqueId val="{00000007-E610-4CAE-B8E2-0A72136869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4908</c:v>
                </c:pt>
                <c:pt idx="3">
                  <c:v>4933</c:v>
                </c:pt>
                <c:pt idx="6">
                  <c:v>5023</c:v>
                </c:pt>
                <c:pt idx="9">
                  <c:v>4843</c:v>
                </c:pt>
                <c:pt idx="12">
                  <c:v>4869</c:v>
                </c:pt>
              </c:numCache>
            </c:numRef>
          </c:val>
          <c:extLst>
            <c:ext xmlns:c16="http://schemas.microsoft.com/office/drawing/2014/chart" uri="{C3380CC4-5D6E-409C-BE32-E72D297353CC}">
              <c16:uniqueId val="{00000008-E610-4CAE-B8E2-0A72136869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610-4CAE-B8E2-0A72136869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7756</c:v>
                </c:pt>
                <c:pt idx="3">
                  <c:v>7672</c:v>
                </c:pt>
                <c:pt idx="6">
                  <c:v>7863</c:v>
                </c:pt>
                <c:pt idx="9">
                  <c:v>8189</c:v>
                </c:pt>
                <c:pt idx="12">
                  <c:v>8915</c:v>
                </c:pt>
              </c:numCache>
            </c:numRef>
          </c:val>
          <c:extLst>
            <c:ext xmlns:c16="http://schemas.microsoft.com/office/drawing/2014/chart" uri="{C3380CC4-5D6E-409C-BE32-E72D297353CC}">
              <c16:uniqueId val="{0000000A-E610-4CAE-B8E2-0A72136869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147</c:v>
                </c:pt>
                <c:pt idx="8">
                  <c:v>#N/A</c:v>
                </c:pt>
                <c:pt idx="9">
                  <c:v>#N/A</c:v>
                </c:pt>
                <c:pt idx="10">
                  <c:v>931</c:v>
                </c:pt>
                <c:pt idx="11">
                  <c:v>#N/A</c:v>
                </c:pt>
                <c:pt idx="12">
                  <c:v>#N/A</c:v>
                </c:pt>
                <c:pt idx="13">
                  <c:v>2110</c:v>
                </c:pt>
                <c:pt idx="14">
                  <c:v>#N/A</c:v>
                </c:pt>
              </c:numCache>
            </c:numRef>
          </c:val>
          <c:smooth val="0"/>
          <c:extLst>
            <c:ext xmlns:c16="http://schemas.microsoft.com/office/drawing/2014/chart" uri="{C3380CC4-5D6E-409C-BE32-E72D297353CC}">
              <c16:uniqueId val="{0000000B-E610-4CAE-B8E2-0A72136869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1181</c:v>
                </c:pt>
                <c:pt idx="1">
                  <c:v>762</c:v>
                </c:pt>
                <c:pt idx="2">
                  <c:v>374</c:v>
                </c:pt>
              </c:numCache>
            </c:numRef>
          </c:val>
          <c:extLst>
            <c:ext xmlns:c16="http://schemas.microsoft.com/office/drawing/2014/chart" uri="{C3380CC4-5D6E-409C-BE32-E72D297353CC}">
              <c16:uniqueId val="{00000000-B509-4A70-BB92-BC98F77A65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153</c:v>
                </c:pt>
                <c:pt idx="1">
                  <c:v>113</c:v>
                </c:pt>
                <c:pt idx="2">
                  <c:v>73</c:v>
                </c:pt>
              </c:numCache>
            </c:numRef>
          </c:val>
          <c:extLst>
            <c:ext xmlns:c16="http://schemas.microsoft.com/office/drawing/2014/chart" uri="{C3380CC4-5D6E-409C-BE32-E72D297353CC}">
              <c16:uniqueId val="{00000001-B509-4A70-BB92-BC98F77A65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280</c:v>
                </c:pt>
                <c:pt idx="1">
                  <c:v>275</c:v>
                </c:pt>
                <c:pt idx="2">
                  <c:v>282</c:v>
                </c:pt>
              </c:numCache>
            </c:numRef>
          </c:val>
          <c:extLst>
            <c:ext xmlns:c16="http://schemas.microsoft.com/office/drawing/2014/chart" uri="{C3380CC4-5D6E-409C-BE32-E72D297353CC}">
              <c16:uniqueId val="{00000002-B509-4A70-BB92-BC98F77A65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{C8846A0B-B3BA-4541-B924-31DDEA1E5F45}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AD5-40CD-958C-B4849CD83D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{18A03032-C582-4D95-B586-A45AF66473BC}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D5-40CD-958C-B4849CD83D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{FB88C402-B607-4869-A147-EAB38A4C6448}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D5-40CD-958C-B4849CD83D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{5817583C-BA2C-45B5-8B4D-62B9E0701DB3}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D5-40CD-958C-B4849CD83D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{BEE216F8-0881-4EFB-8DD3-E3CF65B7A6EC}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D5-40CD-958C-B4849CD83D2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{3F89DCE1-9C96-4721-922A-77590991F7A2}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AD5-40CD-958C-B4849CD83D2C}"/>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{38D5B710-A020-4A3E-8AC6-92FB64940AB3}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AD5-40CD-958C-B4849CD83D2C}"/>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{06432462-2640-45A0-A901-559D120E672C}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AD5-40CD-958C-B4849CD83D2C}"/>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{3906E0CD-BDB1-43B3-938C-883A6F5CCFAC}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AD5-40CD-958C-B4849CD83D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63.2</c:v>
                </c:pt>
                <c:pt idx="8">
                  <c:v>64.7</c:v>
                </c:pt>
                <c:pt idx="16">
                  <c:v>65.099999999999994</c:v>
                </c:pt>
                <c:pt idx="24">
                  <c:v>66.3</c:v>
                </c:pt>
                <c:pt idx="32">
                  <c:v>66.099999999999994</c:v>
                </c:pt>
              </c:numCache>
            </c:numRef>
          </c:xVal>
          <c:yVal>
            <c:numRef>
              <c:f>公会計指標分析・財政指標組合せ分析表!$BP$51:$DC$51</c:f>
              <c:numCache>
                <c:formatCode>#,##0.0;"▲ "#,##0.0</c:formatCode>
                <c:ptCount val="40"/>
                <c:pt idx="16">
                  <c:v>2.5</c:v>
                </c:pt>
                <c:pt idx="24">
                  <c:v>16</c:v>
                </c:pt>
                <c:pt idx="32">
                  <c:v>36.6</c:v>
                </c:pt>
              </c:numCache>
            </c:numRef>
          </c:yVal>
          <c:smooth val="0"/>
          <c:extLst>
            <c:ext xmlns:c16="http://schemas.microsoft.com/office/drawing/2014/chart" uri="{C3380CC4-5D6E-409C-BE32-E72D297353CC}">
              <c16:uniqueId val="{00000009-6AD5-40CD-958C-B4849CD83D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{DC7EE69F-95F5-4655-93F5-1419DD2CDA9C}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AD5-40CD-958C-B4849CD83D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{469E66F1-2BAA-4A67-8C09-09AF5258C749}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D5-40CD-958C-B4849CD83D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{2809C36A-8D55-4392-AA01-5137DC5623D6}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D5-40CD-958C-B4849CD83D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{CCEAC093-509E-469C-AAEA-8466DBC526DD}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D5-40CD-958C-B4849CD83D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{9B1E82C1-966B-4EA0-B66D-1EF1492D1ACE}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D5-40CD-958C-B4849CD83D2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{279FC874-29DD-4258-A84B-959E1AF1BD78}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AD5-40CD-958C-B4849CD83D2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{9A470FB3-3881-4E0A-8196-0CFE4C08659E}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AD5-40CD-958C-B4849CD83D2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{86E6BDDD-4109-497A-97D1-2188F7345C2A}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AD5-40CD-958C-B4849CD83D2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{3AD787F8-5B5C-45B4-9EC7-DFEC6AD9B447}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AD5-40CD-958C-B4849CD83D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6AD5-40CD-958C-B4849CD83D2C}"/>
            </c:ext>
          </c:extLst>
        </c:ser>
        <c:dLbls>
          <c:showLegendKey val="0"/>
          <c:showVal val="1"/>
          <c:showCatName val="0"/>
          <c:showSerName val="0"/>
          <c:showPercent val="0"/>
          <c:showBubbleSize val="0"/>
        </c:dLbls>
        <c:axId val="46179840"/>
        <c:axId val="46181760"/>
      </c:scatterChart>
      <c:valAx>
        <c:axId val="46179840"/>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{F4E25BF1-7FF5-4A75-BF5C-5DFE61092489}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6F2-4CA5-ABD2-23BBB1F5AC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{072AF767-BDA3-4E89-AF55-AA7D8F9D8EF3}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F2-4CA5-ABD2-23BBB1F5AC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{816315BA-6738-44E7-A995-F4F338D33B0C}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F2-4CA5-ABD2-23BBB1F5AC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{9D25ED3D-E0C5-4A2F-8FC5-0B3F4891FECB}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F2-4CA5-ABD2-23BBB1F5AC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{24FFD7E5-A206-477B-A080-F43FE2C6BEA1}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F2-4CA5-ABD2-23BBB1F5AC9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{135CA299-831A-4B2E-8238-9EE252B64798}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6F2-4CA5-ABD2-23BBB1F5AC9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{756E2DC8-4DFB-434C-8126-D1F6F24937F5}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6F2-4CA5-ABD2-23BBB1F5AC9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{746F4764-975F-4E96-B92B-91DD467BE6A7}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6F2-4CA5-ABD2-23BBB1F5AC9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{397D668E-CBC4-4035-A0E1-609318B98B7A}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6F2-4CA5-ABD2-23BBB1F5AC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4.7</c:v>
                </c:pt>
                <c:pt idx="16">
                  <c:v>5.2</c:v>
                </c:pt>
                <c:pt idx="24">
                  <c:v>4.9000000000000004</c:v>
                </c:pt>
                <c:pt idx="32">
                  <c:v>5.2</c:v>
                </c:pt>
              </c:numCache>
            </c:numRef>
          </c:xVal>
          <c:yVal>
            <c:numRef>
              <c:f>公会計指標分析・財政指標組合せ分析表!$BP$73:$DC$73</c:f>
              <c:numCache>
                <c:formatCode>#,##0.0;"▲ "#,##0.0</c:formatCode>
                <c:ptCount val="40"/>
                <c:pt idx="16">
                  <c:v>2.5</c:v>
                </c:pt>
                <c:pt idx="24">
                  <c:v>16</c:v>
                </c:pt>
                <c:pt idx="32">
                  <c:v>36.6</c:v>
                </c:pt>
              </c:numCache>
            </c:numRef>
          </c:yVal>
          <c:smooth val="0"/>
          <c:extLst>
            <c:ext xmlns:c16="http://schemas.microsoft.com/office/drawing/2014/chart" uri="{C3380CC4-5D6E-409C-BE32-E72D297353CC}">
              <c16:uniqueId val="{00000009-A6F2-4CA5-ABD2-23BBB1F5AC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{2CAC3DD5-5B0E-49F2-BD32-201E618DDE67}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6F2-4CA5-ABD2-23BBB1F5AC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{6A379F3F-020F-4336-B208-B8C7597C8FC1}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F2-4CA5-ABD2-23BBB1F5AC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{5954C60A-5250-470E-8EAB-8112E8C71ABA}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F2-4CA5-ABD2-23BBB1F5AC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{3E06C56F-A721-463D-B3C1-29D9F662C4D7}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F2-4CA5-ABD2-23BBB1F5AC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{485966D5-4CB7-4B88-95AD-2924A875F7B4}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F2-4CA5-ABD2-23BBB1F5AC9D}"/>
                </c:ext>
              </c:extLst>
            </c:dLbl>
            <c:dLbl>
              <c:idx val="8"/>
              <c:layout>
                <c:manualLayout>
                  <c:x val="0"/>
                  <c:y val="-1.544481943027877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{375B471A-DEC6-4783-83D1-F73D986580B0}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6F2-4CA5-ABD2-23BBB1F5AC9D}"/>
                </c:ext>
              </c:extLst>
            </c:dLbl>
            <c:dLbl>
              <c:idx val="16"/>
              <c:layout>
                <c:manualLayout>
                  <c:x val="0"/>
                  <c:y val="6.0152804253969603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{91BC03B6-2582-4F58-98AA-9CD666C6C53B}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6F2-4CA5-ABD2-23BBB1F5AC9D}"/>
                </c:ext>
              </c:extLst>
            </c:dLbl>
            <c:dLbl>
              <c:idx val="24"/>
              <c:layout>
                <c:manualLayout>
                  <c:x val="0"/>
                  <c:y val="9.4295390048818178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{E9B2948C-4FA5-4996-8C01-A7F83B8C0CB8}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6F2-4CA5-ABD2-23BBB1F5AC9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{8CD04451-4D88-4BBF-A5F9-BCBAB8922BCB}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6F2-4CA5-ABD2-23BBB1F5AC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A6F2-4CA5-ABD2-23BBB1F5AC9D}"/>
            </c:ext>
          </c:extLst>
        </c:ser>
        <c:dLbls>
          <c:showLegendKey val="0"/>
          <c:showVal val="1"/>
          <c:showCatName val="0"/>
          <c:showSerName val="0"/>
          <c:showPercent val="0"/>
          <c:showBubbleSize val="0"/>
        </c:dLbls>
        <c:axId val="84219776"/>
        <c:axId val="84234240"/>
      </c:scatterChart>
      <c:valAx>
        <c:axId val="84219776"/>
        <c:scaling>
          <c:orientation val="minMax"/>
          <c:max val="7"/>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一般会計の元利償還金及び下水道事業債の地方債償還に充てた繰出金等である準元利償還金が増となったため、元利償還金等（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）は</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百万円の増となった。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また、算定分子の控除要因である算入公債費等（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）については、都市計画税や基準財政需要額算入公債費の減となったため、</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百万円の減となり、実質公債費比率の分子は、</a:t>
          </a:r>
          <a:r>
            <a:rPr kumimoji="1" lang="en-US" altLang="ja-JP" sz="1100">
              <a:latin typeface="ＭＳ ゴシック" pitchFamily="49" charset="-128"/>
              <a:ea typeface="ＭＳ ゴシック" pitchFamily="49" charset="-128"/>
            </a:rPr>
            <a:t>43</a:t>
          </a:r>
          <a:r>
            <a:rPr kumimoji="1" lang="ja-JP" altLang="en-US" sz="1100">
              <a:latin typeface="ＭＳ ゴシック" pitchFamily="49" charset="-128"/>
              <a:ea typeface="ＭＳ ゴシック" pitchFamily="49" charset="-128"/>
            </a:rPr>
            <a:t>百万円の増額となった。</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満期一括償還地方債については、借入なし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）については、図書館等複合施設整備に係る公共事業等債の新規発行による地方債現在高の増及び駿東伊豆消防組合の組合債の発行により、</a:t>
          </a:r>
          <a:r>
            <a:rPr kumimoji="1" lang="en-US" altLang="ja-JP" sz="1100">
              <a:latin typeface="ＭＳ ゴシック" pitchFamily="49" charset="-128"/>
              <a:ea typeface="ＭＳ ゴシック" pitchFamily="49" charset="-128"/>
            </a:rPr>
            <a:t>771</a:t>
          </a:r>
          <a:r>
            <a:rPr kumimoji="1" lang="ja-JP" altLang="en-US" sz="1100">
              <a:latin typeface="ＭＳ ゴシック" pitchFamily="49" charset="-128"/>
              <a:ea typeface="ＭＳ ゴシック" pitchFamily="49" charset="-128"/>
            </a:rPr>
            <a:t>百万円の増額となった。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）については、財政調整基金の大幅減等により、</a:t>
          </a:r>
          <a:r>
            <a:rPr kumimoji="1" lang="en-US" altLang="ja-JP" sz="1100">
              <a:latin typeface="ＭＳ ゴシック" pitchFamily="49" charset="-128"/>
              <a:ea typeface="ＭＳ ゴシック" pitchFamily="49" charset="-128"/>
            </a:rPr>
            <a:t>408</a:t>
          </a:r>
          <a:r>
            <a:rPr kumimoji="1" lang="ja-JP" altLang="en-US" sz="1100">
              <a:latin typeface="ＭＳ ゴシック" pitchFamily="49" charset="-128"/>
              <a:ea typeface="ＭＳ ゴシック" pitchFamily="49" charset="-128"/>
            </a:rPr>
            <a:t>百万円の減となった。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このことから、将来負担比率の算定分子については、</a:t>
          </a:r>
          <a:r>
            <a:rPr kumimoji="1" lang="en-US" altLang="ja-JP" sz="1100">
              <a:latin typeface="ＭＳ ゴシック" pitchFamily="49" charset="-128"/>
              <a:ea typeface="ＭＳ ゴシック" pitchFamily="49" charset="-128"/>
            </a:rPr>
            <a:t>1,179</a:t>
          </a:r>
          <a:r>
            <a:rPr kumimoji="1" lang="ja-JP" altLang="en-US" sz="1100">
              <a:latin typeface="ＭＳ ゴシック" pitchFamily="49" charset="-128"/>
              <a:ea typeface="ＭＳ ゴシック" pitchFamily="49" charset="-128"/>
            </a:rPr>
            <a:t>百万円の大幅増となっている。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静岡県清水町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財政調整基金の増減が基金全体に大きな影響を及ぼしている。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従来、決算剰余金積立金は２億円以上であったが、今年度は１億５千万となっており、平成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減となっている。また、歳出において、複合施設建設事業や柿田川周辺地区都市再生整備事業など、投資的経費の大幅な増額のほか、障害者福祉に係る扶助費が直近３か年で増額となり、取崩額の増額が基金残高減の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財政調整基金においては、年々取崩額が増加の一途をたどっており、決算剰余金積立金も従来の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％程度となっている。歳入において、法人町民税に係る法人税割の税率引下げなどにより、今後も基金からの繰入金を活用せざるを得ないことが予想される。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ことから、今後は未利用財産の売却や税外収入の確保、行政改革と事業のスリム化による一層の経費削減などにより、繰入額の縮減と決算剰余金の捻出を図り、基金残高を適正な水準で維持す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・公共施設等総合管理基金：公共施設等の総合的かつ計画的な更新、統廃合及び長寿命化に要する経費に充てる。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・社会福祉事業基金：住民の社会福祉に寄与する社会福祉事業の財源に充てる。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・柿田川基金：柿田川の環境保全及び柿田川公園の整備に要する経費充てる。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公共施設等総合管理基金については、繰入対象事業の減に伴い、取崩額が減となっている。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柿田川基金については、柿田川公園駐車場の使用料収入の増により積立額が増となっている。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一方、社会福祉事業基金においては、放課後児童教室の整備や保育所施設管理事業、福祉センターの改修等の財源に充てたことにより減となっている。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主要な基金である財政調整基金の減少が予想されることから、左記の適正な残高を確保するため、社会福祉事業基金や柿田川基金、育英基金等の財源をいかにして対象事業に充てるかが重要になる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このことから、寄付金や使用料等の資金を積極的に確保していくよう努める。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前年度実質収支の減により、決算剰余金積立金は前年度に比べて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百万円の減となったことに加え、新町長就任後の肉付け予算に係る一般財源相当額を取り崩したこと、平成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年度に引き続き令和元年度の普通交付税及び臨時財政対策債発行可能額が予算割れとなったことなどにより、取崩額が多額となり、大幅減となっている。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基金残高については、予算規模が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億円を超えていることから、予算規模の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億円程度は確保したいところである。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近年は、取崩額が多い一方で、積立額が減少傾向にあるため、ニーズや緊急性を十分に検討した上で事業を実施し、基金の取崩額の抑制に努める。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前年度実質収支の減により、基金への決算剰余金の積み立てができなかったことに加え、前年度と同額の取り崩しを行ったため、前年度末残高と比べて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普通交付税の基準財政需要額に算入されない公債費のうち、利子償還相当額を取り崩して財源に充てるとともに、前年度実質収支額の５％程度を積み立てるルールを策定し、運用しているところであるが、近年は決算状況に余裕がないため、積み立てることが困難な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このことから、令和元年度末残高は、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百万の減となっているため、実質収支比率の改善により、決算剰余金の確保に努めることで、減債基金残高の回復を図る。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254B9E5-2F4A-436C-9FCB-AD082D1562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B4C03D9-8F36-43DB-9A8F-52B4B3AE0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6DCEE17-9B56-4835-A391-1846C36E27F6}"/>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CB909E1-258F-4C30-9CD2-BF67927E9847}"/>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ACC9ABC7-00C8-412D-9D46-61617C41FE5D}"/>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18541BFC-94EF-4893-A275-85C991F632D6}"/>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2FD6EE3E-BD8F-4B5D-924A-58ABACD329D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9181FFA-9655-40BD-B704-DF772DA0C7C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500656BA-4F8A-4BCC-B0FC-181B7A9BE0F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D42CE78A-72E3-4B5D-8E62-6241BBF341BE}"/>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47C88CEB-3DAE-4E8B-96F4-ADB4B2062B59}"/>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ED5FFE2A-3B56-4098-A25F-E89FE4405F7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E35E1DD9-2814-43CA-82FE-FEC2A26ABFD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A64291D9-8915-455A-AC85-702C74380E7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31602CE0-AD76-4BBA-862D-349994373DF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17377F38-2396-416E-9815-92CA3DB331FD}"/>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32,287
31,040
8.81
11,319,855
10,999,169
305,104
6,399,064
8,915,192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5DF1572A-7482-4EE4-8B6B-7B4F1EDFFA4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21F7B054-B866-4908-A77E-9004BA3653AA}"/>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EB6E2199-95BC-4D9E-BEA8-FDC3DD0A820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23009E0D-008D-4AD5-A84E-4168D73ADCA2}"/>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7CCF865F-0013-4B6B-A96E-A1FAADECAA06}"/>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42D66E02-F57B-4008-8F60-46ED83066C4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3128F11-473F-4F61-813E-84A931A0CD9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525EBD42-37DB-496B-93FE-359DFC137C4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F8335607-3650-4E39-A0C1-BD541C08FEA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533C15FF-0009-438E-972D-7C6E6E917D5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7A2B6382-8E07-44E5-B5FB-8F58CCE9604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B1C49490-F6D7-487B-92B6-F99BE336449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80593748-0A3C-4D63-B523-222A123A75A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49E30C07-DCB5-4ACD-A748-139EAF6C1385}"/>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BA34C4C6-1018-4BE1-828E-0BAC59144756}"/>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A0D1751D-454B-401C-A070-E7E0504706A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B0800AFB-EF71-41D6-AFAD-697D37355A3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3E3D79B0-B865-4A4A-8F62-DEBC0C841C5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270097A2-9C2B-4893-93F9-2E57263745F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00737C92-4F36-44BF-9AF4-CF951377B285}"/>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5E1BE6BB-F291-46F2-BDC4-8CA145EA100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417A6C79-5B5A-418F-BE41-B72E86369F1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9B22858E-5E6C-4CD5-A66B-6E0162A154BC}"/>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251D0F7C-88EE-46D8-AE5D-17AA9FCD6CF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C90E5191-766B-4F0A-B19C-746A54979ED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21C97835-10A5-4555-939F-6CD241BE58C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A0EE69B9-8617-4286-9DBC-4C1609629F6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1C97C44B-E177-4C5E-B2FE-36A6835043C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B2716886-8EEC-4E86-A098-2B5D1F01AEF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69024930-C3A5-4859-8A75-13FB4575F5C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DF871788-5D29-462D-A532-B56CB48036C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5274E558-6916-4E27-AD48-AC13F089B19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9144CA5F-E418-4BBE-8501-E8DB871293E8}"/>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241ABC06-77A6-4156-A68B-15E28627509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2054A267-D8B9-4003-BA85-CCE7DC2B970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全体の有形固定資産減価償却率は、前年度比で</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の減となっているが、依然として全国、県及び類似団体平均値と比べて高い値である。これは、保健センターや学校教育施設等の老朽化が主な要因であり、令和２年度に策定予定である公共施設等総合管理計画に基づく個別施設計画により、施設の老朽化対策、長寿命化を実施していく予定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なお、令和元年度には、図書館及び保健センターを複合化し、新たな施設を建設するなど、既に公共施設の老朽化対策に着手しているため、有形固定資産減価償却率が徐々に低下されるものと見込まれる。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B7D98BAC-C57A-4E08-9DF8-3A0FBF2AB74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B03A624-F6D0-45AD-ACD8-A82433607F0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49CFA3F8-DFCC-4D93-BE15-4923212E80C4}"/>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98CA66FD-33EA-4CC9-9820-3AEF85C1DD5F}"/>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7" name="テキスト ボックス 56">
          <a:extLst>
            <a:ext uri="{FF2B5EF4-FFF2-40B4-BE49-F238E27FC236}">
              <a16:creationId xmlns:a16="http://schemas.microsoft.com/office/drawing/2014/main" id="{239FD478-89DF-4420-A492-40C2DCD20486}"/>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04EF3EF4-CE9D-4B1B-9615-A265D8BD6DA2}"/>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B73EBE0A-DCCF-4FDA-A1CE-ED20F742C347}"/>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4751F74A-9971-4F8A-BECB-8FFBF00EF245}"/>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FE6BC1A7-4404-4408-ABBE-A0647ACA3197}"/>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82137CDB-2FF0-4617-B9C7-99AE092DDAB8}"/>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0021222D-854D-4456-9282-C9159016CC6F}"/>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8F89732-072F-404E-B3DE-9C4461000C46}"/>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D293EE7-956E-4A7E-A717-8289FFF938CD}"/>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7A3B1E4-4921-466A-BCD7-9693A73A5CEE}"/>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7" name="直線コネクタ 66">
          <a:extLst>
            <a:ext uri="{FF2B5EF4-FFF2-40B4-BE49-F238E27FC236}">
              <a16:creationId xmlns:a16="http://schemas.microsoft.com/office/drawing/2014/main" id="{1FAD7290-CB51-4DEB-835D-2DF31061D721}"/>
            </a:ext>
          </a:extLst>
        </xdr:cNvPr>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8" name="有形固定資産減価償却率最小値テキスト">
          <a:extLst>
            <a:ext uri="{FF2B5EF4-FFF2-40B4-BE49-F238E27FC236}">
              <a16:creationId xmlns:a16="http://schemas.microsoft.com/office/drawing/2014/main" id="{294F3088-3EEF-4B37-8FB7-28271DEB1997}"/>
            </a:ext>
          </a:extLst>
        </xdr:cNvPr>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9" name="直線コネクタ 68">
          <a:extLst>
            <a:ext uri="{FF2B5EF4-FFF2-40B4-BE49-F238E27FC236}">
              <a16:creationId xmlns:a16="http://schemas.microsoft.com/office/drawing/2014/main" id="{BA8639E1-6677-4E06-AE13-72D6E8C9E511}"/>
            </a:ext>
          </a:extLst>
        </xdr:cNvPr>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0" name="有形固定資産減価償却率最大値テキスト">
          <a:extLst>
            <a:ext uri="{FF2B5EF4-FFF2-40B4-BE49-F238E27FC236}">
              <a16:creationId xmlns:a16="http://schemas.microsoft.com/office/drawing/2014/main" id="{D177FCCC-0D5D-43D5-ACF6-A38FA39939C5}"/>
            </a:ext>
          </a:extLst>
        </xdr:cNvPr>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1" name="直線コネクタ 70">
          <a:extLst>
            <a:ext uri="{FF2B5EF4-FFF2-40B4-BE49-F238E27FC236}">
              <a16:creationId xmlns:a16="http://schemas.microsoft.com/office/drawing/2014/main" id="{10958514-7AD5-4264-96A5-77353DC4F1F0}"/>
            </a:ext>
          </a:extLst>
        </xdr:cNvPr>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2" name="有形固定資産減価償却率平均値テキスト">
          <a:extLst>
            <a:ext uri="{FF2B5EF4-FFF2-40B4-BE49-F238E27FC236}">
              <a16:creationId xmlns:a16="http://schemas.microsoft.com/office/drawing/2014/main" id="{76BD7FF9-1FDB-4DC7-81CB-1E870EDA069A}"/>
            </a:ext>
          </a:extLst>
        </xdr:cNvPr>
        <xdr:cNvSpPr txBox="1"/>
      </xdr:nvSpPr>
      <xdr:spPr>
        <a:xfrm>
          <a:off x="4813300" y="4860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3" name="フローチャート: 判断 72">
          <a:extLst>
            <a:ext uri="{FF2B5EF4-FFF2-40B4-BE49-F238E27FC236}">
              <a16:creationId xmlns:a16="http://schemas.microsoft.com/office/drawing/2014/main" id="{0858F092-C787-46A8-83EF-579506427C63}"/>
            </a:ext>
          </a:extLst>
        </xdr:cNvPr>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4" name="フローチャート: 判断 73">
          <a:extLst>
            <a:ext uri="{FF2B5EF4-FFF2-40B4-BE49-F238E27FC236}">
              <a16:creationId xmlns:a16="http://schemas.microsoft.com/office/drawing/2014/main" id="{A74665AA-0721-4A24-AC40-70C5AE37FAA2}"/>
            </a:ext>
          </a:extLst>
        </xdr:cNvPr>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5" name="フローチャート: 判断 74">
          <a:extLst>
            <a:ext uri="{FF2B5EF4-FFF2-40B4-BE49-F238E27FC236}">
              <a16:creationId xmlns:a16="http://schemas.microsoft.com/office/drawing/2014/main" id="{23FDC510-121F-4C9B-B7EC-3959BBEC75C9}"/>
            </a:ext>
          </a:extLst>
        </xdr:cNvPr>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6" name="フローチャート: 判断 75">
          <a:extLst>
            <a:ext uri="{FF2B5EF4-FFF2-40B4-BE49-F238E27FC236}">
              <a16:creationId xmlns:a16="http://schemas.microsoft.com/office/drawing/2014/main" id="{E075B179-5A3D-4509-A5C8-14B4023428EE}"/>
            </a:ext>
          </a:extLst>
        </xdr:cNvPr>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7" name="フローチャート: 判断 76">
          <a:extLst>
            <a:ext uri="{FF2B5EF4-FFF2-40B4-BE49-F238E27FC236}">
              <a16:creationId xmlns:a16="http://schemas.microsoft.com/office/drawing/2014/main" id="{1B1FA0E3-98AA-4AC2-993A-2C3445916123}"/>
            </a:ext>
          </a:extLst>
        </xdr:cNvPr>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79AD759-F448-4D6D-8D3C-298015B6A55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52260AD-3A26-48A8-B157-CA3B7CEE625B}"/>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409738E-83B3-4F20-88C8-221E01EDDD6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75D2804-9B8B-48D9-AFCF-A4CD2EE8658E}"/>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BCC4B41-F3EA-4893-A23C-EE2FBBBA803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153924</xdr:rowOff>
    </xdr:from>
    <xdr:to>
      <xdr:col>23</xdr:col>
      <xdr:colOff>136525</xdr:colOff>
      <xdr:row>30</xdr:row>
      <xdr:rowOff>84074</xdr:rowOff>
    </xdr:to>
    <xdr:sp macro="" textlink="">
      <xdr:nvSpPr>
        <xdr:cNvPr id="83" name="楕円 82">
          <a:extLst>
            <a:ext uri="{FF2B5EF4-FFF2-40B4-BE49-F238E27FC236}">
              <a16:creationId xmlns:a16="http://schemas.microsoft.com/office/drawing/2014/main" id="{9E358129-F4AB-4214-816F-E63A1096EA14}"/>
            </a:ext>
          </a:extLst>
        </xdr:cNvPr>
        <xdr:cNvSpPr/>
      </xdr:nvSpPr>
      <xdr:spPr>
        <a:xfrm>
          <a:off x="4711700" y="51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132351</xdr:rowOff>
    </xdr:from>
    <xdr:ext cx="405111" cy="259045"/>
    <xdr:sp macro="" textlink="">
      <xdr:nvSpPr>
        <xdr:cNvPr id="84" name="有形固定資産減価償却率該当値テキスト">
          <a:extLst>
            <a:ext uri="{FF2B5EF4-FFF2-40B4-BE49-F238E27FC236}">
              <a16:creationId xmlns:a16="http://schemas.microsoft.com/office/drawing/2014/main" id="{B0BBFF55-D591-433D-ABB8-F8329C7E72AB}"/>
            </a:ext>
          </a:extLst>
        </xdr:cNvPr>
        <xdr:cNvSpPr txBox="1"/>
      </xdr:nvSpPr>
      <xdr:spPr>
        <a:xfrm>
          <a:off x="4813300" y="5104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158242</xdr:rowOff>
    </xdr:from>
    <xdr:to>
      <xdr:col>19</xdr:col>
      <xdr:colOff>187325</xdr:colOff>
      <xdr:row>30</xdr:row>
      <xdr:rowOff>88392</xdr:rowOff>
    </xdr:to>
    <xdr:sp macro="" textlink="">
      <xdr:nvSpPr>
        <xdr:cNvPr id="85" name="楕円 84">
          <a:extLst>
            <a:ext uri="{FF2B5EF4-FFF2-40B4-BE49-F238E27FC236}">
              <a16:creationId xmlns:a16="http://schemas.microsoft.com/office/drawing/2014/main" id="{356B9126-CDCA-4A73-873E-9D20930C74D6}"/>
            </a:ext>
          </a:extLst>
        </xdr:cNvPr>
        <xdr:cNvSpPr/>
      </xdr:nvSpPr>
      <xdr:spPr>
        <a:xfrm>
          <a:off x="4000500" y="51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33274</xdr:rowOff>
    </xdr:from>
    <xdr:to>
      <xdr:col>23</xdr:col>
      <xdr:colOff>85725</xdr:colOff>
      <xdr:row>30</xdr:row>
      <xdr:rowOff>37592</xdr:rowOff>
    </xdr:to>
    <xdr:cxnSp macro="">
      <xdr:nvCxnSpPr>
        <xdr:cNvPr id="86" name="直線コネクタ 85">
          <a:extLst>
            <a:ext uri="{FF2B5EF4-FFF2-40B4-BE49-F238E27FC236}">
              <a16:creationId xmlns:a16="http://schemas.microsoft.com/office/drawing/2014/main" id="{A687DFA5-48B3-41C6-BDC6-970F5C6DF0CC}"/>
            </a:ext>
          </a:extLst>
        </xdr:cNvPr>
        <xdr:cNvCxnSpPr/>
      </xdr:nvCxnSpPr>
      <xdr:spPr>
        <a:xfrm flipV="1">
          <a:off x="4051300" y="5176774"/>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132334</xdr:rowOff>
    </xdr:from>
    <xdr:to>
      <xdr:col>15</xdr:col>
      <xdr:colOff>187325</xdr:colOff>
      <xdr:row>30</xdr:row>
      <xdr:rowOff>62484</xdr:rowOff>
    </xdr:to>
    <xdr:sp macro="" textlink="">
      <xdr:nvSpPr>
        <xdr:cNvPr id="87" name="楕円 86">
          <a:extLst>
            <a:ext uri="{FF2B5EF4-FFF2-40B4-BE49-F238E27FC236}">
              <a16:creationId xmlns:a16="http://schemas.microsoft.com/office/drawing/2014/main" id="{4A7F827C-032C-43CA-827A-6FF874B17110}"/>
            </a:ext>
          </a:extLst>
        </xdr:cNvPr>
        <xdr:cNvSpPr/>
      </xdr:nvSpPr>
      <xdr:spPr>
        <a:xfrm>
          <a:off x="3238500" y="51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11684</xdr:rowOff>
    </xdr:from>
    <xdr:to>
      <xdr:col>19</xdr:col>
      <xdr:colOff>136525</xdr:colOff>
      <xdr:row>30</xdr:row>
      <xdr:rowOff>37592</xdr:rowOff>
    </xdr:to>
    <xdr:cxnSp macro="">
      <xdr:nvCxnSpPr>
        <xdr:cNvPr id="88" name="直線コネクタ 87">
          <a:extLst>
            <a:ext uri="{FF2B5EF4-FFF2-40B4-BE49-F238E27FC236}">
              <a16:creationId xmlns:a16="http://schemas.microsoft.com/office/drawing/2014/main" id="{687D751A-9C9E-4163-AAC3-E98375C2A21E}"/>
            </a:ext>
          </a:extLst>
        </xdr:cNvPr>
        <xdr:cNvCxnSpPr/>
      </xdr:nvCxnSpPr>
      <xdr:spPr>
        <a:xfrm>
          <a:off x="3289300" y="5155184"/>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9" name="楕円 88">
          <a:extLst>
            <a:ext uri="{FF2B5EF4-FFF2-40B4-BE49-F238E27FC236}">
              <a16:creationId xmlns:a16="http://schemas.microsoft.com/office/drawing/2014/main" id="{6783301C-1C87-4F05-B7FC-0356E85D6153}"/>
            </a:ext>
          </a:extLst>
        </xdr:cNvPr>
        <xdr:cNvSpPr/>
      </xdr:nvSpPr>
      <xdr:spPr>
        <a:xfrm>
          <a:off x="2476500" y="509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3048</xdr:rowOff>
    </xdr:from>
    <xdr:to>
      <xdr:col>15</xdr:col>
      <xdr:colOff>136525</xdr:colOff>
      <xdr:row>30</xdr:row>
      <xdr:rowOff>11684</xdr:rowOff>
    </xdr:to>
    <xdr:cxnSp macro="">
      <xdr:nvCxnSpPr>
        <xdr:cNvPr id="90" name="直線コネクタ 89">
          <a:extLst>
            <a:ext uri="{FF2B5EF4-FFF2-40B4-BE49-F238E27FC236}">
              <a16:creationId xmlns:a16="http://schemas.microsoft.com/office/drawing/2014/main" id="{87438429-2734-43A4-9D0C-B1A89FBB369B}"/>
            </a:ext>
          </a:extLst>
        </xdr:cNvPr>
        <xdr:cNvCxnSpPr/>
      </xdr:nvCxnSpPr>
      <xdr:spPr>
        <a:xfrm>
          <a:off x="2527300" y="5146548"/>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91313</xdr:rowOff>
    </xdr:from>
    <xdr:to>
      <xdr:col>7</xdr:col>
      <xdr:colOff>187325</xdr:colOff>
      <xdr:row>30</xdr:row>
      <xdr:rowOff>21463</xdr:rowOff>
    </xdr:to>
    <xdr:sp macro="" textlink="">
      <xdr:nvSpPr>
        <xdr:cNvPr id="91" name="楕円 90">
          <a:extLst>
            <a:ext uri="{FF2B5EF4-FFF2-40B4-BE49-F238E27FC236}">
              <a16:creationId xmlns:a16="http://schemas.microsoft.com/office/drawing/2014/main" id="{54590A6E-2661-4FDC-A159-F348FD24DBDB}"/>
            </a:ext>
          </a:extLst>
        </xdr:cNvPr>
        <xdr:cNvSpPr/>
      </xdr:nvSpPr>
      <xdr:spPr>
        <a:xfrm>
          <a:off x="1714500" y="50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142113</xdr:rowOff>
    </xdr:from>
    <xdr:to>
      <xdr:col>11</xdr:col>
      <xdr:colOff>136525</xdr:colOff>
      <xdr:row>30</xdr:row>
      <xdr:rowOff>3048</xdr:rowOff>
    </xdr:to>
    <xdr:cxnSp macro="">
      <xdr:nvCxnSpPr>
        <xdr:cNvPr id="92" name="直線コネクタ 91">
          <a:extLst>
            <a:ext uri="{FF2B5EF4-FFF2-40B4-BE49-F238E27FC236}">
              <a16:creationId xmlns:a16="http://schemas.microsoft.com/office/drawing/2014/main" id="{820E3182-6E1F-44F6-82AE-0355E3089D98}"/>
            </a:ext>
          </a:extLst>
        </xdr:cNvPr>
        <xdr:cNvCxnSpPr/>
      </xdr:nvCxnSpPr>
      <xdr:spPr>
        <a:xfrm>
          <a:off x="1765300" y="511416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3" name="n_1aveValue有形固定資産減価償却率">
          <a:extLst>
            <a:ext uri="{FF2B5EF4-FFF2-40B4-BE49-F238E27FC236}">
              <a16:creationId xmlns:a16="http://schemas.microsoft.com/office/drawing/2014/main" id="{B74F0681-15B6-46CA-A24E-891B3978F7F8}"/>
            </a:ext>
          </a:extLst>
        </xdr:cNvPr>
        <xdr:cNvSpPr txBox="1"/>
      </xdr:nvSpPr>
      <xdr:spPr>
        <a:xfrm>
          <a:off x="3836044" y="475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4" name="n_2aveValue有形固定資産減価償却率">
          <a:extLst>
            <a:ext uri="{FF2B5EF4-FFF2-40B4-BE49-F238E27FC236}">
              <a16:creationId xmlns:a16="http://schemas.microsoft.com/office/drawing/2014/main" id="{338CF256-6905-412E-B564-28634FB088C3}"/>
            </a:ext>
          </a:extLst>
        </xdr:cNvPr>
        <xdr:cNvSpPr txBox="1"/>
      </xdr:nvSpPr>
      <xdr:spPr>
        <a:xfrm>
          <a:off x="3086744" y="472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5" name="n_3aveValue有形固定資産減価償却率">
          <a:extLst>
            <a:ext uri="{FF2B5EF4-FFF2-40B4-BE49-F238E27FC236}">
              <a16:creationId xmlns:a16="http://schemas.microsoft.com/office/drawing/2014/main" id="{2FC10C2B-B3B6-426C-BE8F-68EE55067D60}"/>
            </a:ext>
          </a:extLst>
        </xdr:cNvPr>
        <xdr:cNvSpPr txBox="1"/>
      </xdr:nvSpPr>
      <xdr:spPr>
        <a:xfrm>
          <a:off x="2324744" y="46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6" name="n_4aveValue有形固定資産減価償却率">
          <a:extLst>
            <a:ext uri="{FF2B5EF4-FFF2-40B4-BE49-F238E27FC236}">
              <a16:creationId xmlns:a16="http://schemas.microsoft.com/office/drawing/2014/main" id="{CF8E1B30-68E6-4F4F-8578-0A6F0524CEAD}"/>
            </a:ext>
          </a:extLst>
        </xdr:cNvPr>
        <xdr:cNvSpPr txBox="1"/>
      </xdr:nvSpPr>
      <xdr:spPr>
        <a:xfrm>
          <a:off x="1562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79519</xdr:rowOff>
    </xdr:from>
    <xdr:ext cx="405111" cy="259045"/>
    <xdr:sp macro="" textlink="">
      <xdr:nvSpPr>
        <xdr:cNvPr id="97" name="n_1mainValue有形固定資産減価償却率">
          <a:extLst>
            <a:ext uri="{FF2B5EF4-FFF2-40B4-BE49-F238E27FC236}">
              <a16:creationId xmlns:a16="http://schemas.microsoft.com/office/drawing/2014/main" id="{269F6BD4-6313-4150-86EE-42D2C5EA7F7E}"/>
            </a:ext>
          </a:extLst>
        </xdr:cNvPr>
        <xdr:cNvSpPr txBox="1"/>
      </xdr:nvSpPr>
      <xdr:spPr>
        <a:xfrm>
          <a:off x="3836044" y="5223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53611</xdr:rowOff>
    </xdr:from>
    <xdr:ext cx="405111" cy="259045"/>
    <xdr:sp macro="" textlink="">
      <xdr:nvSpPr>
        <xdr:cNvPr id="98" name="n_2mainValue有形固定資産減価償却率">
          <a:extLst>
            <a:ext uri="{FF2B5EF4-FFF2-40B4-BE49-F238E27FC236}">
              <a16:creationId xmlns:a16="http://schemas.microsoft.com/office/drawing/2014/main" id="{EFF5AECB-392B-41D7-AC6B-1136D4055C34}"/>
            </a:ext>
          </a:extLst>
        </xdr:cNvPr>
        <xdr:cNvSpPr txBox="1"/>
      </xdr:nvSpPr>
      <xdr:spPr>
        <a:xfrm>
          <a:off x="3086744" y="51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9" name="n_3mainValue有形固定資産減価償却率">
          <a:extLst>
            <a:ext uri="{FF2B5EF4-FFF2-40B4-BE49-F238E27FC236}">
              <a16:creationId xmlns:a16="http://schemas.microsoft.com/office/drawing/2014/main" id="{2FB9F0B2-2753-4421-AD69-19D474EB4E55}"/>
            </a:ext>
          </a:extLst>
        </xdr:cNvPr>
        <xdr:cNvSpPr txBox="1"/>
      </xdr:nvSpPr>
      <xdr:spPr>
        <a:xfrm>
          <a:off x="2324744" y="518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12590</xdr:rowOff>
    </xdr:from>
    <xdr:ext cx="405111" cy="259045"/>
    <xdr:sp macro="" textlink="">
      <xdr:nvSpPr>
        <xdr:cNvPr id="100" name="n_4mainValue有形固定資産減価償却率">
          <a:extLst>
            <a:ext uri="{FF2B5EF4-FFF2-40B4-BE49-F238E27FC236}">
              <a16:creationId xmlns:a16="http://schemas.microsoft.com/office/drawing/2014/main" id="{93E5C14A-B9F5-4A5E-9731-A1CBF9135909}"/>
            </a:ext>
          </a:extLst>
        </xdr:cNvPr>
        <xdr:cNvSpPr txBox="1"/>
      </xdr:nvSpPr>
      <xdr:spPr>
        <a:xfrm>
          <a:off x="1562744" y="515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CF344D5-F953-46D3-800C-41917A47CE1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550DCBB4-D4D0-47DF-9348-B991371191E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CC51DEC-856E-4AA0-9D40-BF621BD61E9C}"/>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1CA7E1C-2F78-4570-8AC6-77ACEB92F84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64503D7A-9028-4718-9AF4-999E41D05D17}"/>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42EBB83E-8457-4E5A-AE5E-0CA6C6FCB89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5596BD95-BC5B-4EBA-8F6F-FC6A52030DCD}"/>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F10A9ED2-734D-4E57-A645-4466FBE92D1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97A7C4D6-6FE7-4779-B6AC-18D1AD84201A}"/>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B25D51D3-6FA1-40B8-81E2-2F7947FD8E5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AD4A766-0706-48A2-96ED-CCF12FC1993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2183E05F-43CB-4022-AD62-940C97D5D4B5}"/>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E870278-065C-4F2A-9F25-5EFAE4D01A3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全国、県及び類似団体平均を下回っているが、前年度比では、</a:t>
          </a:r>
          <a:r>
            <a:rPr kumimoji="1" lang="en-US" altLang="ja-JP" sz="1100">
              <a:latin typeface="ＭＳ Ｐゴシック" panose="020B0600070205080204" pitchFamily="50" charset="-128"/>
              <a:ea typeface="ＭＳ Ｐゴシック" panose="020B0600070205080204" pitchFamily="50" charset="-128"/>
            </a:rPr>
            <a:t>78.4</a:t>
          </a:r>
          <a:r>
            <a:rPr kumimoji="1" lang="ja-JP" altLang="en-US" sz="1100">
              <a:latin typeface="ＭＳ Ｐゴシック" panose="020B0600070205080204" pitchFamily="50" charset="-128"/>
              <a:ea typeface="ＭＳ Ｐゴシック" panose="020B0600070205080204" pitchFamily="50" charset="-128"/>
            </a:rPr>
            <a:t>ポイントの増となっている。これは、将来負担額の増加及び充当可能財源である財政調整基金等の残高が減少していることが主な要因である。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図書館等複合施設の整備に伴う新規事業債の発行等により将来負担額が大幅に増加した。公共施設の老朽化対策を実施する上では、やむを得ないが、可能な限り公債費の抑制に努めるとともに、経常経費の削減を図り、財政調整基金残高の回復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AB2FB6E-4F4E-4903-A148-8925236E41C1}"/>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DDD1D39-7F67-4482-8A09-3B111F1A66E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87D20BAD-CB25-4421-A14B-E091CBB50A7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AE0BAE6B-8C35-44A3-B2D0-766DD9558FB4}"/>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E560DFCA-8A17-4BFD-9AB4-D8F859219AD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F5E032A-FDB1-4F75-893A-5877A94010E3}"/>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id="{FE8270E4-B1C5-4F0C-8A00-500766F61595}"/>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234DB6FE-543A-435E-99FF-241EE2120F5B}"/>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2" name="テキスト ボックス 121">
          <a:extLst>
            <a:ext uri="{FF2B5EF4-FFF2-40B4-BE49-F238E27FC236}">
              <a16:creationId xmlns:a16="http://schemas.microsoft.com/office/drawing/2014/main" id="{E29AF54A-DE0E-40C2-B9E5-DABC2F3F76BB}"/>
            </a:ext>
          </a:extLst>
        </xdr:cNvPr>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9AD85450-CBFE-472B-A6EF-55BAB4D76346}"/>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5AB3D8F4-E79D-47AE-9CF5-85CAF1E84BB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2FF79D3F-C8B2-4E3A-8DC0-DBF354536A5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82EE43E8-EE7C-4FA3-A96F-CE851678B848}"/>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C3BD17FD-3B22-403D-9623-50B3723912F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A5CF955-EBE9-4CCB-956E-B366783DA942}"/>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9" name="直線コネクタ 128">
          <a:extLst>
            <a:ext uri="{FF2B5EF4-FFF2-40B4-BE49-F238E27FC236}">
              <a16:creationId xmlns:a16="http://schemas.microsoft.com/office/drawing/2014/main" id="{0DEA79CA-9234-4A73-8639-AE953C413502}"/>
            </a:ext>
          </a:extLst>
        </xdr:cNvPr>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0" name="債務償還比率最小値テキスト">
          <a:extLst>
            <a:ext uri="{FF2B5EF4-FFF2-40B4-BE49-F238E27FC236}">
              <a16:creationId xmlns:a16="http://schemas.microsoft.com/office/drawing/2014/main" id="{FB0821B8-039C-47E8-AE44-4C36DB311795}"/>
            </a:ext>
          </a:extLst>
        </xdr:cNvPr>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1" name="直線コネクタ 130">
          <a:extLst>
            <a:ext uri="{FF2B5EF4-FFF2-40B4-BE49-F238E27FC236}">
              <a16:creationId xmlns:a16="http://schemas.microsoft.com/office/drawing/2014/main" id="{D4204254-2B8B-44A4-93C7-5B6C9D6D1126}"/>
            </a:ext>
          </a:extLst>
        </xdr:cNvPr>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D01C150E-65F0-474A-BE8B-F8A7D9883B07}"/>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E388ADCA-B3C1-4121-A1AE-BE0561D8D31E}"/>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4" name="債務償還比率平均値テキスト">
          <a:extLst>
            <a:ext uri="{FF2B5EF4-FFF2-40B4-BE49-F238E27FC236}">
              <a16:creationId xmlns:a16="http://schemas.microsoft.com/office/drawing/2014/main" id="{7816E47A-B34D-47D0-8A7F-29D652A13A75}"/>
            </a:ext>
          </a:extLst>
        </xdr:cNvPr>
        <xdr:cNvSpPr txBox="1"/>
      </xdr:nvSpPr>
      <xdr:spPr>
        <a:xfrm>
          <a:off x="14846300" y="4904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5" name="フローチャート: 判断 134">
          <a:extLst>
            <a:ext uri="{FF2B5EF4-FFF2-40B4-BE49-F238E27FC236}">
              <a16:creationId xmlns:a16="http://schemas.microsoft.com/office/drawing/2014/main" id="{6B7CC77A-F404-4DF8-B302-D52547720E35}"/>
            </a:ext>
          </a:extLst>
        </xdr:cNvPr>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6" name="フローチャート: 判断 135">
          <a:extLst>
            <a:ext uri="{FF2B5EF4-FFF2-40B4-BE49-F238E27FC236}">
              <a16:creationId xmlns:a16="http://schemas.microsoft.com/office/drawing/2014/main" id="{FBDA6F58-0A3D-474E-8D15-3AFBEC2E4758}"/>
            </a:ext>
          </a:extLst>
        </xdr:cNvPr>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7" name="フローチャート: 判断 136">
          <a:extLst>
            <a:ext uri="{FF2B5EF4-FFF2-40B4-BE49-F238E27FC236}">
              <a16:creationId xmlns:a16="http://schemas.microsoft.com/office/drawing/2014/main" id="{86CA7255-5471-49B3-A9B9-FC91A7E7E988}"/>
            </a:ext>
          </a:extLst>
        </xdr:cNvPr>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8" name="フローチャート: 判断 137">
          <a:extLst>
            <a:ext uri="{FF2B5EF4-FFF2-40B4-BE49-F238E27FC236}">
              <a16:creationId xmlns:a16="http://schemas.microsoft.com/office/drawing/2014/main" id="{716A284C-E35C-4F89-92FC-45CC9F350EEB}"/>
            </a:ext>
          </a:extLst>
        </xdr:cNvPr>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9" name="フローチャート: 判断 138">
          <a:extLst>
            <a:ext uri="{FF2B5EF4-FFF2-40B4-BE49-F238E27FC236}">
              <a16:creationId xmlns:a16="http://schemas.microsoft.com/office/drawing/2014/main" id="{9D8D369F-34FB-4D8D-924E-438088EAFC00}"/>
            </a:ext>
          </a:extLst>
        </xdr:cNvPr>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69E8A65-D62A-4791-83A9-B1C2587E47F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AF7A6C2-5274-4D3E-AE38-456D42446F7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08FF3AC-994C-4AD2-91A9-D5E54345CEC4}"/>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26CAE7A-58FE-4666-8552-68B610BBA96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94AE4EB-A647-4E6D-AB6F-F32E32DCD33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43337</xdr:rowOff>
    </xdr:from>
    <xdr:to>
      <xdr:col>76</xdr:col>
      <xdr:colOff>73025</xdr:colOff>
      <xdr:row>28</xdr:row>
      <xdr:rowOff>144937</xdr:rowOff>
    </xdr:to>
    <xdr:sp macro="" textlink="">
      <xdr:nvSpPr>
        <xdr:cNvPr id="145" name="楕円 144">
          <a:extLst>
            <a:ext uri="{FF2B5EF4-FFF2-40B4-BE49-F238E27FC236}">
              <a16:creationId xmlns:a16="http://schemas.microsoft.com/office/drawing/2014/main" id="{CDC939F1-19E4-46C6-BB10-008FCE666BE6}"/>
            </a:ext>
          </a:extLst>
        </xdr:cNvPr>
        <xdr:cNvSpPr/>
      </xdr:nvSpPr>
      <xdr:spPr>
        <a:xfrm>
          <a:off x="14744700" y="48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66214</xdr:rowOff>
    </xdr:from>
    <xdr:ext cx="469744" cy="259045"/>
    <xdr:sp macro="" textlink="">
      <xdr:nvSpPr>
        <xdr:cNvPr id="146" name="債務償還比率該当値テキスト">
          <a:extLst>
            <a:ext uri="{FF2B5EF4-FFF2-40B4-BE49-F238E27FC236}">
              <a16:creationId xmlns:a16="http://schemas.microsoft.com/office/drawing/2014/main" id="{4D5467DF-A2D8-4893-A5F8-45A408D38A4A}"/>
            </a:ext>
          </a:extLst>
        </xdr:cNvPr>
        <xdr:cNvSpPr txBox="1"/>
      </xdr:nvSpPr>
      <xdr:spPr>
        <a:xfrm>
          <a:off x="14846300" y="46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158365</xdr:rowOff>
    </xdr:from>
    <xdr:to>
      <xdr:col>72</xdr:col>
      <xdr:colOff>123825</xdr:colOff>
      <xdr:row>28</xdr:row>
      <xdr:rowOff>88515</xdr:rowOff>
    </xdr:to>
    <xdr:sp macro="" textlink="">
      <xdr:nvSpPr>
        <xdr:cNvPr id="147" name="楕円 146">
          <a:extLst>
            <a:ext uri="{FF2B5EF4-FFF2-40B4-BE49-F238E27FC236}">
              <a16:creationId xmlns:a16="http://schemas.microsoft.com/office/drawing/2014/main" id="{C7249B6C-41EB-4424-AD00-53F618C8573A}"/>
            </a:ext>
          </a:extLst>
        </xdr:cNvPr>
        <xdr:cNvSpPr/>
      </xdr:nvSpPr>
      <xdr:spPr>
        <a:xfrm>
          <a:off x="14033500" y="47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37715</xdr:rowOff>
    </xdr:from>
    <xdr:to>
      <xdr:col>76</xdr:col>
      <xdr:colOff>22225</xdr:colOff>
      <xdr:row>28</xdr:row>
      <xdr:rowOff>94137</xdr:rowOff>
    </xdr:to>
    <xdr:cxnSp macro="">
      <xdr:nvCxnSpPr>
        <xdr:cNvPr id="148" name="直線コネクタ 147">
          <a:extLst>
            <a:ext uri="{FF2B5EF4-FFF2-40B4-BE49-F238E27FC236}">
              <a16:creationId xmlns:a16="http://schemas.microsoft.com/office/drawing/2014/main" id="{D1697EB2-22F8-429D-8886-4C6647A71686}"/>
            </a:ext>
          </a:extLst>
        </xdr:cNvPr>
        <xdr:cNvCxnSpPr/>
      </xdr:nvCxnSpPr>
      <xdr:spPr>
        <a:xfrm>
          <a:off x="14084300" y="4838315"/>
          <a:ext cx="711200" cy="5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116912</xdr:rowOff>
    </xdr:from>
    <xdr:to>
      <xdr:col>68</xdr:col>
      <xdr:colOff>123825</xdr:colOff>
      <xdr:row>28</xdr:row>
      <xdr:rowOff>47062</xdr:rowOff>
    </xdr:to>
    <xdr:sp macro="" textlink="">
      <xdr:nvSpPr>
        <xdr:cNvPr id="149" name="楕円 148">
          <a:extLst>
            <a:ext uri="{FF2B5EF4-FFF2-40B4-BE49-F238E27FC236}">
              <a16:creationId xmlns:a16="http://schemas.microsoft.com/office/drawing/2014/main" id="{5CA93328-9440-459D-A0E0-4F34462E5F0C}"/>
            </a:ext>
          </a:extLst>
        </xdr:cNvPr>
        <xdr:cNvSpPr/>
      </xdr:nvSpPr>
      <xdr:spPr>
        <a:xfrm>
          <a:off x="13271500" y="47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167712</xdr:rowOff>
    </xdr:from>
    <xdr:to>
      <xdr:col>72</xdr:col>
      <xdr:colOff>73025</xdr:colOff>
      <xdr:row>28</xdr:row>
      <xdr:rowOff>37715</xdr:rowOff>
    </xdr:to>
    <xdr:cxnSp macro="">
      <xdr:nvCxnSpPr>
        <xdr:cNvPr id="150" name="直線コネクタ 149">
          <a:extLst>
            <a:ext uri="{FF2B5EF4-FFF2-40B4-BE49-F238E27FC236}">
              <a16:creationId xmlns:a16="http://schemas.microsoft.com/office/drawing/2014/main" id="{C99780BB-62F2-4692-A298-47B8C996D403}"/>
            </a:ext>
          </a:extLst>
        </xdr:cNvPr>
        <xdr:cNvCxnSpPr/>
      </xdr:nvCxnSpPr>
      <xdr:spPr>
        <a:xfrm>
          <a:off x="13322300" y="4796862"/>
          <a:ext cx="762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122022</xdr:rowOff>
    </xdr:from>
    <xdr:to>
      <xdr:col>64</xdr:col>
      <xdr:colOff>123825</xdr:colOff>
      <xdr:row>28</xdr:row>
      <xdr:rowOff>52172</xdr:rowOff>
    </xdr:to>
    <xdr:sp macro="" textlink="">
      <xdr:nvSpPr>
        <xdr:cNvPr id="151" name="楕円 150">
          <a:extLst>
            <a:ext uri="{FF2B5EF4-FFF2-40B4-BE49-F238E27FC236}">
              <a16:creationId xmlns:a16="http://schemas.microsoft.com/office/drawing/2014/main" id="{F3D111E8-48D6-4638-85F2-F3CBE3119069}"/>
            </a:ext>
          </a:extLst>
        </xdr:cNvPr>
        <xdr:cNvSpPr/>
      </xdr:nvSpPr>
      <xdr:spPr>
        <a:xfrm>
          <a:off x="12509500" y="47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167712</xdr:rowOff>
    </xdr:from>
    <xdr:to>
      <xdr:col>68</xdr:col>
      <xdr:colOff>73025</xdr:colOff>
      <xdr:row>28</xdr:row>
      <xdr:rowOff>1372</xdr:rowOff>
    </xdr:to>
    <xdr:cxnSp macro="">
      <xdr:nvCxnSpPr>
        <xdr:cNvPr id="152" name="直線コネクタ 151">
          <a:extLst>
            <a:ext uri="{FF2B5EF4-FFF2-40B4-BE49-F238E27FC236}">
              <a16:creationId xmlns:a16="http://schemas.microsoft.com/office/drawing/2014/main" id="{5C55818D-BB0F-4972-86C5-40F90A85E89D}"/>
            </a:ext>
          </a:extLst>
        </xdr:cNvPr>
        <xdr:cNvCxnSpPr/>
      </xdr:nvCxnSpPr>
      <xdr:spPr>
        <a:xfrm flipV="1">
          <a:off x="12560300" y="4796862"/>
          <a:ext cx="762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89277</xdr:rowOff>
    </xdr:from>
    <xdr:to>
      <xdr:col>60</xdr:col>
      <xdr:colOff>123825</xdr:colOff>
      <xdr:row>28</xdr:row>
      <xdr:rowOff>19427</xdr:rowOff>
    </xdr:to>
    <xdr:sp macro="" textlink="">
      <xdr:nvSpPr>
        <xdr:cNvPr id="153" name="楕円 152">
          <a:extLst>
            <a:ext uri="{FF2B5EF4-FFF2-40B4-BE49-F238E27FC236}">
              <a16:creationId xmlns:a16="http://schemas.microsoft.com/office/drawing/2014/main" id="{9D9C45C8-6CEC-40C7-8E23-0EAE694DE127}"/>
            </a:ext>
          </a:extLst>
        </xdr:cNvPr>
        <xdr:cNvSpPr/>
      </xdr:nvSpPr>
      <xdr:spPr>
        <a:xfrm>
          <a:off x="11747500" y="47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140077</xdr:rowOff>
    </xdr:from>
    <xdr:to>
      <xdr:col>64</xdr:col>
      <xdr:colOff>73025</xdr:colOff>
      <xdr:row>28</xdr:row>
      <xdr:rowOff>1372</xdr:rowOff>
    </xdr:to>
    <xdr:cxnSp macro="">
      <xdr:nvCxnSpPr>
        <xdr:cNvPr id="154" name="直線コネクタ 153">
          <a:extLst>
            <a:ext uri="{FF2B5EF4-FFF2-40B4-BE49-F238E27FC236}">
              <a16:creationId xmlns:a16="http://schemas.microsoft.com/office/drawing/2014/main" id="{FCF89DBF-263B-4632-944F-6B2B2015ABAE}"/>
            </a:ext>
          </a:extLst>
        </xdr:cNvPr>
        <xdr:cNvCxnSpPr/>
      </xdr:nvCxnSpPr>
      <xdr:spPr>
        <a:xfrm>
          <a:off x="11798300" y="4769227"/>
          <a:ext cx="7620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5" name="n_1aveValue債務償還比率">
          <a:extLst>
            <a:ext uri="{FF2B5EF4-FFF2-40B4-BE49-F238E27FC236}">
              <a16:creationId xmlns:a16="http://schemas.microsoft.com/office/drawing/2014/main" id="{9C812220-8AEB-49D0-9122-4C08C67F236D}"/>
            </a:ext>
          </a:extLst>
        </xdr:cNvPr>
        <xdr:cNvSpPr txBox="1"/>
      </xdr:nvSpPr>
      <xdr:spPr>
        <a:xfrm>
          <a:off x="138367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6" name="n_2aveValue債務償還比率">
          <a:extLst>
            <a:ext uri="{FF2B5EF4-FFF2-40B4-BE49-F238E27FC236}">
              <a16:creationId xmlns:a16="http://schemas.microsoft.com/office/drawing/2014/main" id="{DA657883-21AD-41B0-AF37-2D56588C433C}"/>
            </a:ext>
          </a:extLst>
        </xdr:cNvPr>
        <xdr:cNvSpPr txBox="1"/>
      </xdr:nvSpPr>
      <xdr:spPr>
        <a:xfrm>
          <a:off x="130874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7" name="n_3aveValue債務償還比率">
          <a:extLst>
            <a:ext uri="{FF2B5EF4-FFF2-40B4-BE49-F238E27FC236}">
              <a16:creationId xmlns:a16="http://schemas.microsoft.com/office/drawing/2014/main" id="{A3970ED7-D3D4-44D4-9976-661793B5C0C8}"/>
            </a:ext>
          </a:extLst>
        </xdr:cNvPr>
        <xdr:cNvSpPr txBox="1"/>
      </xdr:nvSpPr>
      <xdr:spPr>
        <a:xfrm>
          <a:off x="12325427" y="50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8" name="n_4aveValue債務償還比率">
          <a:extLst>
            <a:ext uri="{FF2B5EF4-FFF2-40B4-BE49-F238E27FC236}">
              <a16:creationId xmlns:a16="http://schemas.microsoft.com/office/drawing/2014/main" id="{B303D78B-002D-4B60-B1DD-FB5126D5045B}"/>
            </a:ext>
          </a:extLst>
        </xdr:cNvPr>
        <xdr:cNvSpPr txBox="1"/>
      </xdr:nvSpPr>
      <xdr:spPr>
        <a:xfrm>
          <a:off x="11563427" y="49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105042</xdr:rowOff>
    </xdr:from>
    <xdr:ext cx="469744" cy="259045"/>
    <xdr:sp macro="" textlink="">
      <xdr:nvSpPr>
        <xdr:cNvPr id="159" name="n_1mainValue債務償還比率">
          <a:extLst>
            <a:ext uri="{FF2B5EF4-FFF2-40B4-BE49-F238E27FC236}">
              <a16:creationId xmlns:a16="http://schemas.microsoft.com/office/drawing/2014/main" id="{84428CC4-E7B8-4885-BEAB-1D5790B4705E}"/>
            </a:ext>
          </a:extLst>
        </xdr:cNvPr>
        <xdr:cNvSpPr txBox="1"/>
      </xdr:nvSpPr>
      <xdr:spPr>
        <a:xfrm>
          <a:off x="13836727" y="456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63589</xdr:rowOff>
    </xdr:from>
    <xdr:ext cx="469744" cy="259045"/>
    <xdr:sp macro="" textlink="">
      <xdr:nvSpPr>
        <xdr:cNvPr id="160" name="n_2mainValue債務償還比率">
          <a:extLst>
            <a:ext uri="{FF2B5EF4-FFF2-40B4-BE49-F238E27FC236}">
              <a16:creationId xmlns:a16="http://schemas.microsoft.com/office/drawing/2014/main" id="{38DCA5E7-E0E4-490A-AFB8-5617B6D594FC}"/>
            </a:ext>
          </a:extLst>
        </xdr:cNvPr>
        <xdr:cNvSpPr txBox="1"/>
      </xdr:nvSpPr>
      <xdr:spPr>
        <a:xfrm>
          <a:off x="13087427" y="452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68699</xdr:rowOff>
    </xdr:from>
    <xdr:ext cx="469744" cy="259045"/>
    <xdr:sp macro="" textlink="">
      <xdr:nvSpPr>
        <xdr:cNvPr id="161" name="n_3mainValue債務償還比率">
          <a:extLst>
            <a:ext uri="{FF2B5EF4-FFF2-40B4-BE49-F238E27FC236}">
              <a16:creationId xmlns:a16="http://schemas.microsoft.com/office/drawing/2014/main" id="{36EA15F6-3E37-4E2A-B7CA-00B44DCCE748}"/>
            </a:ext>
          </a:extLst>
        </xdr:cNvPr>
        <xdr:cNvSpPr txBox="1"/>
      </xdr:nvSpPr>
      <xdr:spPr>
        <a:xfrm>
          <a:off x="12325427" y="452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35954</xdr:rowOff>
    </xdr:from>
    <xdr:ext cx="469744" cy="259045"/>
    <xdr:sp macro="" textlink="">
      <xdr:nvSpPr>
        <xdr:cNvPr id="162" name="n_4mainValue債務償還比率">
          <a:extLst>
            <a:ext uri="{FF2B5EF4-FFF2-40B4-BE49-F238E27FC236}">
              <a16:creationId xmlns:a16="http://schemas.microsoft.com/office/drawing/2014/main" id="{359E2306-C639-4C2A-BB47-2922124253EA}"/>
            </a:ext>
          </a:extLst>
        </xdr:cNvPr>
        <xdr:cNvSpPr txBox="1"/>
      </xdr:nvSpPr>
      <xdr:spPr>
        <a:xfrm>
          <a:off x="11563427" y="44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B45D20A-B686-4437-BA58-05D769499A7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5C1B1D72-3732-405A-B544-366E10B903FE}"/>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6A886F9B-146E-48F2-AFFA-ED82A5CD2293}"/>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41F7ACAE-4742-4407-8000-9BBF9E49B42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6C234AC-C160-4DF6-9883-A8298952A00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C12D38FB-1223-4F22-A97D-CB4C9C71369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7C76045-6247-4415-9153-14C960A44A4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F4D2AD1-E640-41B7-A4CE-7F7108FC17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1A90A3-F718-4501-A95D-4ABA0F90281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62B5F4-26DA-4E95-84BE-92C741C79AE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2F6D5D-B900-4E01-9D9C-2BFD278051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5E3513-1BE9-4DF4-B04A-4A4E4FFEE1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9EED37-6E7A-41D3-9AD8-31B47A3CDB4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3CD2D27-93E4-4602-80A0-9A6DC123DF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EF0D0C-28A0-4EF7-A01C-559CD84F0E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4F16633-E958-41A7-84D6-36FBEB3F57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32,287
31,040
8.81
11,319,855
10,999,169
305,104
6,399,064
8,915,192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8CC67C-5F79-4F6F-AA16-BCC2EBA07D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E36102-6D2D-4888-B34A-049A44EF063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CDEFA1-C9D4-4372-BACF-9B07C877A1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E689B7-F5EC-4184-A170-2717D1C609B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931E74-B5DD-4EB5-90F5-5A966C97699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3682EA5-5E95-40E6-9E2D-75136A40DED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EDA078-25F5-4B78-9BB7-7C22994603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D989328-AE1F-402B-8DFC-D446BCCF47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67DEC2-B7DD-4B72-9BF1-32D9DEA13D7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86A705-79BB-4908-B268-D8D93D210B2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4FE115-70D1-4E6A-9BB6-3EA22DEB4C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04E1DD-A36F-4750-94BF-DDAD4A0F776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A4B1B7-DB14-4AE9-825B-DB00B24A276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1E97054-4648-401A-8181-931C258F486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2A19FEC-0651-4A85-8D61-A904A3334F1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8F342C6-5ED6-4E06-BB0A-09C16199E1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79624A-B75A-4D3E-805C-ACA68F7FBCD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662B06E-0234-48D0-9171-B63F6A3F023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980A764-94FE-4A5E-B311-D50A8C01E6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613A019-0D20-412A-8008-D99078DA150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BF59F11-6ED7-4D8F-A0AA-2BA89BD73DB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FDDF672-4AC4-4BC0-8C0E-134307DAA7F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A9D1FAF-4746-420D-9970-66B81ED9F3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9D13D12-6AE5-4CF3-88F3-B6760D6A811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51B544D-78A9-48B2-90D9-01CD2F4E710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7559F38-F1F3-459C-A486-D9C4BABCB3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B24398B-E3EB-4118-8A30-C0980C3181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D8FDF4E-CB66-4678-A456-5FB99FF9C4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581DB4-CA61-486F-9DE6-ABE0FDB4719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1E7D336-1068-42C8-86F3-49D7D13C89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011C8FE-3988-407F-A058-8C0E6A0190A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A279385-9831-4CEE-896F-17B6D9A1BF5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D79050D-D856-42A0-8C11-3C6576A3246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73B2A0F-617D-4FED-988E-8FD85631935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55ACDDB-170D-428C-98AE-A298CCFFEC4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6F93DE9-3EF9-4B00-A09B-0FF2B76353D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22A12A5-31D4-414C-9AA6-6F8129110C0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A140E1F-6E14-40E6-8C92-12FB197D4D7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E210FD0-463D-4835-8C33-2378ECE7F01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3B5D85E-5E79-4F90-A542-30168A48486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30161B3-4E53-4AD9-94AD-BBA6BD2D9F4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C34B0DB-AA37-4384-A358-50573832D0E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3967FB2-E1E1-41F5-8E86-0FBA1EF984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B42C879-C2B9-4174-A1BB-BBEA74CD87A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BFE6845-D443-49E3-A545-F2D60B55461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FC39B4AC-2934-4DAD-A442-4C341A4CCA6C}"/>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1B793DBF-2F94-4C19-B971-5A2C15E3FF74}"/>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57BBF7B6-BB30-4638-9F2D-06A0A9D9C5A9}"/>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EB096F27-0D4C-428C-9EAB-3215771D2BB8}"/>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6B1C6EE3-941A-4D73-A4C7-20D7E79B74B8}"/>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id="{8280DA11-3F47-42B1-82EC-5E60E764D236}"/>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57E862B6-7542-4C12-9A4D-1C46B29EA051}"/>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375756FA-E603-4AFC-B42C-7087756F5B42}"/>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900AA9E0-5212-4F71-8BC3-C1C37F9AD401}"/>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CAA64E2E-7AF3-43D5-8C64-ABD42952964A}"/>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B5A3C79B-CDC1-414B-BB82-18C4D812AC14}"/>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6AE1186-556C-46F6-8349-717E4603832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ABEA60-6B84-441B-A64D-F94EEE4D786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6BA0F74-30A9-4B65-9549-764083F8090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121204-F855-48EE-9023-409A1B6E394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FE24C69-4483-48EE-957B-4B4E36064D5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73" name="楕円 72">
          <a:extLst>
            <a:ext uri="{FF2B5EF4-FFF2-40B4-BE49-F238E27FC236}">
              <a16:creationId xmlns:a16="http://schemas.microsoft.com/office/drawing/2014/main" id="{4ACA1F7C-8E57-483C-89F9-375A90D9961E}"/>
            </a:ext>
          </a:extLst>
        </xdr:cNvPr>
        <xdr:cNvSpPr/>
      </xdr:nvSpPr>
      <xdr:spPr>
        <a:xfrm>
          <a:off x="4584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40022</xdr:rowOff>
    </xdr:from>
    <xdr:ext cx="405111" cy="259045"/>
    <xdr:sp macro="" textlink="">
      <xdr:nvSpPr>
        <xdr:cNvPr id="74" name="【道路】&#10;有形固定資産減価償却率該当値テキスト">
          <a:extLst>
            <a:ext uri="{FF2B5EF4-FFF2-40B4-BE49-F238E27FC236}">
              <a16:creationId xmlns:a16="http://schemas.microsoft.com/office/drawing/2014/main" id="{6A551F4F-322F-4FB9-A700-28CCCA682BF5}"/>
            </a:ext>
          </a:extLst>
        </xdr:cNvPr>
        <xdr:cNvSpPr txBox="1"/>
      </xdr:nvSpPr>
      <xdr:spPr>
        <a:xfrm>
          <a:off x="4673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5" name="楕円 74">
          <a:extLst>
            <a:ext uri="{FF2B5EF4-FFF2-40B4-BE49-F238E27FC236}">
              <a16:creationId xmlns:a16="http://schemas.microsoft.com/office/drawing/2014/main" id="{DCCB8361-837D-4E0B-8C44-B3467425E250}"/>
            </a:ext>
          </a:extLst>
        </xdr:cNvPr>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112395</xdr:rowOff>
    </xdr:to>
    <xdr:cxnSp macro="">
      <xdr:nvCxnSpPr>
        <xdr:cNvPr id="76" name="直線コネクタ 75">
          <a:extLst>
            <a:ext uri="{FF2B5EF4-FFF2-40B4-BE49-F238E27FC236}">
              <a16:creationId xmlns:a16="http://schemas.microsoft.com/office/drawing/2014/main" id="{E81A8F3D-85D4-4F97-8FDA-C05762574421}"/>
            </a:ext>
          </a:extLst>
        </xdr:cNvPr>
        <xdr:cNvCxnSpPr/>
      </xdr:nvCxnSpPr>
      <xdr:spPr>
        <a:xfrm>
          <a:off x="3797300" y="65874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7" name="楕円 76">
          <a:extLst>
            <a:ext uri="{FF2B5EF4-FFF2-40B4-BE49-F238E27FC236}">
              <a16:creationId xmlns:a16="http://schemas.microsoft.com/office/drawing/2014/main" id="{EBA26DC5-BFB9-4432-A021-547BAB7A5590}"/>
            </a:ext>
          </a:extLst>
        </xdr:cNvPr>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72390</xdr:rowOff>
    </xdr:to>
    <xdr:cxnSp macro="">
      <xdr:nvCxnSpPr>
        <xdr:cNvPr id="78" name="直線コネクタ 77">
          <a:extLst>
            <a:ext uri="{FF2B5EF4-FFF2-40B4-BE49-F238E27FC236}">
              <a16:creationId xmlns:a16="http://schemas.microsoft.com/office/drawing/2014/main" id="{F35C9835-D543-4440-A806-C81C946266A7}"/>
            </a:ext>
          </a:extLst>
        </xdr:cNvPr>
        <xdr:cNvCxnSpPr/>
      </xdr:nvCxnSpPr>
      <xdr:spPr>
        <a:xfrm>
          <a:off x="2908300" y="6553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141605</xdr:rowOff>
    </xdr:from>
    <xdr:to>
      <xdr:col>10</xdr:col>
      <xdr:colOff>165100</xdr:colOff>
      <xdr:row>38</xdr:row>
      <xdr:rowOff>71755</xdr:rowOff>
    </xdr:to>
    <xdr:sp macro="" textlink="">
      <xdr:nvSpPr>
        <xdr:cNvPr id="79" name="楕円 78">
          <a:extLst>
            <a:ext uri="{FF2B5EF4-FFF2-40B4-BE49-F238E27FC236}">
              <a16:creationId xmlns:a16="http://schemas.microsoft.com/office/drawing/2014/main" id="{755CD889-8872-4944-A3EE-CBE8993622D2}"/>
            </a:ext>
          </a:extLst>
        </xdr:cNvPr>
        <xdr:cNvSpPr/>
      </xdr:nvSpPr>
      <xdr:spPr>
        <a:xfrm>
          <a:off x="1968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20955</xdr:rowOff>
    </xdr:from>
    <xdr:to>
      <xdr:col>15</xdr:col>
      <xdr:colOff>50800</xdr:colOff>
      <xdr:row>38</xdr:row>
      <xdr:rowOff>38100</xdr:rowOff>
    </xdr:to>
    <xdr:cxnSp macro="">
      <xdr:nvCxnSpPr>
        <xdr:cNvPr id="80" name="直線コネクタ 79">
          <a:extLst>
            <a:ext uri="{FF2B5EF4-FFF2-40B4-BE49-F238E27FC236}">
              <a16:creationId xmlns:a16="http://schemas.microsoft.com/office/drawing/2014/main" id="{135569C0-D807-4A9A-90FD-1FA47F3E6F73}"/>
            </a:ext>
          </a:extLst>
        </xdr:cNvPr>
        <xdr:cNvCxnSpPr/>
      </xdr:nvCxnSpPr>
      <xdr:spPr>
        <a:xfrm>
          <a:off x="2019300" y="6536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107315</xdr:rowOff>
    </xdr:from>
    <xdr:to>
      <xdr:col>6</xdr:col>
      <xdr:colOff>38100</xdr:colOff>
      <xdr:row>38</xdr:row>
      <xdr:rowOff>37465</xdr:rowOff>
    </xdr:to>
    <xdr:sp macro="" textlink="">
      <xdr:nvSpPr>
        <xdr:cNvPr id="81" name="楕円 80">
          <a:extLst>
            <a:ext uri="{FF2B5EF4-FFF2-40B4-BE49-F238E27FC236}">
              <a16:creationId xmlns:a16="http://schemas.microsoft.com/office/drawing/2014/main" id="{3524CCB8-5399-4B29-B4B2-088738CFA5E7}"/>
            </a:ext>
          </a:extLst>
        </xdr:cNvPr>
        <xdr:cNvSpPr/>
      </xdr:nvSpPr>
      <xdr:spPr>
        <a:xfrm>
          <a:off x="1079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158115</xdr:rowOff>
    </xdr:from>
    <xdr:to>
      <xdr:col>10</xdr:col>
      <xdr:colOff>114300</xdr:colOff>
      <xdr:row>38</xdr:row>
      <xdr:rowOff>20955</xdr:rowOff>
    </xdr:to>
    <xdr:cxnSp macro="">
      <xdr:nvCxnSpPr>
        <xdr:cNvPr id="82" name="直線コネクタ 81">
          <a:extLst>
            <a:ext uri="{FF2B5EF4-FFF2-40B4-BE49-F238E27FC236}">
              <a16:creationId xmlns:a16="http://schemas.microsoft.com/office/drawing/2014/main" id="{BD530563-8101-44A0-B5C8-CDC79EDB05D6}"/>
            </a:ext>
          </a:extLst>
        </xdr:cNvPr>
        <xdr:cNvCxnSpPr/>
      </xdr:nvCxnSpPr>
      <xdr:spPr>
        <a:xfrm>
          <a:off x="1130300" y="65017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a:extLst>
            <a:ext uri="{FF2B5EF4-FFF2-40B4-BE49-F238E27FC236}">
              <a16:creationId xmlns:a16="http://schemas.microsoft.com/office/drawing/2014/main" id="{89891BD8-0D54-4DD5-9AD3-DFE874FFB6E2}"/>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id="{5CF5CEAB-2ECD-47A8-AD73-9F3C48716F9E}"/>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a:extLst>
            <a:ext uri="{FF2B5EF4-FFF2-40B4-BE49-F238E27FC236}">
              <a16:creationId xmlns:a16="http://schemas.microsoft.com/office/drawing/2014/main" id="{9C1310A9-A269-4021-A170-F5061FB9815C}"/>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a:extLst>
            <a:ext uri="{FF2B5EF4-FFF2-40B4-BE49-F238E27FC236}">
              <a16:creationId xmlns:a16="http://schemas.microsoft.com/office/drawing/2014/main" id="{11A61DA3-8B3D-49D5-AB15-2C6CA4C05694}"/>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7" name="n_1mainValue【道路】&#10;有形固定資産減価償却率">
          <a:extLst>
            <a:ext uri="{FF2B5EF4-FFF2-40B4-BE49-F238E27FC236}">
              <a16:creationId xmlns:a16="http://schemas.microsoft.com/office/drawing/2014/main" id="{C58BC2DF-D1C2-45D5-A27B-1307CFE9A720}"/>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88" name="n_2mainValue【道路】&#10;有形固定資産減価償却率">
          <a:extLst>
            <a:ext uri="{FF2B5EF4-FFF2-40B4-BE49-F238E27FC236}">
              <a16:creationId xmlns:a16="http://schemas.microsoft.com/office/drawing/2014/main" id="{01CA91F1-6B3C-4E8B-A15C-AD5B5CD21F62}"/>
            </a:ext>
          </a:extLst>
        </xdr:cNvPr>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62882</xdr:rowOff>
    </xdr:from>
    <xdr:ext cx="405111" cy="259045"/>
    <xdr:sp macro="" textlink="">
      <xdr:nvSpPr>
        <xdr:cNvPr id="89" name="n_3mainValue【道路】&#10;有形固定資産減価償却率">
          <a:extLst>
            <a:ext uri="{FF2B5EF4-FFF2-40B4-BE49-F238E27FC236}">
              <a16:creationId xmlns:a16="http://schemas.microsoft.com/office/drawing/2014/main" id="{74B76DAA-25AE-44B6-A813-1BC9D5847289}"/>
            </a:ext>
          </a:extLst>
        </xdr:cNvPr>
        <xdr:cNvSpPr txBox="1"/>
      </xdr:nvSpPr>
      <xdr:spPr>
        <a:xfrm>
          <a:off x="1816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28592</xdr:rowOff>
    </xdr:from>
    <xdr:ext cx="405111" cy="259045"/>
    <xdr:sp macro="" textlink="">
      <xdr:nvSpPr>
        <xdr:cNvPr id="90" name="n_4mainValue【道路】&#10;有形固定資産減価償却率">
          <a:extLst>
            <a:ext uri="{FF2B5EF4-FFF2-40B4-BE49-F238E27FC236}">
              <a16:creationId xmlns:a16="http://schemas.microsoft.com/office/drawing/2014/main" id="{1CC90001-4EAB-458B-9F80-EB078100BF72}"/>
            </a:ext>
          </a:extLst>
        </xdr:cNvPr>
        <xdr:cNvSpPr txBox="1"/>
      </xdr:nvSpPr>
      <xdr:spPr>
        <a:xfrm>
          <a:off x="927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D00181F-CA3E-4249-9E2E-5CBB41D619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C673F6A-58DF-4484-9AE5-52C6A3EBC1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701F5B5-A6C5-4EFC-8B93-9D382D04F3F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3F50601-CAEB-4C5F-BCA7-3D83FA33A4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C028DF0-FB3A-4971-998B-3716DD64F3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20E1307-263F-456E-A973-1FE03A78F1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6BF2ED9-B7C3-4E65-B2D0-6BF58086493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381327F-FD42-45AE-AB31-A96AFB5C978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7DD2381-7D04-4836-94A0-8B6EBDDD1AF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4F7EA7A-BB27-461C-8DE0-61F164A252C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F8536A2-86C0-4674-A5DF-B4E392D9565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E09493F-2513-4CD8-BC6D-4E0D5C6D10B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E38C6C1-550C-4531-871B-457D063A2D9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5C6138E-D76E-46E7-B470-89386F18752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A039E71-344E-4A7A-8C2A-C28EA084097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C8D03BF-885F-4CA7-A8EA-EBA5AC02338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461A1EB-021F-4884-98FF-431EE6A897B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C67297E-C501-4E7B-BCA5-679B2F6234B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AD7C834-6D65-4E69-9DFA-184F0B6C469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9CC74C00-465D-4AC0-8304-EBBD15DA23E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F53383F-0E80-42DE-9008-67BF8FF5B22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6AD1CE96-4B3A-4C29-892A-AED4435EED0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717B630-A285-4CBD-8F1C-6287D675F1E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B9B7EE18-4630-4F1E-8B61-B953E8649FDD}"/>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75405B3A-C7C3-46A3-8B22-6D32FC084BD9}"/>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7F8D019F-6DF5-498B-8385-2D8F845F0C47}"/>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CF25D0D7-45A4-4953-B81F-33D4B3138C3A}"/>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922AF3C6-4E18-4139-92C4-2727D07B2F15}"/>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id="{3FBF62F2-75EB-47EB-B098-DD17CA36547A}"/>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BDBC22C1-CC48-431B-AE44-56E6DD06C08A}"/>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1005E912-79D3-40F3-B8D2-264D6A996602}"/>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4171D2A2-57AA-4454-9E3A-3AF260503B8E}"/>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05EB6FEC-435C-4F68-9646-4AF1C2D7A3A9}"/>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86F0EFC8-A8A8-4F5A-B8CE-BEBDC24FF0D1}"/>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D2E9F06-0528-4538-9EA4-069F9068E1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0F1260A-8227-422F-B734-BB3C653A596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8495932-2291-47AA-815E-328B6ED943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4F391F5-8024-4A37-93BD-669B49C6D1A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68B8DCC-F266-472E-8A8D-7114F8B278E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12332</xdr:rowOff>
    </xdr:from>
    <xdr:to>
      <xdr:col>55</xdr:col>
      <xdr:colOff>50800</xdr:colOff>
      <xdr:row>41</xdr:row>
      <xdr:rowOff>113932</xdr:rowOff>
    </xdr:to>
    <xdr:sp macro="" textlink="">
      <xdr:nvSpPr>
        <xdr:cNvPr id="130" name="楕円 129">
          <a:extLst>
            <a:ext uri="{FF2B5EF4-FFF2-40B4-BE49-F238E27FC236}">
              <a16:creationId xmlns:a16="http://schemas.microsoft.com/office/drawing/2014/main" id="{320AA5D4-17DD-449A-80E4-FC62E8454E49}"/>
            </a:ext>
          </a:extLst>
        </xdr:cNvPr>
        <xdr:cNvSpPr/>
      </xdr:nvSpPr>
      <xdr:spPr>
        <a:xfrm>
          <a:off x="10426700" y="70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98709</xdr:rowOff>
    </xdr:from>
    <xdr:ext cx="469744" cy="259045"/>
    <xdr:sp macro="" textlink="">
      <xdr:nvSpPr>
        <xdr:cNvPr id="131" name="【道路】&#10;一人当たり延長該当値テキスト">
          <a:extLst>
            <a:ext uri="{FF2B5EF4-FFF2-40B4-BE49-F238E27FC236}">
              <a16:creationId xmlns:a16="http://schemas.microsoft.com/office/drawing/2014/main" id="{49654B20-3C88-4CBF-8AE1-7B54AA6648B2}"/>
            </a:ext>
          </a:extLst>
        </xdr:cNvPr>
        <xdr:cNvSpPr txBox="1"/>
      </xdr:nvSpPr>
      <xdr:spPr>
        <a:xfrm>
          <a:off x="10515600" y="69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13551</xdr:rowOff>
    </xdr:from>
    <xdr:to>
      <xdr:col>50</xdr:col>
      <xdr:colOff>165100</xdr:colOff>
      <xdr:row>41</xdr:row>
      <xdr:rowOff>115151</xdr:rowOff>
    </xdr:to>
    <xdr:sp macro="" textlink="">
      <xdr:nvSpPr>
        <xdr:cNvPr id="132" name="楕円 131">
          <a:extLst>
            <a:ext uri="{FF2B5EF4-FFF2-40B4-BE49-F238E27FC236}">
              <a16:creationId xmlns:a16="http://schemas.microsoft.com/office/drawing/2014/main" id="{C5BCE518-E6ED-4159-BA95-AD3F7762F537}"/>
            </a:ext>
          </a:extLst>
        </xdr:cNvPr>
        <xdr:cNvSpPr/>
      </xdr:nvSpPr>
      <xdr:spPr>
        <a:xfrm>
          <a:off x="9588500" y="70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63132</xdr:rowOff>
    </xdr:from>
    <xdr:to>
      <xdr:col>55</xdr:col>
      <xdr:colOff>0</xdr:colOff>
      <xdr:row>41</xdr:row>
      <xdr:rowOff>64351</xdr:rowOff>
    </xdr:to>
    <xdr:cxnSp macro="">
      <xdr:nvCxnSpPr>
        <xdr:cNvPr id="133" name="直線コネクタ 132">
          <a:extLst>
            <a:ext uri="{FF2B5EF4-FFF2-40B4-BE49-F238E27FC236}">
              <a16:creationId xmlns:a16="http://schemas.microsoft.com/office/drawing/2014/main" id="{35202A9E-3DA7-4414-90AF-949510739503}"/>
            </a:ext>
          </a:extLst>
        </xdr:cNvPr>
        <xdr:cNvCxnSpPr/>
      </xdr:nvCxnSpPr>
      <xdr:spPr>
        <a:xfrm flipV="1">
          <a:off x="9639300" y="7092582"/>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13818</xdr:rowOff>
    </xdr:from>
    <xdr:to>
      <xdr:col>46</xdr:col>
      <xdr:colOff>38100</xdr:colOff>
      <xdr:row>41</xdr:row>
      <xdr:rowOff>115418</xdr:rowOff>
    </xdr:to>
    <xdr:sp macro="" textlink="">
      <xdr:nvSpPr>
        <xdr:cNvPr id="134" name="楕円 133">
          <a:extLst>
            <a:ext uri="{FF2B5EF4-FFF2-40B4-BE49-F238E27FC236}">
              <a16:creationId xmlns:a16="http://schemas.microsoft.com/office/drawing/2014/main" id="{D5A896A7-B7B5-4FDD-8F62-D4EAE784EEA3}"/>
            </a:ext>
          </a:extLst>
        </xdr:cNvPr>
        <xdr:cNvSpPr/>
      </xdr:nvSpPr>
      <xdr:spPr>
        <a:xfrm>
          <a:off x="8699500" y="70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64351</xdr:rowOff>
    </xdr:from>
    <xdr:to>
      <xdr:col>50</xdr:col>
      <xdr:colOff>114300</xdr:colOff>
      <xdr:row>41</xdr:row>
      <xdr:rowOff>64618</xdr:rowOff>
    </xdr:to>
    <xdr:cxnSp macro="">
      <xdr:nvCxnSpPr>
        <xdr:cNvPr id="135" name="直線コネクタ 134">
          <a:extLst>
            <a:ext uri="{FF2B5EF4-FFF2-40B4-BE49-F238E27FC236}">
              <a16:creationId xmlns:a16="http://schemas.microsoft.com/office/drawing/2014/main" id="{A984C5FB-0EA9-4C54-B7FB-6D3DCB1F8F99}"/>
            </a:ext>
          </a:extLst>
        </xdr:cNvPr>
        <xdr:cNvCxnSpPr/>
      </xdr:nvCxnSpPr>
      <xdr:spPr>
        <a:xfrm flipV="1">
          <a:off x="8750300" y="709380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14580</xdr:rowOff>
    </xdr:from>
    <xdr:to>
      <xdr:col>41</xdr:col>
      <xdr:colOff>101600</xdr:colOff>
      <xdr:row>41</xdr:row>
      <xdr:rowOff>116180</xdr:rowOff>
    </xdr:to>
    <xdr:sp macro="" textlink="">
      <xdr:nvSpPr>
        <xdr:cNvPr id="136" name="楕円 135">
          <a:extLst>
            <a:ext uri="{FF2B5EF4-FFF2-40B4-BE49-F238E27FC236}">
              <a16:creationId xmlns:a16="http://schemas.microsoft.com/office/drawing/2014/main" id="{968702CF-9F55-4D6B-B391-FB6AA4BF660B}"/>
            </a:ext>
          </a:extLst>
        </xdr:cNvPr>
        <xdr:cNvSpPr/>
      </xdr:nvSpPr>
      <xdr:spPr>
        <a:xfrm>
          <a:off x="7810500" y="70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64618</xdr:rowOff>
    </xdr:from>
    <xdr:to>
      <xdr:col>45</xdr:col>
      <xdr:colOff>177800</xdr:colOff>
      <xdr:row>41</xdr:row>
      <xdr:rowOff>65380</xdr:rowOff>
    </xdr:to>
    <xdr:cxnSp macro="">
      <xdr:nvCxnSpPr>
        <xdr:cNvPr id="137" name="直線コネクタ 136">
          <a:extLst>
            <a:ext uri="{FF2B5EF4-FFF2-40B4-BE49-F238E27FC236}">
              <a16:creationId xmlns:a16="http://schemas.microsoft.com/office/drawing/2014/main" id="{3F7903A7-98F3-460D-A74B-E4C399371361}"/>
            </a:ext>
          </a:extLst>
        </xdr:cNvPr>
        <xdr:cNvCxnSpPr/>
      </xdr:nvCxnSpPr>
      <xdr:spPr>
        <a:xfrm flipV="1">
          <a:off x="7861300" y="70940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13741</xdr:rowOff>
    </xdr:from>
    <xdr:to>
      <xdr:col>36</xdr:col>
      <xdr:colOff>165100</xdr:colOff>
      <xdr:row>41</xdr:row>
      <xdr:rowOff>115341</xdr:rowOff>
    </xdr:to>
    <xdr:sp macro="" textlink="">
      <xdr:nvSpPr>
        <xdr:cNvPr id="138" name="楕円 137">
          <a:extLst>
            <a:ext uri="{FF2B5EF4-FFF2-40B4-BE49-F238E27FC236}">
              <a16:creationId xmlns:a16="http://schemas.microsoft.com/office/drawing/2014/main" id="{DC2E30DC-ED88-407B-B567-FB4FF2F95FEE}"/>
            </a:ext>
          </a:extLst>
        </xdr:cNvPr>
        <xdr:cNvSpPr/>
      </xdr:nvSpPr>
      <xdr:spPr>
        <a:xfrm>
          <a:off x="6921500" y="70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64541</xdr:rowOff>
    </xdr:from>
    <xdr:to>
      <xdr:col>41</xdr:col>
      <xdr:colOff>50800</xdr:colOff>
      <xdr:row>41</xdr:row>
      <xdr:rowOff>65380</xdr:rowOff>
    </xdr:to>
    <xdr:cxnSp macro="">
      <xdr:nvCxnSpPr>
        <xdr:cNvPr id="139" name="直線コネクタ 138">
          <a:extLst>
            <a:ext uri="{FF2B5EF4-FFF2-40B4-BE49-F238E27FC236}">
              <a16:creationId xmlns:a16="http://schemas.microsoft.com/office/drawing/2014/main" id="{F053213A-A11C-4D4C-BC67-719B1EDD99A4}"/>
            </a:ext>
          </a:extLst>
        </xdr:cNvPr>
        <xdr:cNvCxnSpPr/>
      </xdr:nvCxnSpPr>
      <xdr:spPr>
        <a:xfrm>
          <a:off x="6972300" y="709399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id="{328B84F4-DF1E-49AC-9593-EE6984D9B075}"/>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id="{9A898F27-3864-4F20-88C4-A661C6AA8B0F}"/>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id="{7183E202-27D0-498C-B1C0-366B264EFCFD}"/>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id="{6B13BD94-CE8E-4B0D-8513-2BD47C9E9E98}"/>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106278</xdr:rowOff>
    </xdr:from>
    <xdr:ext cx="469744" cy="259045"/>
    <xdr:sp macro="" textlink="">
      <xdr:nvSpPr>
        <xdr:cNvPr id="144" name="n_1mainValue【道路】&#10;一人当たり延長">
          <a:extLst>
            <a:ext uri="{FF2B5EF4-FFF2-40B4-BE49-F238E27FC236}">
              <a16:creationId xmlns:a16="http://schemas.microsoft.com/office/drawing/2014/main" id="{173445D2-099F-48E3-9601-3072E1590D45}"/>
            </a:ext>
          </a:extLst>
        </xdr:cNvPr>
        <xdr:cNvSpPr txBox="1"/>
      </xdr:nvSpPr>
      <xdr:spPr>
        <a:xfrm>
          <a:off x="9391727" y="71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106545</xdr:rowOff>
    </xdr:from>
    <xdr:ext cx="469744" cy="259045"/>
    <xdr:sp macro="" textlink="">
      <xdr:nvSpPr>
        <xdr:cNvPr id="145" name="n_2mainValue【道路】&#10;一人当たり延長">
          <a:extLst>
            <a:ext uri="{FF2B5EF4-FFF2-40B4-BE49-F238E27FC236}">
              <a16:creationId xmlns:a16="http://schemas.microsoft.com/office/drawing/2014/main" id="{A3BD0F6E-3B4B-449E-AEFD-54F8B4B62688}"/>
            </a:ext>
          </a:extLst>
        </xdr:cNvPr>
        <xdr:cNvSpPr txBox="1"/>
      </xdr:nvSpPr>
      <xdr:spPr>
        <a:xfrm>
          <a:off x="8515427" y="713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107307</xdr:rowOff>
    </xdr:from>
    <xdr:ext cx="469744" cy="259045"/>
    <xdr:sp macro="" textlink="">
      <xdr:nvSpPr>
        <xdr:cNvPr id="146" name="n_3mainValue【道路】&#10;一人当たり延長">
          <a:extLst>
            <a:ext uri="{FF2B5EF4-FFF2-40B4-BE49-F238E27FC236}">
              <a16:creationId xmlns:a16="http://schemas.microsoft.com/office/drawing/2014/main" id="{BA283EEA-E82D-4FC4-9E58-A8B8411C6AA0}"/>
            </a:ext>
          </a:extLst>
        </xdr:cNvPr>
        <xdr:cNvSpPr txBox="1"/>
      </xdr:nvSpPr>
      <xdr:spPr>
        <a:xfrm>
          <a:off x="7626427" y="713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106468</xdr:rowOff>
    </xdr:from>
    <xdr:ext cx="469744" cy="259045"/>
    <xdr:sp macro="" textlink="">
      <xdr:nvSpPr>
        <xdr:cNvPr id="147" name="n_4mainValue【道路】&#10;一人当たり延長">
          <a:extLst>
            <a:ext uri="{FF2B5EF4-FFF2-40B4-BE49-F238E27FC236}">
              <a16:creationId xmlns:a16="http://schemas.microsoft.com/office/drawing/2014/main" id="{8C533AE3-CE11-4DAB-B605-B118A9B6D427}"/>
            </a:ext>
          </a:extLst>
        </xdr:cNvPr>
        <xdr:cNvSpPr txBox="1"/>
      </xdr:nvSpPr>
      <xdr:spPr>
        <a:xfrm>
          <a:off x="6737427" y="713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30F54C9-A2A5-492E-9283-A9E7506282C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053677E-0B2C-4BC3-BEC5-4FF42B3CA8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159D40F-1826-4BDA-A99A-54A458FCB87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03F6545-14E4-4DCE-82C6-D713AB7021A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5A835C1-C198-4955-834F-813F22305E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0AEFA22-3EF8-4CEF-AFDB-17F48E290B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03E45F1-37B6-4136-9F78-1621446A3ED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2F519E3-A379-421C-B67C-88D4DA7BBC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BABF96C-91DE-44A5-8641-FDF7980085E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3019E95-705D-4893-927C-88295027DDE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121C8F5-89EA-485F-94DF-09EF691542D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4F7B9AA-0B64-4BAB-9BC3-082336B84E9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DF371681-97D5-4211-8B2D-DB60442BCDF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E71C0A35-0737-4E88-8F5D-8EDC7F50D35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9A55C335-DFC3-4D62-8EEC-F2A0E07060E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BF411C3-0E5D-41D6-95C0-031EFAA0E0A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6E002D5-4A2F-4B14-AD65-59E3D547697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90E9338-BC10-4942-9C70-BAA85E7633E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360A4A3C-014E-4FCA-83AF-FB709D811B5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9354F02-8D62-48CC-8CCA-3E8AD52B496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E5F83DB-C535-4ACF-9075-3FCD5D579E5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ADDE10B2-A342-4F39-8C86-85E040AF8B4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983DE4A-A82E-45A5-8F89-F505824333B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018B618-58B2-42F3-BFED-E433345C925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F56E68F-A9D8-4F4D-BB12-BE068B81801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21B48E68-4815-41E0-BF41-C09EE84CA70F}"/>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3BF47F1-0C90-4E87-AC3A-5E6A7DB81E53}"/>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5C68B8C8-7E6A-478F-94BC-C58A4C9B4DE3}"/>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60C0E48-A9CE-41FE-B44F-C8E30B2CF21A}"/>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29EC885F-EB47-430A-8460-B61B360600E3}"/>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A1DE431-628E-4DD7-8CAB-691C2BDF127B}"/>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AAF231E7-C6AC-41C0-9D97-6BBC742D5D33}"/>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FA235505-61D8-4CC1-AB87-CCB56DB4FA3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C852F15D-5CCD-435B-B3CE-1F1596364C21}"/>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3839E924-23B3-4B3D-8EC8-918217DA0934}"/>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673A547E-B13D-48FC-9B54-3FFEA6C65A7D}"/>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B3FC155-EFC8-41C2-A1F5-F7BDC9EEED7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D9BDD92-4A2B-465D-A92B-FEFD3C8E88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6B49F32-EC46-4DD6-B3D1-2C2A1D72978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E84B55F-FCE2-47B4-9A97-E67D7A12511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07EF40A-400A-4148-B8D8-F85C5114B5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48804</xdr:rowOff>
    </xdr:from>
    <xdr:to>
      <xdr:col>24</xdr:col>
      <xdr:colOff>114300</xdr:colOff>
      <xdr:row>61</xdr:row>
      <xdr:rowOff>150404</xdr:rowOff>
    </xdr:to>
    <xdr:sp macro="" textlink="">
      <xdr:nvSpPr>
        <xdr:cNvPr id="189" name="楕円 188">
          <a:extLst>
            <a:ext uri="{FF2B5EF4-FFF2-40B4-BE49-F238E27FC236}">
              <a16:creationId xmlns:a16="http://schemas.microsoft.com/office/drawing/2014/main" id="{A48971BC-B5E8-484D-9C21-297BDD398063}"/>
            </a:ext>
          </a:extLst>
        </xdr:cNvPr>
        <xdr:cNvSpPr/>
      </xdr:nvSpPr>
      <xdr:spPr>
        <a:xfrm>
          <a:off x="4584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27231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BC9842A-A905-4B32-A87A-5BD2C604C616}"/>
            </a:ext>
          </a:extLst>
        </xdr:cNvPr>
        <xdr:cNvSpPr txBox="1"/>
      </xdr:nvSpPr>
      <xdr:spPr>
        <a:xfrm>
          <a:off x="4673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25944</xdr:rowOff>
    </xdr:from>
    <xdr:to>
      <xdr:col>20</xdr:col>
      <xdr:colOff>38100</xdr:colOff>
      <xdr:row>61</xdr:row>
      <xdr:rowOff>127544</xdr:rowOff>
    </xdr:to>
    <xdr:sp macro="" textlink="">
      <xdr:nvSpPr>
        <xdr:cNvPr id="191" name="楕円 190">
          <a:extLst>
            <a:ext uri="{FF2B5EF4-FFF2-40B4-BE49-F238E27FC236}">
              <a16:creationId xmlns:a16="http://schemas.microsoft.com/office/drawing/2014/main" id="{E31EA3CF-71AA-4EBE-BF8E-5CBB28DECC82}"/>
            </a:ext>
          </a:extLst>
        </xdr:cNvPr>
        <xdr:cNvSpPr/>
      </xdr:nvSpPr>
      <xdr:spPr>
        <a:xfrm>
          <a:off x="3746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76744</xdr:rowOff>
    </xdr:from>
    <xdr:to>
      <xdr:col>24</xdr:col>
      <xdr:colOff>63500</xdr:colOff>
      <xdr:row>61</xdr:row>
      <xdr:rowOff>99604</xdr:rowOff>
    </xdr:to>
    <xdr:cxnSp macro="">
      <xdr:nvCxnSpPr>
        <xdr:cNvPr id="192" name="直線コネクタ 191">
          <a:extLst>
            <a:ext uri="{FF2B5EF4-FFF2-40B4-BE49-F238E27FC236}">
              <a16:creationId xmlns:a16="http://schemas.microsoft.com/office/drawing/2014/main" id="{C967DC0A-5B85-4F2F-AFB5-281D61E34BEF}"/>
            </a:ext>
          </a:extLst>
        </xdr:cNvPr>
        <xdr:cNvCxnSpPr/>
      </xdr:nvCxnSpPr>
      <xdr:spPr>
        <a:xfrm>
          <a:off x="3797300" y="105351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171269</xdr:rowOff>
    </xdr:from>
    <xdr:to>
      <xdr:col>15</xdr:col>
      <xdr:colOff>101600</xdr:colOff>
      <xdr:row>61</xdr:row>
      <xdr:rowOff>101419</xdr:rowOff>
    </xdr:to>
    <xdr:sp macro="" textlink="">
      <xdr:nvSpPr>
        <xdr:cNvPr id="193" name="楕円 192">
          <a:extLst>
            <a:ext uri="{FF2B5EF4-FFF2-40B4-BE49-F238E27FC236}">
              <a16:creationId xmlns:a16="http://schemas.microsoft.com/office/drawing/2014/main" id="{8FCC221E-D273-4F47-8969-4B8278E35675}"/>
            </a:ext>
          </a:extLst>
        </xdr:cNvPr>
        <xdr:cNvSpPr/>
      </xdr:nvSpPr>
      <xdr:spPr>
        <a:xfrm>
          <a:off x="2857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61</xdr:row>
      <xdr:rowOff>76744</xdr:rowOff>
    </xdr:to>
    <xdr:cxnSp macro="">
      <xdr:nvCxnSpPr>
        <xdr:cNvPr id="194" name="直線コネクタ 193">
          <a:extLst>
            <a:ext uri="{FF2B5EF4-FFF2-40B4-BE49-F238E27FC236}">
              <a16:creationId xmlns:a16="http://schemas.microsoft.com/office/drawing/2014/main" id="{F87E91D7-0C6E-4166-AB56-EA6E0E36AA21}"/>
            </a:ext>
          </a:extLst>
        </xdr:cNvPr>
        <xdr:cNvCxnSpPr/>
      </xdr:nvCxnSpPr>
      <xdr:spPr>
        <a:xfrm>
          <a:off x="2908300" y="105090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95" name="楕円 194">
          <a:extLst>
            <a:ext uri="{FF2B5EF4-FFF2-40B4-BE49-F238E27FC236}">
              <a16:creationId xmlns:a16="http://schemas.microsoft.com/office/drawing/2014/main" id="{4BD46A4F-6C1E-4180-9E2C-B27330BB2D92}"/>
            </a:ext>
          </a:extLst>
        </xdr:cNvPr>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50619</xdr:rowOff>
    </xdr:to>
    <xdr:cxnSp macro="">
      <xdr:nvCxnSpPr>
        <xdr:cNvPr id="196" name="直線コネクタ 195">
          <a:extLst>
            <a:ext uri="{FF2B5EF4-FFF2-40B4-BE49-F238E27FC236}">
              <a16:creationId xmlns:a16="http://schemas.microsoft.com/office/drawing/2014/main" id="{9CD8C0AC-54DB-4E7A-A363-1FC22C9BB35D}"/>
            </a:ext>
          </a:extLst>
        </xdr:cNvPr>
        <xdr:cNvCxnSpPr/>
      </xdr:nvCxnSpPr>
      <xdr:spPr>
        <a:xfrm>
          <a:off x="2019300" y="104796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114119</xdr:rowOff>
    </xdr:from>
    <xdr:to>
      <xdr:col>6</xdr:col>
      <xdr:colOff>38100</xdr:colOff>
      <xdr:row>61</xdr:row>
      <xdr:rowOff>44269</xdr:rowOff>
    </xdr:to>
    <xdr:sp macro="" textlink="">
      <xdr:nvSpPr>
        <xdr:cNvPr id="197" name="楕円 196">
          <a:extLst>
            <a:ext uri="{FF2B5EF4-FFF2-40B4-BE49-F238E27FC236}">
              <a16:creationId xmlns:a16="http://schemas.microsoft.com/office/drawing/2014/main" id="{9162C022-FDD9-4A0A-BB72-D59CD705B1BC}"/>
            </a:ext>
          </a:extLst>
        </xdr:cNvPr>
        <xdr:cNvSpPr/>
      </xdr:nvSpPr>
      <xdr:spPr>
        <a:xfrm>
          <a:off x="1079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164919</xdr:rowOff>
    </xdr:from>
    <xdr:to>
      <xdr:col>10</xdr:col>
      <xdr:colOff>114300</xdr:colOff>
      <xdr:row>61</xdr:row>
      <xdr:rowOff>21227</xdr:rowOff>
    </xdr:to>
    <xdr:cxnSp macro="">
      <xdr:nvCxnSpPr>
        <xdr:cNvPr id="198" name="直線コネクタ 197">
          <a:extLst>
            <a:ext uri="{FF2B5EF4-FFF2-40B4-BE49-F238E27FC236}">
              <a16:creationId xmlns:a16="http://schemas.microsoft.com/office/drawing/2014/main" id="{AFFB4AA1-8ECC-438E-81B1-48BC93135B71}"/>
            </a:ext>
          </a:extLst>
        </xdr:cNvPr>
        <xdr:cNvCxnSpPr/>
      </xdr:nvCxnSpPr>
      <xdr:spPr>
        <a:xfrm>
          <a:off x="1130300" y="104519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7056ED9-5FA0-43EB-9484-0AFCC8DEAA19}"/>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E7A3E29-F769-4138-AFE7-482D32C9EDB6}"/>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FEB4A76-7AA3-4AF4-BDC5-23CF0F4B60FD}"/>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79FF8D3-B751-4756-8A62-93275E74E4E5}"/>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118671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7B0928E-CB5B-436D-B62A-0569D90F0C5B}"/>
            </a:ext>
          </a:extLst>
        </xdr:cNvPr>
        <xdr:cNvSpPr txBox="1"/>
      </xdr:nvSpPr>
      <xdr:spPr>
        <a:xfrm>
          <a:off x="3582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AD616D0-A823-4222-A714-BAC0017E735C}"/>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E8F9E05D-AD45-460C-B8D9-5C7CCD1F384D}"/>
            </a:ext>
          </a:extLst>
        </xdr:cNvPr>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D4D6D24-67EA-48C8-900D-1B6B64CFB165}"/>
            </a:ext>
          </a:extLst>
        </xdr:cNvPr>
        <xdr:cNvSpPr txBox="1"/>
      </xdr:nvSpPr>
      <xdr:spPr>
        <a:xfrm>
          <a:off x="927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76D1E4C-8B13-4214-A287-B2B8C454C2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93AB0A1-7540-4810-BBB1-469C7E94DC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599A52D-3817-4BA7-B41F-4874D4F9DDE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9A22CC1-E309-43EA-9065-5FBD964FCF4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109DEDD-491F-43D8-9FAC-E102114E9AB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39FCC3A-532A-4445-8BBF-18F5728E203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188E2AA-85A7-46C4-B244-58640FF9F32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7355019-D289-4FD3-8770-E411D25CED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C2252CE-FBEF-474A-91D3-AB5415F0BD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7317BA0-7BC4-4D09-A31A-88DC15B97A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77579867-41CB-4BCC-99AF-F670B8241D7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4AF4B522-C0BF-4C45-AD5D-3F981A1E6CC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FAE87C6-FCD6-4ACF-A406-73BD0A398FE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D90D3A26-0C13-4161-84BD-478BCE5BC35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9607D12A-BE77-448F-9227-958E2765D72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C3B34447-D7AC-4215-B5AB-BA7F1F79C196}"/>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62D3A48D-E285-4850-AFAE-0285E86825E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64C29C60-ABFF-4B43-A04D-D2EDFB8E1CBE}"/>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EC79ED8-F1B3-4A7F-9466-BFE03D47ADC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2A99ECA7-42FA-4555-8FBC-7342DAB4B8A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51A12BC3-9B0A-49F4-B793-EF4B9885296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3EA45BF5-DEFE-4C84-B3A3-365EB6379825}"/>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97AFEE12-BCFA-4870-B660-234701F122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95F3F76B-9C74-43A7-868E-A552CDE3003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4EBDFA53-4DEC-41E3-8286-213F6622A13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D590F2A8-FD7A-493D-A0D6-B28A2CDD8B08}"/>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E2316885-EB34-42B7-914A-E31DC31DDA39}"/>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11EF06F1-EAA9-4369-AE61-34147E7E18C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692E226C-8D04-4321-9DC9-B35C99F71114}"/>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D8D64A61-8ECA-41E1-B546-8C4206876AF7}"/>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49F8DC10-ABB8-4080-B04B-68F7C0C65DCE}"/>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1CB8C516-A874-439F-A358-D1A416F1F379}"/>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DEB1A105-79AB-48E2-AC92-A3956CC674A2}"/>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CC17929B-1E15-45F8-8188-5AAE75DBE751}"/>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890AB0E4-122B-4C96-BCD5-53A3EEFA9607}"/>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229B5784-5402-4363-8118-86FD1AC3DDBE}"/>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3A62D0F-B5C2-4704-A4D3-37E18D9EE1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BB127F5-3C5F-4EB9-BBE4-6D943F4844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5A9692A-D9A4-4A6D-8261-21D7D9B0B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CADF8F6-DB6C-463B-AE6F-53447AD9CA9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2258F55-690A-403E-BD62-DC837D8843D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68793</xdr:rowOff>
    </xdr:from>
    <xdr:to>
      <xdr:col>55</xdr:col>
      <xdr:colOff>50800</xdr:colOff>
      <xdr:row>64</xdr:row>
      <xdr:rowOff>170393</xdr:rowOff>
    </xdr:to>
    <xdr:sp macro="" textlink="">
      <xdr:nvSpPr>
        <xdr:cNvPr id="248" name="楕円 247">
          <a:extLst>
            <a:ext uri="{FF2B5EF4-FFF2-40B4-BE49-F238E27FC236}">
              <a16:creationId xmlns:a16="http://schemas.microsoft.com/office/drawing/2014/main" id="{A981EA71-3EE3-4104-AFDD-96E26D559BD6}"/>
            </a:ext>
          </a:extLst>
        </xdr:cNvPr>
        <xdr:cNvSpPr/>
      </xdr:nvSpPr>
      <xdr:spPr>
        <a:xfrm>
          <a:off x="10426700" y="110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162261</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B8CA9F3F-32AB-4FFC-9E3C-4B807B765678}"/>
            </a:ext>
          </a:extLst>
        </xdr:cNvPr>
        <xdr:cNvSpPr txBox="1"/>
      </xdr:nvSpPr>
      <xdr:spPr>
        <a:xfrm>
          <a:off x="10515600" y="109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68898</xdr:rowOff>
    </xdr:from>
    <xdr:to>
      <xdr:col>50</xdr:col>
      <xdr:colOff>165100</xdr:colOff>
      <xdr:row>64</xdr:row>
      <xdr:rowOff>170498</xdr:rowOff>
    </xdr:to>
    <xdr:sp macro="" textlink="">
      <xdr:nvSpPr>
        <xdr:cNvPr id="250" name="楕円 249">
          <a:extLst>
            <a:ext uri="{FF2B5EF4-FFF2-40B4-BE49-F238E27FC236}">
              <a16:creationId xmlns:a16="http://schemas.microsoft.com/office/drawing/2014/main" id="{24260A4E-F8AB-4576-BA4B-A5FA697D125B}"/>
            </a:ext>
          </a:extLst>
        </xdr:cNvPr>
        <xdr:cNvSpPr/>
      </xdr:nvSpPr>
      <xdr:spPr>
        <a:xfrm>
          <a:off x="9588500" y="110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119593</xdr:rowOff>
    </xdr:from>
    <xdr:to>
      <xdr:col>55</xdr:col>
      <xdr:colOff>0</xdr:colOff>
      <xdr:row>64</xdr:row>
      <xdr:rowOff>119698</xdr:rowOff>
    </xdr:to>
    <xdr:cxnSp macro="">
      <xdr:nvCxnSpPr>
        <xdr:cNvPr id="251" name="直線コネクタ 250">
          <a:extLst>
            <a:ext uri="{FF2B5EF4-FFF2-40B4-BE49-F238E27FC236}">
              <a16:creationId xmlns:a16="http://schemas.microsoft.com/office/drawing/2014/main" id="{5E8562BD-FBE1-4415-B11A-BDB6FAC3E46B}"/>
            </a:ext>
          </a:extLst>
        </xdr:cNvPr>
        <xdr:cNvCxnSpPr/>
      </xdr:nvCxnSpPr>
      <xdr:spPr>
        <a:xfrm flipV="1">
          <a:off x="9639300" y="11092393"/>
          <a:ext cx="8382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68902</xdr:rowOff>
    </xdr:from>
    <xdr:to>
      <xdr:col>46</xdr:col>
      <xdr:colOff>38100</xdr:colOff>
      <xdr:row>64</xdr:row>
      <xdr:rowOff>170502</xdr:rowOff>
    </xdr:to>
    <xdr:sp macro="" textlink="">
      <xdr:nvSpPr>
        <xdr:cNvPr id="252" name="楕円 251">
          <a:extLst>
            <a:ext uri="{FF2B5EF4-FFF2-40B4-BE49-F238E27FC236}">
              <a16:creationId xmlns:a16="http://schemas.microsoft.com/office/drawing/2014/main" id="{2C50F3A5-E4E4-4EB6-9C80-AC05A33924D2}"/>
            </a:ext>
          </a:extLst>
        </xdr:cNvPr>
        <xdr:cNvSpPr/>
      </xdr:nvSpPr>
      <xdr:spPr>
        <a:xfrm>
          <a:off x="8699500" y="110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119698</xdr:rowOff>
    </xdr:from>
    <xdr:to>
      <xdr:col>50</xdr:col>
      <xdr:colOff>114300</xdr:colOff>
      <xdr:row>64</xdr:row>
      <xdr:rowOff>119702</xdr:rowOff>
    </xdr:to>
    <xdr:cxnSp macro="">
      <xdr:nvCxnSpPr>
        <xdr:cNvPr id="253" name="直線コネクタ 252">
          <a:extLst>
            <a:ext uri="{FF2B5EF4-FFF2-40B4-BE49-F238E27FC236}">
              <a16:creationId xmlns:a16="http://schemas.microsoft.com/office/drawing/2014/main" id="{23FABDB8-AB4F-4AB3-8D6E-12BB5ED8C8C0}"/>
            </a:ext>
          </a:extLst>
        </xdr:cNvPr>
        <xdr:cNvCxnSpPr/>
      </xdr:nvCxnSpPr>
      <xdr:spPr>
        <a:xfrm flipV="1">
          <a:off x="8750300" y="11092498"/>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68928</xdr:rowOff>
    </xdr:from>
    <xdr:to>
      <xdr:col>41</xdr:col>
      <xdr:colOff>101600</xdr:colOff>
      <xdr:row>64</xdr:row>
      <xdr:rowOff>170528</xdr:rowOff>
    </xdr:to>
    <xdr:sp macro="" textlink="">
      <xdr:nvSpPr>
        <xdr:cNvPr id="254" name="楕円 253">
          <a:extLst>
            <a:ext uri="{FF2B5EF4-FFF2-40B4-BE49-F238E27FC236}">
              <a16:creationId xmlns:a16="http://schemas.microsoft.com/office/drawing/2014/main" id="{5AB2F3D8-4BFC-4969-9B7D-71E54A43B654}"/>
            </a:ext>
          </a:extLst>
        </xdr:cNvPr>
        <xdr:cNvSpPr/>
      </xdr:nvSpPr>
      <xdr:spPr>
        <a:xfrm>
          <a:off x="7810500" y="110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119702</xdr:rowOff>
    </xdr:from>
    <xdr:to>
      <xdr:col>45</xdr:col>
      <xdr:colOff>177800</xdr:colOff>
      <xdr:row>64</xdr:row>
      <xdr:rowOff>119728</xdr:rowOff>
    </xdr:to>
    <xdr:cxnSp macro="">
      <xdr:nvCxnSpPr>
        <xdr:cNvPr id="255" name="直線コネクタ 254">
          <a:extLst>
            <a:ext uri="{FF2B5EF4-FFF2-40B4-BE49-F238E27FC236}">
              <a16:creationId xmlns:a16="http://schemas.microsoft.com/office/drawing/2014/main" id="{7023E69D-98FF-4EF2-B0C9-C2C8B8D7E02B}"/>
            </a:ext>
          </a:extLst>
        </xdr:cNvPr>
        <xdr:cNvCxnSpPr/>
      </xdr:nvCxnSpPr>
      <xdr:spPr>
        <a:xfrm flipV="1">
          <a:off x="7861300" y="11092502"/>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68859</xdr:rowOff>
    </xdr:from>
    <xdr:to>
      <xdr:col>36</xdr:col>
      <xdr:colOff>165100</xdr:colOff>
      <xdr:row>64</xdr:row>
      <xdr:rowOff>170459</xdr:rowOff>
    </xdr:to>
    <xdr:sp macro="" textlink="">
      <xdr:nvSpPr>
        <xdr:cNvPr id="256" name="楕円 255">
          <a:extLst>
            <a:ext uri="{FF2B5EF4-FFF2-40B4-BE49-F238E27FC236}">
              <a16:creationId xmlns:a16="http://schemas.microsoft.com/office/drawing/2014/main" id="{E971D893-2A50-4301-94B9-02E2B9AD5251}"/>
            </a:ext>
          </a:extLst>
        </xdr:cNvPr>
        <xdr:cNvSpPr/>
      </xdr:nvSpPr>
      <xdr:spPr>
        <a:xfrm>
          <a:off x="6921500" y="1104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119659</xdr:rowOff>
    </xdr:from>
    <xdr:to>
      <xdr:col>41</xdr:col>
      <xdr:colOff>50800</xdr:colOff>
      <xdr:row>64</xdr:row>
      <xdr:rowOff>119728</xdr:rowOff>
    </xdr:to>
    <xdr:cxnSp macro="">
      <xdr:nvCxnSpPr>
        <xdr:cNvPr id="257" name="直線コネクタ 256">
          <a:extLst>
            <a:ext uri="{FF2B5EF4-FFF2-40B4-BE49-F238E27FC236}">
              <a16:creationId xmlns:a16="http://schemas.microsoft.com/office/drawing/2014/main" id="{A3655340-0FAF-44B0-9E0E-9BA4915E14C4}"/>
            </a:ext>
          </a:extLst>
        </xdr:cNvPr>
        <xdr:cNvCxnSpPr/>
      </xdr:nvCxnSpPr>
      <xdr:spPr>
        <a:xfrm>
          <a:off x="6972300" y="11092459"/>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54DB43B-EBC9-4D01-BB9F-CE8623F46DEA}"/>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DE5A595E-1ABB-43C0-81D2-EE9109E72ADF}"/>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11EF062B-2FE0-49C2-B459-1C448CD76DCC}"/>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C8F6B1A8-1CA7-4F86-9CE4-57ECE5F20DF4}"/>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161625</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C4185DD1-004A-4778-8FC3-94AA5E066928}"/>
            </a:ext>
          </a:extLst>
        </xdr:cNvPr>
        <xdr:cNvSpPr txBox="1"/>
      </xdr:nvSpPr>
      <xdr:spPr>
        <a:xfrm>
          <a:off x="9359411" y="1113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161629</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C31B7087-3A33-4F2E-B088-C2BD20E6E7DD}"/>
            </a:ext>
          </a:extLst>
        </xdr:cNvPr>
        <xdr:cNvSpPr txBox="1"/>
      </xdr:nvSpPr>
      <xdr:spPr>
        <a:xfrm>
          <a:off x="8483111" y="111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161655</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5CEF957-1C4E-4566-A9B3-1682A16DC13E}"/>
            </a:ext>
          </a:extLst>
        </xdr:cNvPr>
        <xdr:cNvSpPr txBox="1"/>
      </xdr:nvSpPr>
      <xdr:spPr>
        <a:xfrm>
          <a:off x="7594111" y="111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161586</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C6387E4F-7D50-4BEE-AB46-380E45DAD52B}"/>
            </a:ext>
          </a:extLst>
        </xdr:cNvPr>
        <xdr:cNvSpPr txBox="1"/>
      </xdr:nvSpPr>
      <xdr:spPr>
        <a:xfrm>
          <a:off x="6705111" y="1113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6E3C466C-B884-4BB1-9828-3DE4F6CE2AE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330E3C53-A54C-4500-B577-6D000113CB7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B665E81-0BCC-4B9B-838B-2546E988CB7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E11BA723-0120-4DF9-A27E-5EDFC45448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758CA70-15BA-4370-9AD8-5FC8FDB08E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1E9ED9DF-8090-4BC6-BC9C-422D3D74D2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CA806BBE-23FE-4B01-9946-D5CC8029B3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76C59A2-915F-4472-BAF2-7BB38B650B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61AD6505-6689-4C2F-82F2-DD8D552E15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20B7657-5E31-4936-A868-E1DE70320D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8697AC52-7731-4490-B4C6-3C90D7CF7C7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20848E98-F6E6-4914-93F0-DDDC0B9893A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AC1BA183-737E-4152-B072-074079C2F12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494FC8BF-D70C-4B1E-BFFB-7A17C45B522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EDC7E2DC-A9AE-4FDF-8456-632EA619FB9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10070D78-0678-471E-88E5-49EC24C2D0D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D0428632-1497-4287-8B8B-44375005747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298E681B-CF0D-4620-8B29-23AE32EDC16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7AAE948E-D870-4B7F-A5E0-9CC514CB1F3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EEFE41AC-4C20-47FB-BAAB-4501A5C0B59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1C993AB9-21CB-4831-A076-0B7FE90F769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FE6B7842-1FA9-4BBF-95CC-22AFD91114B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6F302A9C-95F6-4E6B-8AA0-1EB8412B19B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C4A131C0-5F27-4E1F-BFFF-C8E17E70B89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C4FC0B73-4AA0-4E7F-9A41-7F2749E91F2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3138A59E-4D3E-4F78-A0BA-1F26B0AE010D}"/>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220E0B3C-F970-474B-8DAE-31BC771EEDE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210A5332-8182-4DE1-814D-E5EF87014EF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280C9F14-0359-4E5D-A640-769397B2B396}"/>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2B8E0436-4A84-4B0A-BF39-601E63F8EC2E}"/>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C107D92A-FFD5-4FD8-8265-5C8033DD908D}"/>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763E0A22-EE1B-491F-B8D2-FC16C476A91C}"/>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5A8AB43E-5724-4C4B-8EA9-76FBC288447D}"/>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05DF2821-04E8-4E53-B96A-92146E8930AD}"/>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8CD1CF30-2262-4001-9FA2-7106BC81E754}"/>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E711B5E0-4F49-439B-94B0-6EE982F290BD}"/>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46EBD4E-B334-4345-B281-C9281CF20AD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5752421-486A-47C1-9033-BE2054DF35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25ABBA6-B5E1-498C-B198-2F058DDDDD1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2751C51-6E84-4BD7-882D-3DC06FF98F0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9EF2908-161D-469D-AE2D-BF059BD5A0A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6894</xdr:rowOff>
    </xdr:from>
    <xdr:to>
      <xdr:col>24</xdr:col>
      <xdr:colOff>114300</xdr:colOff>
      <xdr:row>83</xdr:row>
      <xdr:rowOff>108494</xdr:rowOff>
    </xdr:to>
    <xdr:sp macro="" textlink="">
      <xdr:nvSpPr>
        <xdr:cNvPr id="307" name="楕円 306">
          <a:extLst>
            <a:ext uri="{FF2B5EF4-FFF2-40B4-BE49-F238E27FC236}">
              <a16:creationId xmlns:a16="http://schemas.microsoft.com/office/drawing/2014/main" id="{5119D8CE-7356-4C1F-8063-2A93EC0DBFDA}"/>
            </a:ext>
          </a:extLst>
        </xdr:cNvPr>
        <xdr:cNvSpPr/>
      </xdr:nvSpPr>
      <xdr:spPr>
        <a:xfrm>
          <a:off x="45847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29771</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50BD9BBA-9298-4C9D-B347-A8E5F6926BEF}"/>
            </a:ext>
          </a:extLst>
        </xdr:cNvPr>
        <xdr:cNvSpPr txBox="1"/>
      </xdr:nvSpPr>
      <xdr:spPr>
        <a:xfrm>
          <a:off x="4673600" y="1408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13426</xdr:rowOff>
    </xdr:from>
    <xdr:to>
      <xdr:col>20</xdr:col>
      <xdr:colOff>38100</xdr:colOff>
      <xdr:row>83</xdr:row>
      <xdr:rowOff>115026</xdr:rowOff>
    </xdr:to>
    <xdr:sp macro="" textlink="">
      <xdr:nvSpPr>
        <xdr:cNvPr id="309" name="楕円 308">
          <a:extLst>
            <a:ext uri="{FF2B5EF4-FFF2-40B4-BE49-F238E27FC236}">
              <a16:creationId xmlns:a16="http://schemas.microsoft.com/office/drawing/2014/main" id="{954B44AB-D0EC-4340-A5FF-7BBC372F706B}"/>
            </a:ext>
          </a:extLst>
        </xdr:cNvPr>
        <xdr:cNvSpPr/>
      </xdr:nvSpPr>
      <xdr:spPr>
        <a:xfrm>
          <a:off x="3746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57694</xdr:rowOff>
    </xdr:from>
    <xdr:to>
      <xdr:col>24</xdr:col>
      <xdr:colOff>63500</xdr:colOff>
      <xdr:row>83</xdr:row>
      <xdr:rowOff>64226</xdr:rowOff>
    </xdr:to>
    <xdr:cxnSp macro="">
      <xdr:nvCxnSpPr>
        <xdr:cNvPr id="310" name="直線コネクタ 309">
          <a:extLst>
            <a:ext uri="{FF2B5EF4-FFF2-40B4-BE49-F238E27FC236}">
              <a16:creationId xmlns:a16="http://schemas.microsoft.com/office/drawing/2014/main" id="{BF0D03FC-7611-4793-B5DB-FDAE21D9D55B}"/>
            </a:ext>
          </a:extLst>
        </xdr:cNvPr>
        <xdr:cNvCxnSpPr/>
      </xdr:nvCxnSpPr>
      <xdr:spPr>
        <a:xfrm flipV="1">
          <a:off x="3797300" y="1428804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153851</xdr:rowOff>
    </xdr:from>
    <xdr:to>
      <xdr:col>15</xdr:col>
      <xdr:colOff>101600</xdr:colOff>
      <xdr:row>83</xdr:row>
      <xdr:rowOff>84001</xdr:rowOff>
    </xdr:to>
    <xdr:sp macro="" textlink="">
      <xdr:nvSpPr>
        <xdr:cNvPr id="311" name="楕円 310">
          <a:extLst>
            <a:ext uri="{FF2B5EF4-FFF2-40B4-BE49-F238E27FC236}">
              <a16:creationId xmlns:a16="http://schemas.microsoft.com/office/drawing/2014/main" id="{48E7D3F0-4C74-44CD-A2B9-C4FF5092E92F}"/>
            </a:ext>
          </a:extLst>
        </xdr:cNvPr>
        <xdr:cNvSpPr/>
      </xdr:nvSpPr>
      <xdr:spPr>
        <a:xfrm>
          <a:off x="2857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33201</xdr:rowOff>
    </xdr:from>
    <xdr:to>
      <xdr:col>19</xdr:col>
      <xdr:colOff>177800</xdr:colOff>
      <xdr:row>83</xdr:row>
      <xdr:rowOff>64226</xdr:rowOff>
    </xdr:to>
    <xdr:cxnSp macro="">
      <xdr:nvCxnSpPr>
        <xdr:cNvPr id="312" name="直線コネクタ 311">
          <a:extLst>
            <a:ext uri="{FF2B5EF4-FFF2-40B4-BE49-F238E27FC236}">
              <a16:creationId xmlns:a16="http://schemas.microsoft.com/office/drawing/2014/main" id="{4A8ACAAB-6819-493A-990A-D8A9F9872A42}"/>
            </a:ext>
          </a:extLst>
        </xdr:cNvPr>
        <xdr:cNvCxnSpPr/>
      </xdr:nvCxnSpPr>
      <xdr:spPr>
        <a:xfrm>
          <a:off x="2908300" y="142635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363</xdr:rowOff>
    </xdr:from>
    <xdr:to>
      <xdr:col>10</xdr:col>
      <xdr:colOff>165100</xdr:colOff>
      <xdr:row>83</xdr:row>
      <xdr:rowOff>101963</xdr:rowOff>
    </xdr:to>
    <xdr:sp macro="" textlink="">
      <xdr:nvSpPr>
        <xdr:cNvPr id="313" name="楕円 312">
          <a:extLst>
            <a:ext uri="{FF2B5EF4-FFF2-40B4-BE49-F238E27FC236}">
              <a16:creationId xmlns:a16="http://schemas.microsoft.com/office/drawing/2014/main" id="{874C7A3B-0683-42DE-9CD4-359E52BABAC6}"/>
            </a:ext>
          </a:extLst>
        </xdr:cNvPr>
        <xdr:cNvSpPr/>
      </xdr:nvSpPr>
      <xdr:spPr>
        <a:xfrm>
          <a:off x="1968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33201</xdr:rowOff>
    </xdr:from>
    <xdr:to>
      <xdr:col>15</xdr:col>
      <xdr:colOff>50800</xdr:colOff>
      <xdr:row>83</xdr:row>
      <xdr:rowOff>51163</xdr:rowOff>
    </xdr:to>
    <xdr:cxnSp macro="">
      <xdr:nvCxnSpPr>
        <xdr:cNvPr id="314" name="直線コネクタ 313">
          <a:extLst>
            <a:ext uri="{FF2B5EF4-FFF2-40B4-BE49-F238E27FC236}">
              <a16:creationId xmlns:a16="http://schemas.microsoft.com/office/drawing/2014/main" id="{8AE8F850-E5F6-43B0-8417-BC6ABEA84BA7}"/>
            </a:ext>
          </a:extLst>
        </xdr:cNvPr>
        <xdr:cNvCxnSpPr/>
      </xdr:nvCxnSpPr>
      <xdr:spPr>
        <a:xfrm flipV="1">
          <a:off x="2019300" y="142635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140788</xdr:rowOff>
    </xdr:from>
    <xdr:to>
      <xdr:col>6</xdr:col>
      <xdr:colOff>38100</xdr:colOff>
      <xdr:row>83</xdr:row>
      <xdr:rowOff>70938</xdr:rowOff>
    </xdr:to>
    <xdr:sp macro="" textlink="">
      <xdr:nvSpPr>
        <xdr:cNvPr id="315" name="楕円 314">
          <a:extLst>
            <a:ext uri="{FF2B5EF4-FFF2-40B4-BE49-F238E27FC236}">
              <a16:creationId xmlns:a16="http://schemas.microsoft.com/office/drawing/2014/main" id="{25EE8DB0-F438-44FE-9D59-EA187727D163}"/>
            </a:ext>
          </a:extLst>
        </xdr:cNvPr>
        <xdr:cNvSpPr/>
      </xdr:nvSpPr>
      <xdr:spPr>
        <a:xfrm>
          <a:off x="1079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83</xdr:row>
      <xdr:rowOff>51163</xdr:rowOff>
    </xdr:to>
    <xdr:cxnSp macro="">
      <xdr:nvCxnSpPr>
        <xdr:cNvPr id="316" name="直線コネクタ 315">
          <a:extLst>
            <a:ext uri="{FF2B5EF4-FFF2-40B4-BE49-F238E27FC236}">
              <a16:creationId xmlns:a16="http://schemas.microsoft.com/office/drawing/2014/main" id="{DF31CDE5-51ED-4268-9CB8-0198339240F9}"/>
            </a:ext>
          </a:extLst>
        </xdr:cNvPr>
        <xdr:cNvCxnSpPr/>
      </xdr:nvCxnSpPr>
      <xdr:spPr>
        <a:xfrm>
          <a:off x="1130300" y="142504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a:extLst>
            <a:ext uri="{FF2B5EF4-FFF2-40B4-BE49-F238E27FC236}">
              <a16:creationId xmlns:a16="http://schemas.microsoft.com/office/drawing/2014/main" id="{98EA3398-D0F7-4A3C-BF23-3F1AFC900413}"/>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id="{81D2781B-2492-4EEB-9EDA-DE561030A981}"/>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a:extLst>
            <a:ext uri="{FF2B5EF4-FFF2-40B4-BE49-F238E27FC236}">
              <a16:creationId xmlns:a16="http://schemas.microsoft.com/office/drawing/2014/main" id="{163D92BE-3B7F-489D-B663-B606FB666AC7}"/>
            </a:ext>
          </a:extLst>
        </xdr:cNvPr>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a:extLst>
            <a:ext uri="{FF2B5EF4-FFF2-40B4-BE49-F238E27FC236}">
              <a16:creationId xmlns:a16="http://schemas.microsoft.com/office/drawing/2014/main" id="{B656945A-7141-42E5-A7E9-5E34ED79CC30}"/>
            </a:ext>
          </a:extLst>
        </xdr:cNvPr>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131553</xdr:rowOff>
    </xdr:from>
    <xdr:ext cx="405111" cy="259045"/>
    <xdr:sp macro="" textlink="">
      <xdr:nvSpPr>
        <xdr:cNvPr id="321" name="n_1mainValue【公営住宅】&#10;有形固定資産減価償却率">
          <a:extLst>
            <a:ext uri="{FF2B5EF4-FFF2-40B4-BE49-F238E27FC236}">
              <a16:creationId xmlns:a16="http://schemas.microsoft.com/office/drawing/2014/main" id="{9127B77C-B1A9-467F-B1E7-C92B2672A581}"/>
            </a:ext>
          </a:extLst>
        </xdr:cNvPr>
        <xdr:cNvSpPr txBox="1"/>
      </xdr:nvSpPr>
      <xdr:spPr>
        <a:xfrm>
          <a:off x="35820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75128</xdr:rowOff>
    </xdr:from>
    <xdr:ext cx="405111" cy="259045"/>
    <xdr:sp macro="" textlink="">
      <xdr:nvSpPr>
        <xdr:cNvPr id="322" name="n_2mainValue【公営住宅】&#10;有形固定資産減価償却率">
          <a:extLst>
            <a:ext uri="{FF2B5EF4-FFF2-40B4-BE49-F238E27FC236}">
              <a16:creationId xmlns:a16="http://schemas.microsoft.com/office/drawing/2014/main" id="{23C33E85-24E9-4ED3-B915-47C61351104F}"/>
            </a:ext>
          </a:extLst>
        </xdr:cNvPr>
        <xdr:cNvSpPr txBox="1"/>
      </xdr:nvSpPr>
      <xdr:spPr>
        <a:xfrm>
          <a:off x="2705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118490</xdr:rowOff>
    </xdr:from>
    <xdr:ext cx="405111" cy="259045"/>
    <xdr:sp macro="" textlink="">
      <xdr:nvSpPr>
        <xdr:cNvPr id="323" name="n_3mainValue【公営住宅】&#10;有形固定資産減価償却率">
          <a:extLst>
            <a:ext uri="{FF2B5EF4-FFF2-40B4-BE49-F238E27FC236}">
              <a16:creationId xmlns:a16="http://schemas.microsoft.com/office/drawing/2014/main" id="{5BC4CCE2-7CC9-4019-A411-64310214C861}"/>
            </a:ext>
          </a:extLst>
        </xdr:cNvPr>
        <xdr:cNvSpPr txBox="1"/>
      </xdr:nvSpPr>
      <xdr:spPr>
        <a:xfrm>
          <a:off x="1816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87465</xdr:rowOff>
    </xdr:from>
    <xdr:ext cx="405111" cy="259045"/>
    <xdr:sp macro="" textlink="">
      <xdr:nvSpPr>
        <xdr:cNvPr id="324" name="n_4mainValue【公営住宅】&#10;有形固定資産減価償却率">
          <a:extLst>
            <a:ext uri="{FF2B5EF4-FFF2-40B4-BE49-F238E27FC236}">
              <a16:creationId xmlns:a16="http://schemas.microsoft.com/office/drawing/2014/main" id="{0EC0282D-5E2B-4256-993C-DD5F03012F79}"/>
            </a:ext>
          </a:extLst>
        </xdr:cNvPr>
        <xdr:cNvSpPr txBox="1"/>
      </xdr:nvSpPr>
      <xdr:spPr>
        <a:xfrm>
          <a:off x="927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BCB05159-0541-46A7-960F-E0696AFD3B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95B94B8F-8AF7-4D3A-9015-C85BDCBF28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EB622A20-452B-4538-9B1C-1523DD45D6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B42A9179-CA97-417E-BD80-6A534D201F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990477B4-5CF7-4CFC-AA07-6411CD7C9F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EFC0EDEA-2E99-45BC-A90B-6E5074CAD4B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1FB0A0F4-36C7-4C40-9E5B-937753D553A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25BD6397-3724-416A-B57F-9C25A03D24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B8EB8683-C268-4C21-B36E-264588F966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A9F211E4-3943-4F3E-ACD8-1E22350D38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D364E9A4-9B1C-434C-A318-F7F9F015913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7D76559D-93BB-42FC-B057-884A93B16A5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A40E08BB-DC63-49FE-A092-C98E84BDEB4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A192F510-462D-44BB-9101-E73799EED5A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7958E945-98DB-48B3-9BDB-82690CF4066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5D100371-4D3D-40AB-93A8-8B6666330B6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ABC841AB-6EBB-436D-8C9E-E51ACD918AB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5A9793D9-E544-461E-BEA0-F8A9BF0A6A5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E1108991-EAC3-4891-9059-D50E89072C0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2069AFF2-A107-4454-9B85-17C46E5A08A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DA512C2D-7AD3-45ED-BC5F-66D3BF67F0B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20C0740E-7012-4767-9124-F90A8099DDFB}"/>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F574BCB9-A82D-4DFB-8FB1-938265DFCA1C}"/>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D82D809A-9A69-48C0-8766-8E50A1D365E5}"/>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DA5EB341-A948-48B0-99E5-7325C70FC95B}"/>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69AE9E93-63A3-4E8B-9ECD-92D3D908A509}"/>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a:extLst>
            <a:ext uri="{FF2B5EF4-FFF2-40B4-BE49-F238E27FC236}">
              <a16:creationId xmlns:a16="http://schemas.microsoft.com/office/drawing/2014/main" id="{76866ABB-C0D5-44CA-9165-DE619D7054AC}"/>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0A4B1254-2BD4-456C-92BE-ADFB2547BED1}"/>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B195558D-7524-4613-8DEE-A9FE6D687A29}"/>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A7C36832-67C1-4A67-BA0E-6A3D87A6E0F9}"/>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C21571B7-4C0C-4BE5-A8F0-C0996AD5FA9D}"/>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14989E74-63D3-4536-86BB-FD73597FEA2D}"/>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24B16E9-3D82-45C2-8686-7D6BD985099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037BAA2-8FFB-44FE-8149-DFCC9AC98F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D27CEA5-7A56-4373-A739-9FFE853D2A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FF3EEA9-8A69-4C02-BCC4-E39AFBC14B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D2D43FB-CBBF-4A2A-94DD-4A7E2792F8B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121717</xdr:rowOff>
    </xdr:from>
    <xdr:to>
      <xdr:col>55</xdr:col>
      <xdr:colOff>50800</xdr:colOff>
      <xdr:row>86</xdr:row>
      <xdr:rowOff>51867</xdr:rowOff>
    </xdr:to>
    <xdr:sp macro="" textlink="">
      <xdr:nvSpPr>
        <xdr:cNvPr id="362" name="楕円 361">
          <a:extLst>
            <a:ext uri="{FF2B5EF4-FFF2-40B4-BE49-F238E27FC236}">
              <a16:creationId xmlns:a16="http://schemas.microsoft.com/office/drawing/2014/main" id="{E6C2F99C-7CA0-48C4-B110-051E44252A0B}"/>
            </a:ext>
          </a:extLst>
        </xdr:cNvPr>
        <xdr:cNvSpPr/>
      </xdr:nvSpPr>
      <xdr:spPr>
        <a:xfrm>
          <a:off x="10426700" y="146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36644</xdr:rowOff>
    </xdr:from>
    <xdr:ext cx="469744" cy="259045"/>
    <xdr:sp macro="" textlink="">
      <xdr:nvSpPr>
        <xdr:cNvPr id="363" name="【公営住宅】&#10;一人当たり面積該当値テキスト">
          <a:extLst>
            <a:ext uri="{FF2B5EF4-FFF2-40B4-BE49-F238E27FC236}">
              <a16:creationId xmlns:a16="http://schemas.microsoft.com/office/drawing/2014/main" id="{DF7014FE-EC63-46D4-BC49-BE1DCC68D994}"/>
            </a:ext>
          </a:extLst>
        </xdr:cNvPr>
        <xdr:cNvSpPr txBox="1"/>
      </xdr:nvSpPr>
      <xdr:spPr>
        <a:xfrm>
          <a:off x="10515600" y="1460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121946</xdr:rowOff>
    </xdr:from>
    <xdr:to>
      <xdr:col>50</xdr:col>
      <xdr:colOff>165100</xdr:colOff>
      <xdr:row>86</xdr:row>
      <xdr:rowOff>52096</xdr:rowOff>
    </xdr:to>
    <xdr:sp macro="" textlink="">
      <xdr:nvSpPr>
        <xdr:cNvPr id="364" name="楕円 363">
          <a:extLst>
            <a:ext uri="{FF2B5EF4-FFF2-40B4-BE49-F238E27FC236}">
              <a16:creationId xmlns:a16="http://schemas.microsoft.com/office/drawing/2014/main" id="{73A38159-F6DB-454C-987E-B0FAFA627F70}"/>
            </a:ext>
          </a:extLst>
        </xdr:cNvPr>
        <xdr:cNvSpPr/>
      </xdr:nvSpPr>
      <xdr:spPr>
        <a:xfrm>
          <a:off x="9588500" y="146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1067</xdr:rowOff>
    </xdr:from>
    <xdr:to>
      <xdr:col>55</xdr:col>
      <xdr:colOff>0</xdr:colOff>
      <xdr:row>86</xdr:row>
      <xdr:rowOff>1296</xdr:rowOff>
    </xdr:to>
    <xdr:cxnSp macro="">
      <xdr:nvCxnSpPr>
        <xdr:cNvPr id="365" name="直線コネクタ 364">
          <a:extLst>
            <a:ext uri="{FF2B5EF4-FFF2-40B4-BE49-F238E27FC236}">
              <a16:creationId xmlns:a16="http://schemas.microsoft.com/office/drawing/2014/main" id="{7A56038A-F81A-4455-8774-25EDE61048E0}"/>
            </a:ext>
          </a:extLst>
        </xdr:cNvPr>
        <xdr:cNvCxnSpPr/>
      </xdr:nvCxnSpPr>
      <xdr:spPr>
        <a:xfrm flipV="1">
          <a:off x="9639300" y="1474576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121946</xdr:rowOff>
    </xdr:from>
    <xdr:to>
      <xdr:col>46</xdr:col>
      <xdr:colOff>38100</xdr:colOff>
      <xdr:row>86</xdr:row>
      <xdr:rowOff>52096</xdr:rowOff>
    </xdr:to>
    <xdr:sp macro="" textlink="">
      <xdr:nvSpPr>
        <xdr:cNvPr id="366" name="楕円 365">
          <a:extLst>
            <a:ext uri="{FF2B5EF4-FFF2-40B4-BE49-F238E27FC236}">
              <a16:creationId xmlns:a16="http://schemas.microsoft.com/office/drawing/2014/main" id="{7D25F171-E39A-422D-91A6-A996EB61B496}"/>
            </a:ext>
          </a:extLst>
        </xdr:cNvPr>
        <xdr:cNvSpPr/>
      </xdr:nvSpPr>
      <xdr:spPr>
        <a:xfrm>
          <a:off x="8699500" y="146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1296</xdr:rowOff>
    </xdr:from>
    <xdr:to>
      <xdr:col>50</xdr:col>
      <xdr:colOff>114300</xdr:colOff>
      <xdr:row>86</xdr:row>
      <xdr:rowOff>1296</xdr:rowOff>
    </xdr:to>
    <xdr:cxnSp macro="">
      <xdr:nvCxnSpPr>
        <xdr:cNvPr id="367" name="直線コネクタ 366">
          <a:extLst>
            <a:ext uri="{FF2B5EF4-FFF2-40B4-BE49-F238E27FC236}">
              <a16:creationId xmlns:a16="http://schemas.microsoft.com/office/drawing/2014/main" id="{8CA1675C-67C5-4030-93C4-B40A3DB667B1}"/>
            </a:ext>
          </a:extLst>
        </xdr:cNvPr>
        <xdr:cNvCxnSpPr/>
      </xdr:nvCxnSpPr>
      <xdr:spPr>
        <a:xfrm>
          <a:off x="8750300" y="14745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122174</xdr:rowOff>
    </xdr:from>
    <xdr:to>
      <xdr:col>41</xdr:col>
      <xdr:colOff>101600</xdr:colOff>
      <xdr:row>86</xdr:row>
      <xdr:rowOff>52324</xdr:rowOff>
    </xdr:to>
    <xdr:sp macro="" textlink="">
      <xdr:nvSpPr>
        <xdr:cNvPr id="368" name="楕円 367">
          <a:extLst>
            <a:ext uri="{FF2B5EF4-FFF2-40B4-BE49-F238E27FC236}">
              <a16:creationId xmlns:a16="http://schemas.microsoft.com/office/drawing/2014/main" id="{3A2D51DE-0535-459A-9E37-850321D969B8}"/>
            </a:ext>
          </a:extLst>
        </xdr:cNvPr>
        <xdr:cNvSpPr/>
      </xdr:nvSpPr>
      <xdr:spPr>
        <a:xfrm>
          <a:off x="7810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1296</xdr:rowOff>
    </xdr:from>
    <xdr:to>
      <xdr:col>45</xdr:col>
      <xdr:colOff>177800</xdr:colOff>
      <xdr:row>86</xdr:row>
      <xdr:rowOff>1524</xdr:rowOff>
    </xdr:to>
    <xdr:cxnSp macro="">
      <xdr:nvCxnSpPr>
        <xdr:cNvPr id="369" name="直線コネクタ 368">
          <a:extLst>
            <a:ext uri="{FF2B5EF4-FFF2-40B4-BE49-F238E27FC236}">
              <a16:creationId xmlns:a16="http://schemas.microsoft.com/office/drawing/2014/main" id="{3AA68A11-A528-487E-AC4A-55B535A2DC03}"/>
            </a:ext>
          </a:extLst>
        </xdr:cNvPr>
        <xdr:cNvCxnSpPr/>
      </xdr:nvCxnSpPr>
      <xdr:spPr>
        <a:xfrm flipV="1">
          <a:off x="7861300" y="1474599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121946</xdr:rowOff>
    </xdr:from>
    <xdr:to>
      <xdr:col>36</xdr:col>
      <xdr:colOff>165100</xdr:colOff>
      <xdr:row>86</xdr:row>
      <xdr:rowOff>52096</xdr:rowOff>
    </xdr:to>
    <xdr:sp macro="" textlink="">
      <xdr:nvSpPr>
        <xdr:cNvPr id="370" name="楕円 369">
          <a:extLst>
            <a:ext uri="{FF2B5EF4-FFF2-40B4-BE49-F238E27FC236}">
              <a16:creationId xmlns:a16="http://schemas.microsoft.com/office/drawing/2014/main" id="{33DB03BF-06B0-484C-A659-F423A2A73F96}"/>
            </a:ext>
          </a:extLst>
        </xdr:cNvPr>
        <xdr:cNvSpPr/>
      </xdr:nvSpPr>
      <xdr:spPr>
        <a:xfrm>
          <a:off x="6921500" y="146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1296</xdr:rowOff>
    </xdr:from>
    <xdr:to>
      <xdr:col>41</xdr:col>
      <xdr:colOff>50800</xdr:colOff>
      <xdr:row>86</xdr:row>
      <xdr:rowOff>1524</xdr:rowOff>
    </xdr:to>
    <xdr:cxnSp macro="">
      <xdr:nvCxnSpPr>
        <xdr:cNvPr id="371" name="直線コネクタ 370">
          <a:extLst>
            <a:ext uri="{FF2B5EF4-FFF2-40B4-BE49-F238E27FC236}">
              <a16:creationId xmlns:a16="http://schemas.microsoft.com/office/drawing/2014/main" id="{629D3C6B-0183-4507-BB3F-19C8E99D4861}"/>
            </a:ext>
          </a:extLst>
        </xdr:cNvPr>
        <xdr:cNvCxnSpPr/>
      </xdr:nvCxnSpPr>
      <xdr:spPr>
        <a:xfrm>
          <a:off x="6972300" y="1474599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a:extLst>
            <a:ext uri="{FF2B5EF4-FFF2-40B4-BE49-F238E27FC236}">
              <a16:creationId xmlns:a16="http://schemas.microsoft.com/office/drawing/2014/main" id="{CE2F3F5C-700E-4182-95D9-754F16D1CFDD}"/>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a:extLst>
            <a:ext uri="{FF2B5EF4-FFF2-40B4-BE49-F238E27FC236}">
              <a16:creationId xmlns:a16="http://schemas.microsoft.com/office/drawing/2014/main" id="{33131A0A-E0FC-4CD5-973F-F507DE237E58}"/>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a:extLst>
            <a:ext uri="{FF2B5EF4-FFF2-40B4-BE49-F238E27FC236}">
              <a16:creationId xmlns:a16="http://schemas.microsoft.com/office/drawing/2014/main" id="{E37A6D68-7C3F-4694-B9B6-4DE9D697AD97}"/>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a:extLst>
            <a:ext uri="{FF2B5EF4-FFF2-40B4-BE49-F238E27FC236}">
              <a16:creationId xmlns:a16="http://schemas.microsoft.com/office/drawing/2014/main" id="{F0955BF2-6687-4CD2-9D71-48E0D90705D5}"/>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43223</xdr:rowOff>
    </xdr:from>
    <xdr:ext cx="469744" cy="259045"/>
    <xdr:sp macro="" textlink="">
      <xdr:nvSpPr>
        <xdr:cNvPr id="376" name="n_1mainValue【公営住宅】&#10;一人当たり面積">
          <a:extLst>
            <a:ext uri="{FF2B5EF4-FFF2-40B4-BE49-F238E27FC236}">
              <a16:creationId xmlns:a16="http://schemas.microsoft.com/office/drawing/2014/main" id="{B2FE7ECB-E338-4B25-AAAD-844DB128A1CB}"/>
            </a:ext>
          </a:extLst>
        </xdr:cNvPr>
        <xdr:cNvSpPr txBox="1"/>
      </xdr:nvSpPr>
      <xdr:spPr>
        <a:xfrm>
          <a:off x="9391727" y="147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43223</xdr:rowOff>
    </xdr:from>
    <xdr:ext cx="469744" cy="259045"/>
    <xdr:sp macro="" textlink="">
      <xdr:nvSpPr>
        <xdr:cNvPr id="377" name="n_2mainValue【公営住宅】&#10;一人当たり面積">
          <a:extLst>
            <a:ext uri="{FF2B5EF4-FFF2-40B4-BE49-F238E27FC236}">
              <a16:creationId xmlns:a16="http://schemas.microsoft.com/office/drawing/2014/main" id="{5D45CBE9-C6E3-4DF3-B42C-6E96CAAD2315}"/>
            </a:ext>
          </a:extLst>
        </xdr:cNvPr>
        <xdr:cNvSpPr txBox="1"/>
      </xdr:nvSpPr>
      <xdr:spPr>
        <a:xfrm>
          <a:off x="8515427" y="147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43451</xdr:rowOff>
    </xdr:from>
    <xdr:ext cx="469744" cy="259045"/>
    <xdr:sp macro="" textlink="">
      <xdr:nvSpPr>
        <xdr:cNvPr id="378" name="n_3mainValue【公営住宅】&#10;一人当たり面積">
          <a:extLst>
            <a:ext uri="{FF2B5EF4-FFF2-40B4-BE49-F238E27FC236}">
              <a16:creationId xmlns:a16="http://schemas.microsoft.com/office/drawing/2014/main" id="{F0B32B79-72CB-4336-9B66-098148B52F44}"/>
            </a:ext>
          </a:extLst>
        </xdr:cNvPr>
        <xdr:cNvSpPr txBox="1"/>
      </xdr:nvSpPr>
      <xdr:spPr>
        <a:xfrm>
          <a:off x="7626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43223</xdr:rowOff>
    </xdr:from>
    <xdr:ext cx="469744" cy="259045"/>
    <xdr:sp macro="" textlink="">
      <xdr:nvSpPr>
        <xdr:cNvPr id="379" name="n_4mainValue【公営住宅】&#10;一人当たり面積">
          <a:extLst>
            <a:ext uri="{FF2B5EF4-FFF2-40B4-BE49-F238E27FC236}">
              <a16:creationId xmlns:a16="http://schemas.microsoft.com/office/drawing/2014/main" id="{FB301B75-B845-4BBA-A0BB-420556526E22}"/>
            </a:ext>
          </a:extLst>
        </xdr:cNvPr>
        <xdr:cNvSpPr txBox="1"/>
      </xdr:nvSpPr>
      <xdr:spPr>
        <a:xfrm>
          <a:off x="6737427" y="147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ACDD8FF-7A26-459A-9382-AF473A93CB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56B52790-ABCC-48C6-9480-5ECBE52B971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4ABF6F7B-D1E3-4CA1-8741-0E951C8D230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C7725745-CCF8-469C-8152-4EF085BD367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10A8DB75-D74E-41E2-B1F3-91F4AE1F61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3C197D90-421F-4EA6-83A6-7CAC6DF3E1F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03F09D5-DF63-41E9-83BF-F58FE30562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A7EC0CEC-C7DA-4D8F-ADDB-D47F28FA2C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71AF69D0-2CC9-497F-8B50-3E72B0B7DA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7800E918-1922-4311-8753-999A7080A38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91D69A91-B427-42DC-9C2F-0C89BAD434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CA965784-EBB6-48E3-B23D-02AA66023CE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35047296-C219-4BE7-88E9-534BA7C8584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5C64752F-D856-4482-9D0E-4DF052C5CA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FDD26E76-F3EB-4EAD-9F51-A0DE6DBCA3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9EF326DD-7483-4575-B5DB-8C5598FE828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B838AC40-3578-41D2-8CED-A13CDD15EA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587CB80D-4716-4570-A480-36424BDFC2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EF900658-1E23-4395-A2C1-82108A8220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3D87399A-A2AC-4E26-89A0-A0BE0C4934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7AFB07FC-4BD7-489E-941A-B5B45DD5324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176CAD02-2F3A-443E-91EC-2D9C2F81BE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221F71DB-D1B8-41AB-BCF9-F6B0774C33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7704CB9A-86B4-4602-8720-C4613A93E36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6C4A16FF-BEBE-41BE-9491-25ED8DE2AB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25E6F9E5-CF44-43C3-9B9D-38789EC5AEE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2F860E4A-05CB-489F-B000-954AB94B9C1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58DF0DEE-A9BE-47AD-928C-9D75A23ECCB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3AFD55BE-37B2-4C17-8BB5-AEF64E93C40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69FFFC10-EC81-4524-9C59-A5F1431AFE8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6B800B8C-61DD-4A7B-817F-D7004DA7D1C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ECBA5BAF-29C5-47AF-8B28-B95B6DFFD7A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3F2CE468-26D7-4E8C-BB86-F309A613231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37E1E9C8-C92F-4DDB-B05E-2C9501DD372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1DA6F165-D93E-49C4-9520-0B3DCF313FA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207ED26A-8452-4751-A065-F9848D1FD6A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7126D09E-C75F-4B2B-992B-C5609A013BE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558441B7-E246-4594-A71F-5769D389C3C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B02BC3B0-C3B4-431B-B1E9-47675F7559D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334405FD-4EA8-4F21-902C-C48B9A4D731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27A9AC94-B943-41EE-BAF0-95F9385AE3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98CE7B1F-E9FD-486F-944F-1B241EE51C28}"/>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631D440-5208-48A3-BD8A-4754024607D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656A5D5B-CEDB-4212-91A7-CB20A43CE5F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95820FB6-CA35-47B4-B126-3A849FDF67F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BCA9E396-03D4-4EB7-B561-ADE0277701F1}"/>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60AC2456-AB22-4275-B186-2E6F9976EBC2}"/>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308CBB67-E595-400C-ACB3-A948A90EEB87}"/>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3186DE8C-1032-4F94-A88B-1E6930C51607}"/>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8FF0C81F-BFCC-4F8D-804C-064181A6324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A7E9B267-1C8D-44D4-B5DB-9912743867FD}"/>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5180F16F-2817-4C90-A569-880299D13DE3}"/>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A1027F1-1B91-4472-AD87-D1423AD7B6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CDB209B-4832-4C17-A85F-3B7D79DCC90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4961A86-8DA9-4FE1-BE05-22D42FBC392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D7A4F1F-2C9F-4CED-A359-D5CCCB1F47C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6250801-2575-4652-942D-1E55AEE0D29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437" name="楕円 436">
          <a:extLst>
            <a:ext uri="{FF2B5EF4-FFF2-40B4-BE49-F238E27FC236}">
              <a16:creationId xmlns:a16="http://schemas.microsoft.com/office/drawing/2014/main" id="{1A29F804-F3A4-477B-9E84-8723622958DE}"/>
            </a:ext>
          </a:extLst>
        </xdr:cNvPr>
        <xdr:cNvSpPr/>
      </xdr:nvSpPr>
      <xdr:spPr>
        <a:xfrm>
          <a:off x="16268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67871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AB374E39-5B8F-4C95-9759-750AE2A46C0F}"/>
            </a:ext>
          </a:extLst>
        </xdr:cNvPr>
        <xdr:cNvSpPr txBox="1"/>
      </xdr:nvSpPr>
      <xdr:spPr>
        <a:xfrm>
          <a:off x="16357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87449</xdr:rowOff>
    </xdr:from>
    <xdr:to>
      <xdr:col>81</xdr:col>
      <xdr:colOff>101600</xdr:colOff>
      <xdr:row>38</xdr:row>
      <xdr:rowOff>17599</xdr:rowOff>
    </xdr:to>
    <xdr:sp macro="" textlink="">
      <xdr:nvSpPr>
        <xdr:cNvPr id="439" name="楕円 438">
          <a:extLst>
            <a:ext uri="{FF2B5EF4-FFF2-40B4-BE49-F238E27FC236}">
              <a16:creationId xmlns:a16="http://schemas.microsoft.com/office/drawing/2014/main" id="{0F1A95DD-A919-4180-B6E3-3318FDB7A269}"/>
            </a:ext>
          </a:extLst>
        </xdr:cNvPr>
        <xdr:cNvSpPr/>
      </xdr:nvSpPr>
      <xdr:spPr>
        <a:xfrm>
          <a:off x="15430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138249</xdr:rowOff>
    </xdr:to>
    <xdr:cxnSp macro="">
      <xdr:nvCxnSpPr>
        <xdr:cNvPr id="440" name="直線コネクタ 439">
          <a:extLst>
            <a:ext uri="{FF2B5EF4-FFF2-40B4-BE49-F238E27FC236}">
              <a16:creationId xmlns:a16="http://schemas.microsoft.com/office/drawing/2014/main" id="{B2533A23-FC6A-43EE-BB36-04EC84BA0C52}"/>
            </a:ext>
          </a:extLst>
        </xdr:cNvPr>
        <xdr:cNvCxnSpPr/>
      </xdr:nvCxnSpPr>
      <xdr:spPr>
        <a:xfrm flipV="1">
          <a:off x="15481300" y="643944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441" name="楕円 440">
          <a:extLst>
            <a:ext uri="{FF2B5EF4-FFF2-40B4-BE49-F238E27FC236}">
              <a16:creationId xmlns:a16="http://schemas.microsoft.com/office/drawing/2014/main" id="{134FA77B-C893-4CFF-A66C-AF0DF66D8A74}"/>
            </a:ext>
          </a:extLst>
        </xdr:cNvPr>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138249</xdr:rowOff>
    </xdr:to>
    <xdr:cxnSp macro="">
      <xdr:nvCxnSpPr>
        <xdr:cNvPr id="442" name="直線コネクタ 441">
          <a:extLst>
            <a:ext uri="{FF2B5EF4-FFF2-40B4-BE49-F238E27FC236}">
              <a16:creationId xmlns:a16="http://schemas.microsoft.com/office/drawing/2014/main" id="{AF3B5094-1BC1-4673-A1A5-8E4DFA2B9D25}"/>
            </a:ext>
          </a:extLst>
        </xdr:cNvPr>
        <xdr:cNvCxnSpPr/>
      </xdr:nvCxnSpPr>
      <xdr:spPr>
        <a:xfrm>
          <a:off x="14592300" y="643128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156028</xdr:rowOff>
    </xdr:from>
    <xdr:to>
      <xdr:col>72</xdr:col>
      <xdr:colOff>38100</xdr:colOff>
      <xdr:row>37</xdr:row>
      <xdr:rowOff>86178</xdr:rowOff>
    </xdr:to>
    <xdr:sp macro="" textlink="">
      <xdr:nvSpPr>
        <xdr:cNvPr id="443" name="楕円 442">
          <a:extLst>
            <a:ext uri="{FF2B5EF4-FFF2-40B4-BE49-F238E27FC236}">
              <a16:creationId xmlns:a16="http://schemas.microsoft.com/office/drawing/2014/main" id="{F6047CDC-0147-4D80-A13F-E07AF4A63E0C}"/>
            </a:ext>
          </a:extLst>
        </xdr:cNvPr>
        <xdr:cNvSpPr/>
      </xdr:nvSpPr>
      <xdr:spPr>
        <a:xfrm>
          <a:off x="13652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35378</xdr:rowOff>
    </xdr:from>
    <xdr:to>
      <xdr:col>76</xdr:col>
      <xdr:colOff>114300</xdr:colOff>
      <xdr:row>37</xdr:row>
      <xdr:rowOff>87630</xdr:rowOff>
    </xdr:to>
    <xdr:cxnSp macro="">
      <xdr:nvCxnSpPr>
        <xdr:cNvPr id="444" name="直線コネクタ 443">
          <a:extLst>
            <a:ext uri="{FF2B5EF4-FFF2-40B4-BE49-F238E27FC236}">
              <a16:creationId xmlns:a16="http://schemas.microsoft.com/office/drawing/2014/main" id="{42335E1A-6639-4454-8113-922DED2A93AE}"/>
            </a:ext>
          </a:extLst>
        </xdr:cNvPr>
        <xdr:cNvCxnSpPr/>
      </xdr:nvCxnSpPr>
      <xdr:spPr>
        <a:xfrm>
          <a:off x="13703300" y="63790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103777</xdr:rowOff>
    </xdr:from>
    <xdr:to>
      <xdr:col>67</xdr:col>
      <xdr:colOff>101600</xdr:colOff>
      <xdr:row>37</xdr:row>
      <xdr:rowOff>33927</xdr:rowOff>
    </xdr:to>
    <xdr:sp macro="" textlink="">
      <xdr:nvSpPr>
        <xdr:cNvPr id="445" name="楕円 444">
          <a:extLst>
            <a:ext uri="{FF2B5EF4-FFF2-40B4-BE49-F238E27FC236}">
              <a16:creationId xmlns:a16="http://schemas.microsoft.com/office/drawing/2014/main" id="{D7C2DD79-AB16-43EE-9D39-569975CC028A}"/>
            </a:ext>
          </a:extLst>
        </xdr:cNvPr>
        <xdr:cNvSpPr/>
      </xdr:nvSpPr>
      <xdr:spPr>
        <a:xfrm>
          <a:off x="12763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154577</xdr:rowOff>
    </xdr:from>
    <xdr:to>
      <xdr:col>71</xdr:col>
      <xdr:colOff>177800</xdr:colOff>
      <xdr:row>37</xdr:row>
      <xdr:rowOff>35378</xdr:rowOff>
    </xdr:to>
    <xdr:cxnSp macro="">
      <xdr:nvCxnSpPr>
        <xdr:cNvPr id="446" name="直線コネクタ 445">
          <a:extLst>
            <a:ext uri="{FF2B5EF4-FFF2-40B4-BE49-F238E27FC236}">
              <a16:creationId xmlns:a16="http://schemas.microsoft.com/office/drawing/2014/main" id="{8EB8CDD0-91F1-47F7-8F7F-25494FE7E1DD}"/>
            </a:ext>
          </a:extLst>
        </xdr:cNvPr>
        <xdr:cNvCxnSpPr/>
      </xdr:nvCxnSpPr>
      <xdr:spPr>
        <a:xfrm>
          <a:off x="12814300" y="63267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C7B45D18-CBA1-4FCE-ABC3-A21B90C26F60}"/>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31E9835C-4989-49C2-A038-53415B9BF55B}"/>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A561A087-0D08-4757-B8D4-FE479B379FCD}"/>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83B26E18-C220-4442-9E50-5361E16666F2}"/>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34126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582D7C93-EDAD-481C-BD56-4A7C82FD65B5}"/>
            </a:ext>
          </a:extLst>
        </xdr:cNvPr>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57506030-D8DB-48C4-9EF0-EC7A0BB6C01E}"/>
            </a:ext>
          </a:extLst>
        </xdr:cNvPr>
        <xdr:cNvSpPr txBox="1"/>
      </xdr:nvSpPr>
      <xdr:spPr>
        <a:xfrm>
          <a:off x="14389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102705</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6C627D3F-47EF-4BB3-B775-2A13DD32E763}"/>
            </a:ext>
          </a:extLst>
        </xdr:cNvPr>
        <xdr:cNvSpPr txBox="1"/>
      </xdr:nvSpPr>
      <xdr:spPr>
        <a:xfrm>
          <a:off x="13500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50454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4DD25AE8-A256-4608-9284-E04B4F7C8CC3}"/>
            </a:ext>
          </a:extLst>
        </xdr:cNvPr>
        <xdr:cNvSpPr txBox="1"/>
      </xdr:nvSpPr>
      <xdr:spPr>
        <a:xfrm>
          <a:off x="12611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7759871-A96A-4879-8A51-042F49ACE9D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3DC6281-B06D-46FE-ABA8-4A4635D054F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ACA7A28A-8F6E-4C07-A315-CD08033A100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829081C-6F94-4B61-A713-6EE1E37EDA7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195844CE-8F44-45E5-B197-431A2CDC77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B89D2254-A6C0-45D0-8ADE-14C37FC94D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786B1348-5034-472E-A4BB-2712421D724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B2F8EC81-A767-4E26-82E6-57F0400F16A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9E6F3781-655B-498B-8DB0-69AF15651B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0B093D2-B81C-427D-AA5E-BD62361DF46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58D3014A-3977-4663-8954-91F22E588D3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32C8220C-F321-423F-9EAD-8C12C817D96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E3F8DD8C-0F5B-4507-8CF1-D36961CFD6B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2BE4CC38-1BFC-4316-89D4-7AC70E802C9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9091946C-B7A0-4D5F-818B-0EDD1F594AC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3EE67DBE-4119-4CD5-92B5-49CEB889E1E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35A3BECD-FF2D-496D-93C8-E0DCB4E7941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5713DC70-E576-42E6-AC85-6112BEB01C7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BBFC7C8D-EB4B-4615-9B84-66EF05CC436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21649541-95D9-4BDC-BBC4-E924EDDEC2E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2811D75E-2E32-4E22-95FC-0A5F854FCB2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6CB22414-1004-4585-B37F-7D8C9023F15E}"/>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98933CBC-972A-483C-97FB-F56C7A9D04FC}"/>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A53D74AE-AD8F-4FD0-966C-EF223604546A}"/>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98793A96-72BC-44B2-B87E-93A0E269785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D0FD5BB8-002D-4D84-BC2F-636886AA04EA}"/>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34FA1B01-D501-41F8-A1C3-E41D1AB5E0C4}"/>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2705E085-754C-4E14-82F1-6D679DDD76A9}"/>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9F9F85EE-9E5E-45E7-B4E5-2E2F6C9D6E2E}"/>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66AFBFD4-FFA5-49E5-BD2C-7EBF1ABDA185}"/>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CA8EF77D-A2E6-460E-9EFC-DF1EEAB19A47}"/>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87D62CF6-EB40-410F-AD7A-33CF42C999D4}"/>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80AA723-E6C9-4858-AEAF-027636FBC06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75BC4F4-36BD-49B0-AD2D-679A0461703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587078C-E21E-4F4F-95D2-6F6E462882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3B1CFBD-1275-4DEA-A768-600754B9E6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FD7DBE1-7D4F-4954-BD3A-00813C8176B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105410</xdr:rowOff>
    </xdr:from>
    <xdr:to>
      <xdr:col>116</xdr:col>
      <xdr:colOff>114300</xdr:colOff>
      <xdr:row>39</xdr:row>
      <xdr:rowOff>35560</xdr:rowOff>
    </xdr:to>
    <xdr:sp macro="" textlink="">
      <xdr:nvSpPr>
        <xdr:cNvPr id="492" name="楕円 491">
          <a:extLst>
            <a:ext uri="{FF2B5EF4-FFF2-40B4-BE49-F238E27FC236}">
              <a16:creationId xmlns:a16="http://schemas.microsoft.com/office/drawing/2014/main" id="{9071B713-F378-4E4C-8234-B29C845AA0AF}"/>
            </a:ext>
          </a:extLst>
        </xdr:cNvPr>
        <xdr:cNvSpPr/>
      </xdr:nvSpPr>
      <xdr:spPr>
        <a:xfrm>
          <a:off x="22110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128287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4C1CB2-EA15-43A3-8784-4C2233DCAA99}"/>
            </a:ext>
          </a:extLst>
        </xdr:cNvPr>
        <xdr:cNvSpPr txBox="1"/>
      </xdr:nvSpPr>
      <xdr:spPr>
        <a:xfrm>
          <a:off x="22199600"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109982</xdr:rowOff>
    </xdr:from>
    <xdr:to>
      <xdr:col>112</xdr:col>
      <xdr:colOff>38100</xdr:colOff>
      <xdr:row>39</xdr:row>
      <xdr:rowOff>40132</xdr:rowOff>
    </xdr:to>
    <xdr:sp macro="" textlink="">
      <xdr:nvSpPr>
        <xdr:cNvPr id="494" name="楕円 493">
          <a:extLst>
            <a:ext uri="{FF2B5EF4-FFF2-40B4-BE49-F238E27FC236}">
              <a16:creationId xmlns:a16="http://schemas.microsoft.com/office/drawing/2014/main" id="{36B3C529-12B3-4DD2-BDCB-1F22E68CD36A}"/>
            </a:ext>
          </a:extLst>
        </xdr:cNvPr>
        <xdr:cNvSpPr/>
      </xdr:nvSpPr>
      <xdr:spPr>
        <a:xfrm>
          <a:off x="21272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156210</xdr:rowOff>
    </xdr:from>
    <xdr:to>
      <xdr:col>116</xdr:col>
      <xdr:colOff>63500</xdr:colOff>
      <xdr:row>38</xdr:row>
      <xdr:rowOff>160782</xdr:rowOff>
    </xdr:to>
    <xdr:cxnSp macro="">
      <xdr:nvCxnSpPr>
        <xdr:cNvPr id="495" name="直線コネクタ 494">
          <a:extLst>
            <a:ext uri="{FF2B5EF4-FFF2-40B4-BE49-F238E27FC236}">
              <a16:creationId xmlns:a16="http://schemas.microsoft.com/office/drawing/2014/main" id="{C5A753B5-ED38-4591-8879-0067AE5F152A}"/>
            </a:ext>
          </a:extLst>
        </xdr:cNvPr>
        <xdr:cNvCxnSpPr/>
      </xdr:nvCxnSpPr>
      <xdr:spPr>
        <a:xfrm flipV="1">
          <a:off x="21323300" y="66713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109982</xdr:rowOff>
    </xdr:from>
    <xdr:to>
      <xdr:col>107</xdr:col>
      <xdr:colOff>101600</xdr:colOff>
      <xdr:row>39</xdr:row>
      <xdr:rowOff>40132</xdr:rowOff>
    </xdr:to>
    <xdr:sp macro="" textlink="">
      <xdr:nvSpPr>
        <xdr:cNvPr id="496" name="楕円 495">
          <a:extLst>
            <a:ext uri="{FF2B5EF4-FFF2-40B4-BE49-F238E27FC236}">
              <a16:creationId xmlns:a16="http://schemas.microsoft.com/office/drawing/2014/main" id="{5B2DD3B4-1521-4C0F-8EF4-DC92C5A171EF}"/>
            </a:ext>
          </a:extLst>
        </xdr:cNvPr>
        <xdr:cNvSpPr/>
      </xdr:nvSpPr>
      <xdr:spPr>
        <a:xfrm>
          <a:off x="20383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160782</xdr:rowOff>
    </xdr:from>
    <xdr:to>
      <xdr:col>111</xdr:col>
      <xdr:colOff>177800</xdr:colOff>
      <xdr:row>38</xdr:row>
      <xdr:rowOff>160782</xdr:rowOff>
    </xdr:to>
    <xdr:cxnSp macro="">
      <xdr:nvCxnSpPr>
        <xdr:cNvPr id="497" name="直線コネクタ 496">
          <a:extLst>
            <a:ext uri="{FF2B5EF4-FFF2-40B4-BE49-F238E27FC236}">
              <a16:creationId xmlns:a16="http://schemas.microsoft.com/office/drawing/2014/main" id="{DF2B8275-6A8D-4702-8172-BE488211A1D4}"/>
            </a:ext>
          </a:extLst>
        </xdr:cNvPr>
        <xdr:cNvCxnSpPr/>
      </xdr:nvCxnSpPr>
      <xdr:spPr>
        <a:xfrm>
          <a:off x="20434300" y="66758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112268</xdr:rowOff>
    </xdr:from>
    <xdr:to>
      <xdr:col>102</xdr:col>
      <xdr:colOff>165100</xdr:colOff>
      <xdr:row>39</xdr:row>
      <xdr:rowOff>42418</xdr:rowOff>
    </xdr:to>
    <xdr:sp macro="" textlink="">
      <xdr:nvSpPr>
        <xdr:cNvPr id="498" name="楕円 497">
          <a:extLst>
            <a:ext uri="{FF2B5EF4-FFF2-40B4-BE49-F238E27FC236}">
              <a16:creationId xmlns:a16="http://schemas.microsoft.com/office/drawing/2014/main" id="{69849D89-D7F4-4973-8EA3-B3C5E12D1C0F}"/>
            </a:ext>
          </a:extLst>
        </xdr:cNvPr>
        <xdr:cNvSpPr/>
      </xdr:nvSpPr>
      <xdr:spPr>
        <a:xfrm>
          <a:off x="19494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160782</xdr:rowOff>
    </xdr:from>
    <xdr:to>
      <xdr:col>107</xdr:col>
      <xdr:colOff>50800</xdr:colOff>
      <xdr:row>38</xdr:row>
      <xdr:rowOff>163068</xdr:rowOff>
    </xdr:to>
    <xdr:cxnSp macro="">
      <xdr:nvCxnSpPr>
        <xdr:cNvPr id="499" name="直線コネクタ 498">
          <a:extLst>
            <a:ext uri="{FF2B5EF4-FFF2-40B4-BE49-F238E27FC236}">
              <a16:creationId xmlns:a16="http://schemas.microsoft.com/office/drawing/2014/main" id="{9A01B149-186E-47A0-AB2F-7DEA92B5FD99}"/>
            </a:ext>
          </a:extLst>
        </xdr:cNvPr>
        <xdr:cNvCxnSpPr/>
      </xdr:nvCxnSpPr>
      <xdr:spPr>
        <a:xfrm flipV="1">
          <a:off x="19545300" y="66758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107696</xdr:rowOff>
    </xdr:from>
    <xdr:to>
      <xdr:col>98</xdr:col>
      <xdr:colOff>38100</xdr:colOff>
      <xdr:row>39</xdr:row>
      <xdr:rowOff>37846</xdr:rowOff>
    </xdr:to>
    <xdr:sp macro="" textlink="">
      <xdr:nvSpPr>
        <xdr:cNvPr id="500" name="楕円 499">
          <a:extLst>
            <a:ext uri="{FF2B5EF4-FFF2-40B4-BE49-F238E27FC236}">
              <a16:creationId xmlns:a16="http://schemas.microsoft.com/office/drawing/2014/main" id="{7D9D76EA-DCA6-4814-AD04-004ED57FDE71}"/>
            </a:ext>
          </a:extLst>
        </xdr:cNvPr>
        <xdr:cNvSpPr/>
      </xdr:nvSpPr>
      <xdr:spPr>
        <a:xfrm>
          <a:off x="18605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158496</xdr:rowOff>
    </xdr:from>
    <xdr:to>
      <xdr:col>102</xdr:col>
      <xdr:colOff>114300</xdr:colOff>
      <xdr:row>38</xdr:row>
      <xdr:rowOff>163068</xdr:rowOff>
    </xdr:to>
    <xdr:cxnSp macro="">
      <xdr:nvCxnSpPr>
        <xdr:cNvPr id="501" name="直線コネクタ 500">
          <a:extLst>
            <a:ext uri="{FF2B5EF4-FFF2-40B4-BE49-F238E27FC236}">
              <a16:creationId xmlns:a16="http://schemas.microsoft.com/office/drawing/2014/main" id="{D6D11493-51A1-4953-86F9-952DE7A5F39D}"/>
            </a:ext>
          </a:extLst>
        </xdr:cNvPr>
        <xdr:cNvCxnSpPr/>
      </xdr:nvCxnSpPr>
      <xdr:spPr>
        <a:xfrm>
          <a:off x="18656300" y="667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ABEA95DF-C588-4F8F-96A4-CB0ABA8DB49E}"/>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CF4AB2DC-2A11-48EB-8352-1988B923CF08}"/>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C3598703-E02C-493A-A961-55F35CDF859F}"/>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A6A97EF1-D6D9-42A3-8E15-1CBA11BBB70B}"/>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56659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AE45AAE-644F-4B52-8D5D-EA688842ADF7}"/>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E12C169E-AE96-40B8-8750-B1D058A09953}"/>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58945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6D0F4287-724C-47A0-922F-D5F6194247BB}"/>
            </a:ext>
          </a:extLst>
        </xdr:cNvPr>
        <xdr:cNvSpPr txBox="1"/>
      </xdr:nvSpPr>
      <xdr:spPr>
        <a:xfrm>
          <a:off x="19310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54373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495B0521-2608-4047-9532-3411BF86A4BC}"/>
            </a:ext>
          </a:extLst>
        </xdr:cNvPr>
        <xdr:cNvSpPr txBox="1"/>
      </xdr:nvSpPr>
      <xdr:spPr>
        <a:xfrm>
          <a:off x="18421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491276F9-314D-40A0-A0CA-489AADB3DB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8926A45C-F7C9-46C8-A836-B848977EC9C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48689082-A33A-434A-ACF9-F2A9059A248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888E68D9-6EE3-47FA-822D-301D44D96EC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76BB80A5-EC01-48A4-9AA9-C422ED25BDC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52BA610F-6806-4B8A-8A52-83E2EAB5806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AF5C4A29-F385-4A75-8216-65108ADE74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B5A11BC3-F4A9-408A-8F3E-6B3E87E3C9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6F9CF60-42CE-4B19-B533-21587899801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DDF38F09-FDE8-481A-A494-07AB0EE852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2A9AFA7D-9081-4382-94C7-6088749B8CE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B04DCA4A-085E-4F9D-9C7E-0708052F036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193F0AC-0F2F-4F04-BE9B-77AB1834003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3A18CEB8-01FB-4507-B65E-54B6EEAF0F2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6D8C94A3-7064-431F-AE43-DF1CB87A2F9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EB786540-3C68-42FA-979F-6903CDD5A8C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12775CE4-67FA-4739-A88C-CA11500DC6B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A88CC314-9CAC-4DE7-8FDA-CAEACFA9E8B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5F94A31A-277A-4ADE-92E5-323B868D5B5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2D59CC55-95D8-47C2-B0AE-9CB852720F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1E9D1086-ED23-4A89-B9D8-5402AEA2DBB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13E84F8D-5623-47BD-9316-D7D39C4CA5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D0BB0998-C0A6-497A-9B4C-95711AA2212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7BD585EF-5232-4189-8CC7-522E7A3C835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FB42EFD9-AEAB-4BBC-A8E4-8C6BDED0629F}"/>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CC3A49B3-0931-43F3-897D-0AA6DA6450D8}"/>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3A2D6DE9-779E-42E2-B37C-DE8AF1102F85}"/>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524C5BAC-C4B0-45F4-8DCF-A70E9C625DC7}"/>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8C3825E9-70F9-4465-A907-E5EEF411CF02}"/>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A879E765-4EAC-4119-AD1D-BA611FAEA010}"/>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88662637-9206-4642-B602-16DEDDAD3E5B}"/>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6D970443-8104-442A-B6AD-5085FA9F3E91}"/>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C338B4B6-3239-4FFA-9514-FD12C55AF88A}"/>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CF3A5BC1-32DA-434C-AF67-391347C124F2}"/>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DF6C3067-73A2-4C14-B7CA-B93B5F07EF4B}"/>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88E4F99-C5D8-497B-877C-65A0ECA15B5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C2BEAAE-79D0-4BBF-B227-EC4C8CAE44A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6CF8AD8-660D-4A9C-A944-4EE714EBCA7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A79562C-5244-413E-A4A7-99F9390DEA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24D5E00-7276-4ECB-8622-DE638CF148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550" name="楕円 549">
          <a:extLst>
            <a:ext uri="{FF2B5EF4-FFF2-40B4-BE49-F238E27FC236}">
              <a16:creationId xmlns:a16="http://schemas.microsoft.com/office/drawing/2014/main" id="{9FCA7AE7-6C07-4B8D-8FFE-B6E0CDEE0764}"/>
            </a:ext>
          </a:extLst>
        </xdr:cNvPr>
        <xdr:cNvSpPr/>
      </xdr:nvSpPr>
      <xdr:spPr>
        <a:xfrm>
          <a:off x="16268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9542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8E198535-69B8-4B04-B532-51F0E84BAEB3}"/>
            </a:ext>
          </a:extLst>
        </xdr:cNvPr>
        <xdr:cNvSpPr txBox="1"/>
      </xdr:nvSpPr>
      <xdr:spPr>
        <a:xfrm>
          <a:off x="16357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34925</xdr:rowOff>
    </xdr:from>
    <xdr:to>
      <xdr:col>81</xdr:col>
      <xdr:colOff>101600</xdr:colOff>
      <xdr:row>61</xdr:row>
      <xdr:rowOff>136525</xdr:rowOff>
    </xdr:to>
    <xdr:sp macro="" textlink="">
      <xdr:nvSpPr>
        <xdr:cNvPr id="552" name="楕円 551">
          <a:extLst>
            <a:ext uri="{FF2B5EF4-FFF2-40B4-BE49-F238E27FC236}">
              <a16:creationId xmlns:a16="http://schemas.microsoft.com/office/drawing/2014/main" id="{ED786C02-2711-485F-85F0-D7A095A8BD51}"/>
            </a:ext>
          </a:extLst>
        </xdr:cNvPr>
        <xdr:cNvSpPr/>
      </xdr:nvSpPr>
      <xdr:spPr>
        <a:xfrm>
          <a:off x="1543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81915</xdr:rowOff>
    </xdr:from>
    <xdr:to>
      <xdr:col>85</xdr:col>
      <xdr:colOff>127000</xdr:colOff>
      <xdr:row>61</xdr:row>
      <xdr:rowOff>85725</xdr:rowOff>
    </xdr:to>
    <xdr:cxnSp macro="">
      <xdr:nvCxnSpPr>
        <xdr:cNvPr id="553" name="直線コネクタ 552">
          <a:extLst>
            <a:ext uri="{FF2B5EF4-FFF2-40B4-BE49-F238E27FC236}">
              <a16:creationId xmlns:a16="http://schemas.microsoft.com/office/drawing/2014/main" id="{32AAEB66-1C4C-40CE-9A97-59D2FF242AD7}"/>
            </a:ext>
          </a:extLst>
        </xdr:cNvPr>
        <xdr:cNvCxnSpPr/>
      </xdr:nvCxnSpPr>
      <xdr:spPr>
        <a:xfrm flipV="1">
          <a:off x="15481300" y="105403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40640</xdr:rowOff>
    </xdr:from>
    <xdr:to>
      <xdr:col>76</xdr:col>
      <xdr:colOff>165100</xdr:colOff>
      <xdr:row>61</xdr:row>
      <xdr:rowOff>142240</xdr:rowOff>
    </xdr:to>
    <xdr:sp macro="" textlink="">
      <xdr:nvSpPr>
        <xdr:cNvPr id="554" name="楕円 553">
          <a:extLst>
            <a:ext uri="{FF2B5EF4-FFF2-40B4-BE49-F238E27FC236}">
              <a16:creationId xmlns:a16="http://schemas.microsoft.com/office/drawing/2014/main" id="{AE4DF643-8FE8-4832-AF15-9244516950CB}"/>
            </a:ext>
          </a:extLst>
        </xdr:cNvPr>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85725</xdr:rowOff>
    </xdr:from>
    <xdr:to>
      <xdr:col>81</xdr:col>
      <xdr:colOff>50800</xdr:colOff>
      <xdr:row>61</xdr:row>
      <xdr:rowOff>91440</xdr:rowOff>
    </xdr:to>
    <xdr:cxnSp macro="">
      <xdr:nvCxnSpPr>
        <xdr:cNvPr id="555" name="直線コネクタ 554">
          <a:extLst>
            <a:ext uri="{FF2B5EF4-FFF2-40B4-BE49-F238E27FC236}">
              <a16:creationId xmlns:a16="http://schemas.microsoft.com/office/drawing/2014/main" id="{1AA245AD-2694-4773-BC3E-B8C011984613}"/>
            </a:ext>
          </a:extLst>
        </xdr:cNvPr>
        <xdr:cNvCxnSpPr/>
      </xdr:nvCxnSpPr>
      <xdr:spPr>
        <a:xfrm flipV="1">
          <a:off x="14592300" y="10544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90170</xdr:rowOff>
    </xdr:from>
    <xdr:to>
      <xdr:col>72</xdr:col>
      <xdr:colOff>38100</xdr:colOff>
      <xdr:row>62</xdr:row>
      <xdr:rowOff>20320</xdr:rowOff>
    </xdr:to>
    <xdr:sp macro="" textlink="">
      <xdr:nvSpPr>
        <xdr:cNvPr id="556" name="楕円 555">
          <a:extLst>
            <a:ext uri="{FF2B5EF4-FFF2-40B4-BE49-F238E27FC236}">
              <a16:creationId xmlns:a16="http://schemas.microsoft.com/office/drawing/2014/main" id="{F2DEA2D9-8D53-48C1-B0B8-985BF3DD5487}"/>
            </a:ext>
          </a:extLst>
        </xdr:cNvPr>
        <xdr:cNvSpPr/>
      </xdr:nvSpPr>
      <xdr:spPr>
        <a:xfrm>
          <a:off x="13652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91440</xdr:rowOff>
    </xdr:from>
    <xdr:to>
      <xdr:col>76</xdr:col>
      <xdr:colOff>114300</xdr:colOff>
      <xdr:row>61</xdr:row>
      <xdr:rowOff>140970</xdr:rowOff>
    </xdr:to>
    <xdr:cxnSp macro="">
      <xdr:nvCxnSpPr>
        <xdr:cNvPr id="557" name="直線コネクタ 556">
          <a:extLst>
            <a:ext uri="{FF2B5EF4-FFF2-40B4-BE49-F238E27FC236}">
              <a16:creationId xmlns:a16="http://schemas.microsoft.com/office/drawing/2014/main" id="{016F0E12-3D35-4C08-A7E2-E169A85BF5C7}"/>
            </a:ext>
          </a:extLst>
        </xdr:cNvPr>
        <xdr:cNvCxnSpPr/>
      </xdr:nvCxnSpPr>
      <xdr:spPr>
        <a:xfrm flipV="1">
          <a:off x="13703300" y="105498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55880</xdr:rowOff>
    </xdr:from>
    <xdr:to>
      <xdr:col>67</xdr:col>
      <xdr:colOff>101600</xdr:colOff>
      <xdr:row>61</xdr:row>
      <xdr:rowOff>157480</xdr:rowOff>
    </xdr:to>
    <xdr:sp macro="" textlink="">
      <xdr:nvSpPr>
        <xdr:cNvPr id="558" name="楕円 557">
          <a:extLst>
            <a:ext uri="{FF2B5EF4-FFF2-40B4-BE49-F238E27FC236}">
              <a16:creationId xmlns:a16="http://schemas.microsoft.com/office/drawing/2014/main" id="{E22356B6-B0FA-4182-A3CE-9072D2902D49}"/>
            </a:ext>
          </a:extLst>
        </xdr:cNvPr>
        <xdr:cNvSpPr/>
      </xdr:nvSpPr>
      <xdr:spPr>
        <a:xfrm>
          <a:off x="12763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106680</xdr:rowOff>
    </xdr:from>
    <xdr:to>
      <xdr:col>71</xdr:col>
      <xdr:colOff>177800</xdr:colOff>
      <xdr:row>61</xdr:row>
      <xdr:rowOff>140970</xdr:rowOff>
    </xdr:to>
    <xdr:cxnSp macro="">
      <xdr:nvCxnSpPr>
        <xdr:cNvPr id="559" name="直線コネクタ 558">
          <a:extLst>
            <a:ext uri="{FF2B5EF4-FFF2-40B4-BE49-F238E27FC236}">
              <a16:creationId xmlns:a16="http://schemas.microsoft.com/office/drawing/2014/main" id="{C967F9CF-FA11-4C63-BDEA-3C5A0D9A60C3}"/>
            </a:ext>
          </a:extLst>
        </xdr:cNvPr>
        <xdr:cNvCxnSpPr/>
      </xdr:nvCxnSpPr>
      <xdr:spPr>
        <a:xfrm>
          <a:off x="12814300" y="10565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60" name="n_1aveValue【学校施設】&#10;有形固定資産減価償却率">
          <a:extLst>
            <a:ext uri="{FF2B5EF4-FFF2-40B4-BE49-F238E27FC236}">
              <a16:creationId xmlns:a16="http://schemas.microsoft.com/office/drawing/2014/main" id="{8311DD59-1198-4EAF-A130-E64807456CFC}"/>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a:extLst>
            <a:ext uri="{FF2B5EF4-FFF2-40B4-BE49-F238E27FC236}">
              <a16:creationId xmlns:a16="http://schemas.microsoft.com/office/drawing/2014/main" id="{D574EB70-DEF3-4B8C-ACEA-5D9F06491D76}"/>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a:extLst>
            <a:ext uri="{FF2B5EF4-FFF2-40B4-BE49-F238E27FC236}">
              <a16:creationId xmlns:a16="http://schemas.microsoft.com/office/drawing/2014/main" id="{303393D9-246F-4CC0-889D-E25F5775569B}"/>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a:extLst>
            <a:ext uri="{FF2B5EF4-FFF2-40B4-BE49-F238E27FC236}">
              <a16:creationId xmlns:a16="http://schemas.microsoft.com/office/drawing/2014/main" id="{148D4ADD-AFDA-45DE-8D6A-FAD1968D7C11}"/>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127652</xdr:rowOff>
    </xdr:from>
    <xdr:ext cx="405111" cy="259045"/>
    <xdr:sp macro="" textlink="">
      <xdr:nvSpPr>
        <xdr:cNvPr id="564" name="n_1mainValue【学校施設】&#10;有形固定資産減価償却率">
          <a:extLst>
            <a:ext uri="{FF2B5EF4-FFF2-40B4-BE49-F238E27FC236}">
              <a16:creationId xmlns:a16="http://schemas.microsoft.com/office/drawing/2014/main" id="{187F113E-79F5-40EF-898E-0F34D3D9EDD1}"/>
            </a:ext>
          </a:extLst>
        </xdr:cNvPr>
        <xdr:cNvSpPr txBox="1"/>
      </xdr:nvSpPr>
      <xdr:spPr>
        <a:xfrm>
          <a:off x="15266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133367</xdr:rowOff>
    </xdr:from>
    <xdr:ext cx="405111" cy="259045"/>
    <xdr:sp macro="" textlink="">
      <xdr:nvSpPr>
        <xdr:cNvPr id="565" name="n_2mainValue【学校施設】&#10;有形固定資産減価償却率">
          <a:extLst>
            <a:ext uri="{FF2B5EF4-FFF2-40B4-BE49-F238E27FC236}">
              <a16:creationId xmlns:a16="http://schemas.microsoft.com/office/drawing/2014/main" id="{5E7C816F-B64F-48E1-8761-6A4A3155A9C1}"/>
            </a:ext>
          </a:extLst>
        </xdr:cNvPr>
        <xdr:cNvSpPr txBox="1"/>
      </xdr:nvSpPr>
      <xdr:spPr>
        <a:xfrm>
          <a:off x="14389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11447</xdr:rowOff>
    </xdr:from>
    <xdr:ext cx="405111" cy="259045"/>
    <xdr:sp macro="" textlink="">
      <xdr:nvSpPr>
        <xdr:cNvPr id="566" name="n_3mainValue【学校施設】&#10;有形固定資産減価償却率">
          <a:extLst>
            <a:ext uri="{FF2B5EF4-FFF2-40B4-BE49-F238E27FC236}">
              <a16:creationId xmlns:a16="http://schemas.microsoft.com/office/drawing/2014/main" id="{DB70D825-F2C0-4A19-B758-015C2757B4C2}"/>
            </a:ext>
          </a:extLst>
        </xdr:cNvPr>
        <xdr:cNvSpPr txBox="1"/>
      </xdr:nvSpPr>
      <xdr:spPr>
        <a:xfrm>
          <a:off x="13500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148607</xdr:rowOff>
    </xdr:from>
    <xdr:ext cx="405111" cy="259045"/>
    <xdr:sp macro="" textlink="">
      <xdr:nvSpPr>
        <xdr:cNvPr id="567" name="n_4mainValue【学校施設】&#10;有形固定資産減価償却率">
          <a:extLst>
            <a:ext uri="{FF2B5EF4-FFF2-40B4-BE49-F238E27FC236}">
              <a16:creationId xmlns:a16="http://schemas.microsoft.com/office/drawing/2014/main" id="{8FCC59C0-E7C1-4531-B21D-042C18C94C40}"/>
            </a:ext>
          </a:extLst>
        </xdr:cNvPr>
        <xdr:cNvSpPr txBox="1"/>
      </xdr:nvSpPr>
      <xdr:spPr>
        <a:xfrm>
          <a:off x="12611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6D7CA4BD-17FC-4C06-B8E2-207796F4779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856FEBF-30B2-4FAF-B989-28DC9B56FA1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BAB7126E-13CB-463F-BBDD-CBD69B2FEC1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A0F49E39-5FBB-4CB1-9567-20903E84D9D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F5925039-BCF1-4F00-AB30-881F870ADE8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7B8A405F-03AE-473F-B831-A98CDC063BC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8BFA5BBD-3423-4701-AB28-CBFED3368BB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26471D31-5BA1-4F92-9B4E-015742526C9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378F910-20CC-40C9-ABCC-920DCAC110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E51F0408-3260-415D-9F4E-20E10121C9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DAD9DF88-2FB9-499C-AF5B-F1ABC1EF05A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5742538F-B80C-44E9-9881-035D47CC421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45194216-BD2B-430B-9415-CF740D794DB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DA7007B1-4A12-42F3-A911-32BB020B7E4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A36ECC01-3EE8-4331-9084-6BA1E078859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F655F422-2D65-4712-98B6-2A25DAA4467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902D7B36-F519-479C-852D-AC7D87D9955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AE9555D4-92D6-4060-9032-B3B0E0F35E1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7D2E204E-D629-4AB1-B638-F4639E3A5CA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44789658-ECBC-4033-9E63-3ECD8149281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1A2636AB-8821-44D0-A130-A9E1A646569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4A4840F7-8573-4101-8BE6-616E4561274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4BE865CE-CA79-4F0D-BD09-CE449E1E6CA5}"/>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5723504D-120D-4E20-8B9B-CBB995D17C26}"/>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25D03928-846C-4FCC-AFFD-993F0CA9A95A}"/>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768EB82A-72CC-43F7-AF6F-F5D20063D03B}"/>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6F4794D1-F1E4-43DB-AE41-57554E3722D9}"/>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a:extLst>
            <a:ext uri="{FF2B5EF4-FFF2-40B4-BE49-F238E27FC236}">
              <a16:creationId xmlns:a16="http://schemas.microsoft.com/office/drawing/2014/main" id="{F16544CC-EF27-4275-9073-C4C44ED9C94D}"/>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AB548335-8B7C-406C-876D-E2E4BFED5467}"/>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6CFEEED9-7A25-4821-86B6-2D2DDFE7AC3F}"/>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D40FD0A5-4561-41AC-992F-8B8448D9FA13}"/>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0C8B14B7-BC08-4CE5-93C6-6449D170CB64}"/>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36F6F4B2-47B9-4D2D-97F2-E8B6A612C4FF}"/>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EF6A07D-EBF3-4713-8B49-7914769EA7A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9E0629B-426F-42D4-9D67-2311F7F33E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CAE4B99-7A8F-49B3-AC7C-8C7717AF1E9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483BFE2-DCF7-4BDA-B16E-C7D2EC22D2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14EE454-E8B5-4A6F-B35F-A37FD72D9D0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154025</xdr:rowOff>
    </xdr:from>
    <xdr:to>
      <xdr:col>116</xdr:col>
      <xdr:colOff>114300</xdr:colOff>
      <xdr:row>63</xdr:row>
      <xdr:rowOff>84175</xdr:rowOff>
    </xdr:to>
    <xdr:sp macro="" textlink="">
      <xdr:nvSpPr>
        <xdr:cNvPr id="606" name="楕円 605">
          <a:extLst>
            <a:ext uri="{FF2B5EF4-FFF2-40B4-BE49-F238E27FC236}">
              <a16:creationId xmlns:a16="http://schemas.microsoft.com/office/drawing/2014/main" id="{80743480-422A-4EFA-BA7C-FD1C9E3DBA2E}"/>
            </a:ext>
          </a:extLst>
        </xdr:cNvPr>
        <xdr:cNvSpPr/>
      </xdr:nvSpPr>
      <xdr:spPr>
        <a:xfrm>
          <a:off x="2211070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132452</xdr:rowOff>
    </xdr:from>
    <xdr:ext cx="469744" cy="259045"/>
    <xdr:sp macro="" textlink="">
      <xdr:nvSpPr>
        <xdr:cNvPr id="607" name="【学校施設】&#10;一人当たり面積該当値テキスト">
          <a:extLst>
            <a:ext uri="{FF2B5EF4-FFF2-40B4-BE49-F238E27FC236}">
              <a16:creationId xmlns:a16="http://schemas.microsoft.com/office/drawing/2014/main" id="{6FB6E86E-4D7B-4679-AFA8-B0BCEDBCD52C}"/>
            </a:ext>
          </a:extLst>
        </xdr:cNvPr>
        <xdr:cNvSpPr txBox="1"/>
      </xdr:nvSpPr>
      <xdr:spPr>
        <a:xfrm>
          <a:off x="22199600" y="1076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156769</xdr:rowOff>
    </xdr:from>
    <xdr:to>
      <xdr:col>112</xdr:col>
      <xdr:colOff>38100</xdr:colOff>
      <xdr:row>63</xdr:row>
      <xdr:rowOff>86919</xdr:rowOff>
    </xdr:to>
    <xdr:sp macro="" textlink="">
      <xdr:nvSpPr>
        <xdr:cNvPr id="608" name="楕円 607">
          <a:extLst>
            <a:ext uri="{FF2B5EF4-FFF2-40B4-BE49-F238E27FC236}">
              <a16:creationId xmlns:a16="http://schemas.microsoft.com/office/drawing/2014/main" id="{A09BCD94-1938-49EB-B8F2-2ED3C0A9745D}"/>
            </a:ext>
          </a:extLst>
        </xdr:cNvPr>
        <xdr:cNvSpPr/>
      </xdr:nvSpPr>
      <xdr:spPr>
        <a:xfrm>
          <a:off x="21272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33375</xdr:rowOff>
    </xdr:from>
    <xdr:to>
      <xdr:col>116</xdr:col>
      <xdr:colOff>63500</xdr:colOff>
      <xdr:row>63</xdr:row>
      <xdr:rowOff>36119</xdr:rowOff>
    </xdr:to>
    <xdr:cxnSp macro="">
      <xdr:nvCxnSpPr>
        <xdr:cNvPr id="609" name="直線コネクタ 608">
          <a:extLst>
            <a:ext uri="{FF2B5EF4-FFF2-40B4-BE49-F238E27FC236}">
              <a16:creationId xmlns:a16="http://schemas.microsoft.com/office/drawing/2014/main" id="{249594CC-11DF-4388-B6C1-8D87DCB951D9}"/>
            </a:ext>
          </a:extLst>
        </xdr:cNvPr>
        <xdr:cNvCxnSpPr/>
      </xdr:nvCxnSpPr>
      <xdr:spPr>
        <a:xfrm flipV="1">
          <a:off x="21323300" y="1083472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153112</xdr:rowOff>
    </xdr:from>
    <xdr:to>
      <xdr:col>107</xdr:col>
      <xdr:colOff>101600</xdr:colOff>
      <xdr:row>63</xdr:row>
      <xdr:rowOff>83262</xdr:rowOff>
    </xdr:to>
    <xdr:sp macro="" textlink="">
      <xdr:nvSpPr>
        <xdr:cNvPr id="610" name="楕円 609">
          <a:extLst>
            <a:ext uri="{FF2B5EF4-FFF2-40B4-BE49-F238E27FC236}">
              <a16:creationId xmlns:a16="http://schemas.microsoft.com/office/drawing/2014/main" id="{EB472544-F9EA-455E-90B2-65C7FDDBC499}"/>
            </a:ext>
          </a:extLst>
        </xdr:cNvPr>
        <xdr:cNvSpPr/>
      </xdr:nvSpPr>
      <xdr:spPr>
        <a:xfrm>
          <a:off x="20383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32462</xdr:rowOff>
    </xdr:from>
    <xdr:to>
      <xdr:col>111</xdr:col>
      <xdr:colOff>177800</xdr:colOff>
      <xdr:row>63</xdr:row>
      <xdr:rowOff>36119</xdr:rowOff>
    </xdr:to>
    <xdr:cxnSp macro="">
      <xdr:nvCxnSpPr>
        <xdr:cNvPr id="611" name="直線コネクタ 610">
          <a:extLst>
            <a:ext uri="{FF2B5EF4-FFF2-40B4-BE49-F238E27FC236}">
              <a16:creationId xmlns:a16="http://schemas.microsoft.com/office/drawing/2014/main" id="{3B36E7D3-7E02-4118-BA1C-A16ED4EEFE47}"/>
            </a:ext>
          </a:extLst>
        </xdr:cNvPr>
        <xdr:cNvCxnSpPr/>
      </xdr:nvCxnSpPr>
      <xdr:spPr>
        <a:xfrm>
          <a:off x="20434300" y="1083381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162713</xdr:rowOff>
    </xdr:from>
    <xdr:to>
      <xdr:col>102</xdr:col>
      <xdr:colOff>165100</xdr:colOff>
      <xdr:row>63</xdr:row>
      <xdr:rowOff>92863</xdr:rowOff>
    </xdr:to>
    <xdr:sp macro="" textlink="">
      <xdr:nvSpPr>
        <xdr:cNvPr id="612" name="楕円 611">
          <a:extLst>
            <a:ext uri="{FF2B5EF4-FFF2-40B4-BE49-F238E27FC236}">
              <a16:creationId xmlns:a16="http://schemas.microsoft.com/office/drawing/2014/main" id="{3017094A-F13D-478C-9B6C-667D53802930}"/>
            </a:ext>
          </a:extLst>
        </xdr:cNvPr>
        <xdr:cNvSpPr/>
      </xdr:nvSpPr>
      <xdr:spPr>
        <a:xfrm>
          <a:off x="19494500" y="107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32462</xdr:rowOff>
    </xdr:from>
    <xdr:to>
      <xdr:col>107</xdr:col>
      <xdr:colOff>50800</xdr:colOff>
      <xdr:row>63</xdr:row>
      <xdr:rowOff>42063</xdr:rowOff>
    </xdr:to>
    <xdr:cxnSp macro="">
      <xdr:nvCxnSpPr>
        <xdr:cNvPr id="613" name="直線コネクタ 612">
          <a:extLst>
            <a:ext uri="{FF2B5EF4-FFF2-40B4-BE49-F238E27FC236}">
              <a16:creationId xmlns:a16="http://schemas.microsoft.com/office/drawing/2014/main" id="{0CCCBABA-CB24-475D-8DBF-EBEDB76442CC}"/>
            </a:ext>
          </a:extLst>
        </xdr:cNvPr>
        <xdr:cNvCxnSpPr/>
      </xdr:nvCxnSpPr>
      <xdr:spPr>
        <a:xfrm flipV="1">
          <a:off x="19545300" y="1083381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158597</xdr:rowOff>
    </xdr:from>
    <xdr:to>
      <xdr:col>98</xdr:col>
      <xdr:colOff>38100</xdr:colOff>
      <xdr:row>63</xdr:row>
      <xdr:rowOff>88747</xdr:rowOff>
    </xdr:to>
    <xdr:sp macro="" textlink="">
      <xdr:nvSpPr>
        <xdr:cNvPr id="614" name="楕円 613">
          <a:extLst>
            <a:ext uri="{FF2B5EF4-FFF2-40B4-BE49-F238E27FC236}">
              <a16:creationId xmlns:a16="http://schemas.microsoft.com/office/drawing/2014/main" id="{94CE2C53-DA46-4125-9331-307AEDC991E1}"/>
            </a:ext>
          </a:extLst>
        </xdr:cNvPr>
        <xdr:cNvSpPr/>
      </xdr:nvSpPr>
      <xdr:spPr>
        <a:xfrm>
          <a:off x="18605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37947</xdr:rowOff>
    </xdr:from>
    <xdr:to>
      <xdr:col>102</xdr:col>
      <xdr:colOff>114300</xdr:colOff>
      <xdr:row>63</xdr:row>
      <xdr:rowOff>42063</xdr:rowOff>
    </xdr:to>
    <xdr:cxnSp macro="">
      <xdr:nvCxnSpPr>
        <xdr:cNvPr id="615" name="直線コネクタ 614">
          <a:extLst>
            <a:ext uri="{FF2B5EF4-FFF2-40B4-BE49-F238E27FC236}">
              <a16:creationId xmlns:a16="http://schemas.microsoft.com/office/drawing/2014/main" id="{AA61436B-0A38-4F77-A1EB-8768657AB4F7}"/>
            </a:ext>
          </a:extLst>
        </xdr:cNvPr>
        <xdr:cNvCxnSpPr/>
      </xdr:nvCxnSpPr>
      <xdr:spPr>
        <a:xfrm>
          <a:off x="18656300" y="10839297"/>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16" name="n_1aveValue【学校施設】&#10;一人当たり面積">
          <a:extLst>
            <a:ext uri="{FF2B5EF4-FFF2-40B4-BE49-F238E27FC236}">
              <a16:creationId xmlns:a16="http://schemas.microsoft.com/office/drawing/2014/main" id="{1AD74FEF-C134-4A8A-A727-7438742C36AD}"/>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17" name="n_2aveValue【学校施設】&#10;一人当たり面積">
          <a:extLst>
            <a:ext uri="{FF2B5EF4-FFF2-40B4-BE49-F238E27FC236}">
              <a16:creationId xmlns:a16="http://schemas.microsoft.com/office/drawing/2014/main" id="{A87C635F-08A7-4DD2-8175-B847922EF9FB}"/>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a:extLst>
            <a:ext uri="{FF2B5EF4-FFF2-40B4-BE49-F238E27FC236}">
              <a16:creationId xmlns:a16="http://schemas.microsoft.com/office/drawing/2014/main" id="{9DDE4D17-8836-4766-BF0F-F78AE2B052D9}"/>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9" name="n_4aveValue【学校施設】&#10;一人当たり面積">
          <a:extLst>
            <a:ext uri="{FF2B5EF4-FFF2-40B4-BE49-F238E27FC236}">
              <a16:creationId xmlns:a16="http://schemas.microsoft.com/office/drawing/2014/main" id="{C44E05FA-897E-4154-B864-8E36FBE0858B}"/>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78046</xdr:rowOff>
    </xdr:from>
    <xdr:ext cx="469744" cy="259045"/>
    <xdr:sp macro="" textlink="">
      <xdr:nvSpPr>
        <xdr:cNvPr id="620" name="n_1mainValue【学校施設】&#10;一人当たり面積">
          <a:extLst>
            <a:ext uri="{FF2B5EF4-FFF2-40B4-BE49-F238E27FC236}">
              <a16:creationId xmlns:a16="http://schemas.microsoft.com/office/drawing/2014/main" id="{5BA53DAE-E727-4AA5-A64A-D101B33F2F82}"/>
            </a:ext>
          </a:extLst>
        </xdr:cNvPr>
        <xdr:cNvSpPr txBox="1"/>
      </xdr:nvSpPr>
      <xdr:spPr>
        <a:xfrm>
          <a:off x="210757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74389</xdr:rowOff>
    </xdr:from>
    <xdr:ext cx="469744" cy="259045"/>
    <xdr:sp macro="" textlink="">
      <xdr:nvSpPr>
        <xdr:cNvPr id="621" name="n_2mainValue【学校施設】&#10;一人当たり面積">
          <a:extLst>
            <a:ext uri="{FF2B5EF4-FFF2-40B4-BE49-F238E27FC236}">
              <a16:creationId xmlns:a16="http://schemas.microsoft.com/office/drawing/2014/main" id="{228F294A-3E19-4637-91E4-2D55AC855786}"/>
            </a:ext>
          </a:extLst>
        </xdr:cNvPr>
        <xdr:cNvSpPr txBox="1"/>
      </xdr:nvSpPr>
      <xdr:spPr>
        <a:xfrm>
          <a:off x="201994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83990</xdr:rowOff>
    </xdr:from>
    <xdr:ext cx="469744" cy="259045"/>
    <xdr:sp macro="" textlink="">
      <xdr:nvSpPr>
        <xdr:cNvPr id="622" name="n_3mainValue【学校施設】&#10;一人当たり面積">
          <a:extLst>
            <a:ext uri="{FF2B5EF4-FFF2-40B4-BE49-F238E27FC236}">
              <a16:creationId xmlns:a16="http://schemas.microsoft.com/office/drawing/2014/main" id="{DE819C13-FC0E-4161-AF65-B31DEF474E84}"/>
            </a:ext>
          </a:extLst>
        </xdr:cNvPr>
        <xdr:cNvSpPr txBox="1"/>
      </xdr:nvSpPr>
      <xdr:spPr>
        <a:xfrm>
          <a:off x="19310427" y="1088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79874</xdr:rowOff>
    </xdr:from>
    <xdr:ext cx="469744" cy="259045"/>
    <xdr:sp macro="" textlink="">
      <xdr:nvSpPr>
        <xdr:cNvPr id="623" name="n_4mainValue【学校施設】&#10;一人当たり面積">
          <a:extLst>
            <a:ext uri="{FF2B5EF4-FFF2-40B4-BE49-F238E27FC236}">
              <a16:creationId xmlns:a16="http://schemas.microsoft.com/office/drawing/2014/main" id="{B635C2F2-ACF6-4BC8-8EB7-5FAEEA0ECF50}"/>
            </a:ext>
          </a:extLst>
        </xdr:cNvPr>
        <xdr:cNvSpPr txBox="1"/>
      </xdr:nvSpPr>
      <xdr:spPr>
        <a:xfrm>
          <a:off x="184214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EEF9EB26-8226-4B09-B603-929DC78EA01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52877AD8-B6FF-41B9-9CC1-810BA74B04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A590F1EA-1F14-4BD2-8E03-C33EF90266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FEE41E51-F7B2-4925-BF1E-62D66375498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A00304CE-77AF-42A9-9E5E-92BE2BFC3B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60377452-73E5-4228-A79A-A74B4EEF23D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6975DC84-0A34-4957-A984-5A571EF0B65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2175D5C6-EB80-45A0-89CB-38A9C157794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BF9DE285-505E-4C76-A292-2CB973AAE63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E2302465-A8F6-413B-9437-61530943183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5DB28E10-2D4D-4682-9E30-82D0B70449D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D26C1EBC-504E-47F9-ADA7-92299460F3A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19079D56-0A00-48B3-81F0-E21EA4A5D8D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AB48F7C0-9F44-4EC7-B5A7-4CD81B1B39E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2F39A2E4-D0AF-46E2-BE3E-11F2BBBBD0F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270827A-220F-4927-BA6B-491E65ADD2B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13FDE9B6-3F2C-4FD8-99CC-0F53DA40A3C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FA8F3F3-A87C-4C85-8A1B-25B7E4BDC3A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A456BAE8-A893-4DB5-B1FB-534F2FCBB99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5A78044B-24C9-40C2-92BE-FCF7C881E7A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25FAF6F7-AEF8-45B9-B2C6-DED49988F11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D7B6EF37-5562-4EBB-89CB-43817618832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D3A6FBEE-7FAB-410A-B1DF-94A484322DA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634E08E2-88AD-4D70-9651-884B46B72B2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E12C7702-BCE4-4B53-8DD6-8D4DF0B2393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5FCCBAFF-57D9-448A-A641-4F3BD4465CBB}"/>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F0F9FB56-7C7E-42DA-95D0-289EC0363FB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29438F6B-5C71-48E8-8D0A-14AA2EAE215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a:extLst>
            <a:ext uri="{FF2B5EF4-FFF2-40B4-BE49-F238E27FC236}">
              <a16:creationId xmlns:a16="http://schemas.microsoft.com/office/drawing/2014/main" id="{B539FA92-A131-4C74-A7A7-02337DFD365F}"/>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a:extLst>
            <a:ext uri="{FF2B5EF4-FFF2-40B4-BE49-F238E27FC236}">
              <a16:creationId xmlns:a16="http://schemas.microsoft.com/office/drawing/2014/main" id="{8774275A-CD45-42A5-95CE-825BDE7AF4B3}"/>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54" name="【児童館】&#10;有形固定資産減価償却率平均値テキスト">
          <a:extLst>
            <a:ext uri="{FF2B5EF4-FFF2-40B4-BE49-F238E27FC236}">
              <a16:creationId xmlns:a16="http://schemas.microsoft.com/office/drawing/2014/main" id="{09E375C9-3D3F-4B76-9797-70832B15F45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a:extLst>
            <a:ext uri="{FF2B5EF4-FFF2-40B4-BE49-F238E27FC236}">
              <a16:creationId xmlns:a16="http://schemas.microsoft.com/office/drawing/2014/main" id="{1BB03A83-18D5-431F-945E-601DFB2C5FDE}"/>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a:extLst>
            <a:ext uri="{FF2B5EF4-FFF2-40B4-BE49-F238E27FC236}">
              <a16:creationId xmlns:a16="http://schemas.microsoft.com/office/drawing/2014/main" id="{FB5C5F57-3BDF-4D02-850F-BA38C54B54CB}"/>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a:extLst>
            <a:ext uri="{FF2B5EF4-FFF2-40B4-BE49-F238E27FC236}">
              <a16:creationId xmlns:a16="http://schemas.microsoft.com/office/drawing/2014/main" id="{38DF6119-2AF4-477B-8B38-DC23C2DAD87F}"/>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a:extLst>
            <a:ext uri="{FF2B5EF4-FFF2-40B4-BE49-F238E27FC236}">
              <a16:creationId xmlns:a16="http://schemas.microsoft.com/office/drawing/2014/main" id="{7650A979-02CF-41E2-A768-D8F323FCC8EB}"/>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a:extLst>
            <a:ext uri="{FF2B5EF4-FFF2-40B4-BE49-F238E27FC236}">
              <a16:creationId xmlns:a16="http://schemas.microsoft.com/office/drawing/2014/main" id="{1CB52D54-9AA2-49FC-A2E5-BE6579A4019B}"/>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8CBA466-B709-4DC8-9D09-5DD3289D3E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2219ED4-CCB7-49E5-9BE0-6BDF0F29B46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D295A55-D240-4BC2-B8BA-B2EC610A286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F835C00-852E-4545-A508-8EF66992078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6EBE8FB-CD59-4769-847E-B0D0723CE92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126093</xdr:rowOff>
    </xdr:from>
    <xdr:to>
      <xdr:col>85</xdr:col>
      <xdr:colOff>177800</xdr:colOff>
      <xdr:row>82</xdr:row>
      <xdr:rowOff>56243</xdr:rowOff>
    </xdr:to>
    <xdr:sp macro="" textlink="">
      <xdr:nvSpPr>
        <xdr:cNvPr id="665" name="楕円 664">
          <a:extLst>
            <a:ext uri="{FF2B5EF4-FFF2-40B4-BE49-F238E27FC236}">
              <a16:creationId xmlns:a16="http://schemas.microsoft.com/office/drawing/2014/main" id="{11A9E96F-B7CA-456E-BA9E-EFD845507324}"/>
            </a:ext>
          </a:extLst>
        </xdr:cNvPr>
        <xdr:cNvSpPr/>
      </xdr:nvSpPr>
      <xdr:spPr>
        <a:xfrm>
          <a:off x="16268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148970</xdr:rowOff>
    </xdr:from>
    <xdr:ext cx="405111" cy="259045"/>
    <xdr:sp macro="" textlink="">
      <xdr:nvSpPr>
        <xdr:cNvPr id="666" name="【児童館】&#10;有形固定資産減価償却率該当値テキスト">
          <a:extLst>
            <a:ext uri="{FF2B5EF4-FFF2-40B4-BE49-F238E27FC236}">
              <a16:creationId xmlns:a16="http://schemas.microsoft.com/office/drawing/2014/main" id="{4FCF5F96-044D-438D-8820-8D4F5A356284}"/>
            </a:ext>
          </a:extLst>
        </xdr:cNvPr>
        <xdr:cNvSpPr txBox="1"/>
      </xdr:nvSpPr>
      <xdr:spPr>
        <a:xfrm>
          <a:off x="16357600" y="138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83638</xdr:rowOff>
    </xdr:from>
    <xdr:to>
      <xdr:col>81</xdr:col>
      <xdr:colOff>101600</xdr:colOff>
      <xdr:row>82</xdr:row>
      <xdr:rowOff>13788</xdr:rowOff>
    </xdr:to>
    <xdr:sp macro="" textlink="">
      <xdr:nvSpPr>
        <xdr:cNvPr id="667" name="楕円 666">
          <a:extLst>
            <a:ext uri="{FF2B5EF4-FFF2-40B4-BE49-F238E27FC236}">
              <a16:creationId xmlns:a16="http://schemas.microsoft.com/office/drawing/2014/main" id="{24492789-65DF-42C3-B626-A6589A3A165E}"/>
            </a:ext>
          </a:extLst>
        </xdr:cNvPr>
        <xdr:cNvSpPr/>
      </xdr:nvSpPr>
      <xdr:spPr>
        <a:xfrm>
          <a:off x="15430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134438</xdr:rowOff>
    </xdr:from>
    <xdr:to>
      <xdr:col>85</xdr:col>
      <xdr:colOff>127000</xdr:colOff>
      <xdr:row>82</xdr:row>
      <xdr:rowOff>5443</xdr:rowOff>
    </xdr:to>
    <xdr:cxnSp macro="">
      <xdr:nvCxnSpPr>
        <xdr:cNvPr id="668" name="直線コネクタ 667">
          <a:extLst>
            <a:ext uri="{FF2B5EF4-FFF2-40B4-BE49-F238E27FC236}">
              <a16:creationId xmlns:a16="http://schemas.microsoft.com/office/drawing/2014/main" id="{A3AC9866-91EB-4836-A1E8-1C62B7E84342}"/>
            </a:ext>
          </a:extLst>
        </xdr:cNvPr>
        <xdr:cNvCxnSpPr/>
      </xdr:nvCxnSpPr>
      <xdr:spPr>
        <a:xfrm>
          <a:off x="15481300" y="1402188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41184</xdr:rowOff>
    </xdr:from>
    <xdr:to>
      <xdr:col>76</xdr:col>
      <xdr:colOff>165100</xdr:colOff>
      <xdr:row>81</xdr:row>
      <xdr:rowOff>142784</xdr:rowOff>
    </xdr:to>
    <xdr:sp macro="" textlink="">
      <xdr:nvSpPr>
        <xdr:cNvPr id="669" name="楕円 668">
          <a:extLst>
            <a:ext uri="{FF2B5EF4-FFF2-40B4-BE49-F238E27FC236}">
              <a16:creationId xmlns:a16="http://schemas.microsoft.com/office/drawing/2014/main" id="{E2434EA9-5612-45EA-8779-97750E68FB50}"/>
            </a:ext>
          </a:extLst>
        </xdr:cNvPr>
        <xdr:cNvSpPr/>
      </xdr:nvSpPr>
      <xdr:spPr>
        <a:xfrm>
          <a:off x="14541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81</xdr:row>
      <xdr:rowOff>134438</xdr:rowOff>
    </xdr:to>
    <xdr:cxnSp macro="">
      <xdr:nvCxnSpPr>
        <xdr:cNvPr id="670" name="直線コネクタ 669">
          <a:extLst>
            <a:ext uri="{FF2B5EF4-FFF2-40B4-BE49-F238E27FC236}">
              <a16:creationId xmlns:a16="http://schemas.microsoft.com/office/drawing/2014/main" id="{ED50FC15-721D-4C3F-BD76-3F9CDBB28CBE}"/>
            </a:ext>
          </a:extLst>
        </xdr:cNvPr>
        <xdr:cNvCxnSpPr/>
      </xdr:nvCxnSpPr>
      <xdr:spPr>
        <a:xfrm>
          <a:off x="14592300" y="139794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11793</xdr:rowOff>
    </xdr:from>
    <xdr:to>
      <xdr:col>72</xdr:col>
      <xdr:colOff>38100</xdr:colOff>
      <xdr:row>81</xdr:row>
      <xdr:rowOff>113393</xdr:rowOff>
    </xdr:to>
    <xdr:sp macro="" textlink="">
      <xdr:nvSpPr>
        <xdr:cNvPr id="671" name="楕円 670">
          <a:extLst>
            <a:ext uri="{FF2B5EF4-FFF2-40B4-BE49-F238E27FC236}">
              <a16:creationId xmlns:a16="http://schemas.microsoft.com/office/drawing/2014/main" id="{D5DB7394-2BB1-4D5F-BE45-A232BDE0AE41}"/>
            </a:ext>
          </a:extLst>
        </xdr:cNvPr>
        <xdr:cNvSpPr/>
      </xdr:nvSpPr>
      <xdr:spPr>
        <a:xfrm>
          <a:off x="13652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62593</xdr:rowOff>
    </xdr:from>
    <xdr:to>
      <xdr:col>76</xdr:col>
      <xdr:colOff>114300</xdr:colOff>
      <xdr:row>81</xdr:row>
      <xdr:rowOff>91984</xdr:rowOff>
    </xdr:to>
    <xdr:cxnSp macro="">
      <xdr:nvCxnSpPr>
        <xdr:cNvPr id="672" name="直線コネクタ 671">
          <a:extLst>
            <a:ext uri="{FF2B5EF4-FFF2-40B4-BE49-F238E27FC236}">
              <a16:creationId xmlns:a16="http://schemas.microsoft.com/office/drawing/2014/main" id="{FF61609A-34F9-4FBB-9847-396E027A5B7D}"/>
            </a:ext>
          </a:extLst>
        </xdr:cNvPr>
        <xdr:cNvCxnSpPr/>
      </xdr:nvCxnSpPr>
      <xdr:spPr>
        <a:xfrm>
          <a:off x="13703300" y="139500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157118</xdr:rowOff>
    </xdr:from>
    <xdr:to>
      <xdr:col>67</xdr:col>
      <xdr:colOff>101600</xdr:colOff>
      <xdr:row>82</xdr:row>
      <xdr:rowOff>87268</xdr:rowOff>
    </xdr:to>
    <xdr:sp macro="" textlink="">
      <xdr:nvSpPr>
        <xdr:cNvPr id="673" name="楕円 672">
          <a:extLst>
            <a:ext uri="{FF2B5EF4-FFF2-40B4-BE49-F238E27FC236}">
              <a16:creationId xmlns:a16="http://schemas.microsoft.com/office/drawing/2014/main" id="{1CB853D4-6747-4F0E-8845-1B0FBF10CCBE}"/>
            </a:ext>
          </a:extLst>
        </xdr:cNvPr>
        <xdr:cNvSpPr/>
      </xdr:nvSpPr>
      <xdr:spPr>
        <a:xfrm>
          <a:off x="12763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62593</xdr:rowOff>
    </xdr:from>
    <xdr:to>
      <xdr:col>71</xdr:col>
      <xdr:colOff>177800</xdr:colOff>
      <xdr:row>82</xdr:row>
      <xdr:rowOff>36468</xdr:rowOff>
    </xdr:to>
    <xdr:cxnSp macro="">
      <xdr:nvCxnSpPr>
        <xdr:cNvPr id="674" name="直線コネクタ 673">
          <a:extLst>
            <a:ext uri="{FF2B5EF4-FFF2-40B4-BE49-F238E27FC236}">
              <a16:creationId xmlns:a16="http://schemas.microsoft.com/office/drawing/2014/main" id="{70CCF505-4364-4D96-94BD-2078619DDAC3}"/>
            </a:ext>
          </a:extLst>
        </xdr:cNvPr>
        <xdr:cNvCxnSpPr/>
      </xdr:nvCxnSpPr>
      <xdr:spPr>
        <a:xfrm flipV="1">
          <a:off x="12814300" y="13950043"/>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675" name="n_1aveValue【児童館】&#10;有形固定資産減価償却率">
          <a:extLst>
            <a:ext uri="{FF2B5EF4-FFF2-40B4-BE49-F238E27FC236}">
              <a16:creationId xmlns:a16="http://schemas.microsoft.com/office/drawing/2014/main" id="{FFC83727-4B35-4D3B-9F32-3031FA915EB1}"/>
            </a:ext>
          </a:extLst>
        </xdr:cNvPr>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676" name="n_2aveValue【児童館】&#10;有形固定資産減価償却率">
          <a:extLst>
            <a:ext uri="{FF2B5EF4-FFF2-40B4-BE49-F238E27FC236}">
              <a16:creationId xmlns:a16="http://schemas.microsoft.com/office/drawing/2014/main" id="{E5A5DC15-AE50-4F3D-8198-9D87072EEC7C}"/>
            </a:ext>
          </a:extLst>
        </xdr:cNvPr>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677" name="n_3aveValue【児童館】&#10;有形固定資産減価償却率">
          <a:extLst>
            <a:ext uri="{FF2B5EF4-FFF2-40B4-BE49-F238E27FC236}">
              <a16:creationId xmlns:a16="http://schemas.microsoft.com/office/drawing/2014/main" id="{22B79E7F-2132-42D4-9B5C-497D3BE09328}"/>
            </a:ext>
          </a:extLst>
        </xdr:cNvPr>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a:extLst>
            <a:ext uri="{FF2B5EF4-FFF2-40B4-BE49-F238E27FC236}">
              <a16:creationId xmlns:a16="http://schemas.microsoft.com/office/drawing/2014/main" id="{5659DC0A-E0C3-42D0-97A5-2DAFFA5B9AFF}"/>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30315</xdr:rowOff>
    </xdr:from>
    <xdr:ext cx="405111" cy="259045"/>
    <xdr:sp macro="" textlink="">
      <xdr:nvSpPr>
        <xdr:cNvPr id="679" name="n_1mainValue【児童館】&#10;有形固定資産減価償却率">
          <a:extLst>
            <a:ext uri="{FF2B5EF4-FFF2-40B4-BE49-F238E27FC236}">
              <a16:creationId xmlns:a16="http://schemas.microsoft.com/office/drawing/2014/main" id="{0ECE64E7-A974-4778-8CA7-0F84083591CA}"/>
            </a:ext>
          </a:extLst>
        </xdr:cNvPr>
        <xdr:cNvSpPr txBox="1"/>
      </xdr:nvSpPr>
      <xdr:spPr>
        <a:xfrm>
          <a:off x="152660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159311</xdr:rowOff>
    </xdr:from>
    <xdr:ext cx="405111" cy="259045"/>
    <xdr:sp macro="" textlink="">
      <xdr:nvSpPr>
        <xdr:cNvPr id="680" name="n_2mainValue【児童館】&#10;有形固定資産減価償却率">
          <a:extLst>
            <a:ext uri="{FF2B5EF4-FFF2-40B4-BE49-F238E27FC236}">
              <a16:creationId xmlns:a16="http://schemas.microsoft.com/office/drawing/2014/main" id="{A8E9ED96-2F68-4459-8B32-DCF1BFE85397}"/>
            </a:ext>
          </a:extLst>
        </xdr:cNvPr>
        <xdr:cNvSpPr txBox="1"/>
      </xdr:nvSpPr>
      <xdr:spPr>
        <a:xfrm>
          <a:off x="14389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129920</xdr:rowOff>
    </xdr:from>
    <xdr:ext cx="405111" cy="259045"/>
    <xdr:sp macro="" textlink="">
      <xdr:nvSpPr>
        <xdr:cNvPr id="681" name="n_3mainValue【児童館】&#10;有形固定資産減価償却率">
          <a:extLst>
            <a:ext uri="{FF2B5EF4-FFF2-40B4-BE49-F238E27FC236}">
              <a16:creationId xmlns:a16="http://schemas.microsoft.com/office/drawing/2014/main" id="{B7F99A04-971E-4DC6-8E1F-E89F11AE6DC3}"/>
            </a:ext>
          </a:extLst>
        </xdr:cNvPr>
        <xdr:cNvSpPr txBox="1"/>
      </xdr:nvSpPr>
      <xdr:spPr>
        <a:xfrm>
          <a:off x="13500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78395</xdr:rowOff>
    </xdr:from>
    <xdr:ext cx="405111" cy="259045"/>
    <xdr:sp macro="" textlink="">
      <xdr:nvSpPr>
        <xdr:cNvPr id="682" name="n_4mainValue【児童館】&#10;有形固定資産減価償却率">
          <a:extLst>
            <a:ext uri="{FF2B5EF4-FFF2-40B4-BE49-F238E27FC236}">
              <a16:creationId xmlns:a16="http://schemas.microsoft.com/office/drawing/2014/main" id="{11EC6036-9655-45A2-819C-93D4610D947A}"/>
            </a:ext>
          </a:extLst>
        </xdr:cNvPr>
        <xdr:cNvSpPr txBox="1"/>
      </xdr:nvSpPr>
      <xdr:spPr>
        <a:xfrm>
          <a:off x="12611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39A92F33-C2FB-49DD-A2EB-14EE4C7EC91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B9EBC1FA-CDE7-4712-A32A-92993BB4F00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F0017800-3B33-4EAE-ACCF-A9E1D09ADD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E4526DED-514B-48F7-BFF9-1C781F830F0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DD0FB915-FACF-4709-AE5C-25478817D9B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87AC44D8-0884-4167-9B78-75F0A4F6834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39E0B4C1-01B1-475A-95C5-D4D50D3AF59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2318F143-C0D4-4328-86F7-26807A3D0BB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C954B707-E005-407E-BCB6-D501705676A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D035C5E9-0AC1-4316-90FC-9A2D5D55384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FFA36164-8EAA-467D-BAE4-AF8C43A17E7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63CEB449-A17C-45A9-AA02-B5841EAB468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CFCA8DD-4931-463F-903C-A52F1B6900C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354DDCCB-DF1F-4A6C-B0B5-45F88CCFC94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F0F3FA5-3023-4062-BD6C-1EC7FFD4F08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1BA14F42-636B-496F-B740-43BA0E5BD46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31C4F303-9E70-4D3F-8EF0-2037BDF7F3E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8FE112F3-5347-4B42-B562-966BF247696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8CA56070-5017-4A4C-8AEF-FBEDA6AC844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2A68DDE0-0173-4E60-B36D-51028A51793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E6EF635C-18D1-4FA6-843A-874D5EE1748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678BCC30-978F-45E0-9E8D-6C806799C51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9AD49BC-4626-4293-8DD9-E9AB5E6E01E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4199C351-5946-433B-A6B8-692E307A27B7}"/>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E0D521BD-6489-4F5A-8DF8-42C0E5A7E2CE}"/>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CF73F357-9BBB-423B-83FB-9DFE81C42444}"/>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a:extLst>
            <a:ext uri="{FF2B5EF4-FFF2-40B4-BE49-F238E27FC236}">
              <a16:creationId xmlns:a16="http://schemas.microsoft.com/office/drawing/2014/main" id="{F598D750-7C7F-4712-AA6E-107C80FFD8CD}"/>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a:extLst>
            <a:ext uri="{FF2B5EF4-FFF2-40B4-BE49-F238E27FC236}">
              <a16:creationId xmlns:a16="http://schemas.microsoft.com/office/drawing/2014/main" id="{4A5F0329-31C5-4BB9-AB91-D7984A19E0F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a:extLst>
            <a:ext uri="{FF2B5EF4-FFF2-40B4-BE49-F238E27FC236}">
              <a16:creationId xmlns:a16="http://schemas.microsoft.com/office/drawing/2014/main" id="{350CAC28-F00A-4727-86B0-8C92BC3D8E37}"/>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a:extLst>
            <a:ext uri="{FF2B5EF4-FFF2-40B4-BE49-F238E27FC236}">
              <a16:creationId xmlns:a16="http://schemas.microsoft.com/office/drawing/2014/main" id="{13B26529-40B2-4DEA-8C48-A6A6424DEF48}"/>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22778C89-68E1-4018-84D0-4974A0A8CFA9}"/>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a:extLst>
            <a:ext uri="{FF2B5EF4-FFF2-40B4-BE49-F238E27FC236}">
              <a16:creationId xmlns:a16="http://schemas.microsoft.com/office/drawing/2014/main" id="{84CEE303-3487-4509-ACC4-CF7D42F05AB5}"/>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a:extLst>
            <a:ext uri="{FF2B5EF4-FFF2-40B4-BE49-F238E27FC236}">
              <a16:creationId xmlns:a16="http://schemas.microsoft.com/office/drawing/2014/main" id="{CA045E4D-C8BD-4ACF-8B1F-8E663F018E7E}"/>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a:extLst>
            <a:ext uri="{FF2B5EF4-FFF2-40B4-BE49-F238E27FC236}">
              <a16:creationId xmlns:a16="http://schemas.microsoft.com/office/drawing/2014/main" id="{758DDF2C-8B9A-400F-92AB-79495DD23308}"/>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F1E3180-40A2-4433-B42A-1FA889CD34E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9DDA5C1-C808-4272-B599-5D595A54435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FEA486F-0320-47DA-B64C-B2E12F294FE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8ADBF8D-9798-4DBA-BED2-5772E2A6231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F085F5F-9FF1-4675-B081-B6C03B5FA2B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22" name="楕円 721">
          <a:extLst>
            <a:ext uri="{FF2B5EF4-FFF2-40B4-BE49-F238E27FC236}">
              <a16:creationId xmlns:a16="http://schemas.microsoft.com/office/drawing/2014/main" id="{BE746DB9-7E70-402E-AA73-6C3293DBAE9B}"/>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23" name="【児童館】&#10;一人当たり面積該当値テキスト">
          <a:extLst>
            <a:ext uri="{FF2B5EF4-FFF2-40B4-BE49-F238E27FC236}">
              <a16:creationId xmlns:a16="http://schemas.microsoft.com/office/drawing/2014/main" id="{5E93ED26-A2AF-465D-BDFB-8A5AAF112D8F}"/>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24" name="楕円 723">
          <a:extLst>
            <a:ext uri="{FF2B5EF4-FFF2-40B4-BE49-F238E27FC236}">
              <a16:creationId xmlns:a16="http://schemas.microsoft.com/office/drawing/2014/main" id="{CDEC56B1-F523-4A4F-8360-B3DB986F0D3D}"/>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25" name="直線コネクタ 724">
          <a:extLst>
            <a:ext uri="{FF2B5EF4-FFF2-40B4-BE49-F238E27FC236}">
              <a16:creationId xmlns:a16="http://schemas.microsoft.com/office/drawing/2014/main" id="{031E128D-74F0-44DF-AE46-8AA6751D4D49}"/>
            </a:ext>
          </a:extLst>
        </xdr:cNvPr>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6" name="楕円 725">
          <a:extLst>
            <a:ext uri="{FF2B5EF4-FFF2-40B4-BE49-F238E27FC236}">
              <a16:creationId xmlns:a16="http://schemas.microsoft.com/office/drawing/2014/main" id="{DF6F3593-D5A3-4DDA-9EEE-D41EA05D1BEF}"/>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7" name="直線コネクタ 726">
          <a:extLst>
            <a:ext uri="{FF2B5EF4-FFF2-40B4-BE49-F238E27FC236}">
              <a16:creationId xmlns:a16="http://schemas.microsoft.com/office/drawing/2014/main" id="{5CADE317-D778-4D54-85C8-1839312E4193}"/>
            </a:ext>
          </a:extLst>
        </xdr:cNvPr>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28" name="楕円 727">
          <a:extLst>
            <a:ext uri="{FF2B5EF4-FFF2-40B4-BE49-F238E27FC236}">
              <a16:creationId xmlns:a16="http://schemas.microsoft.com/office/drawing/2014/main" id="{A7BC990C-F706-431D-9D19-AD9EEB21A195}"/>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29" name="直線コネクタ 728">
          <a:extLst>
            <a:ext uri="{FF2B5EF4-FFF2-40B4-BE49-F238E27FC236}">
              <a16:creationId xmlns:a16="http://schemas.microsoft.com/office/drawing/2014/main" id="{81C6A412-F079-474E-86D4-A51DC9FFC0FB}"/>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12700</xdr:rowOff>
    </xdr:from>
    <xdr:to>
      <xdr:col>98</xdr:col>
      <xdr:colOff>38100</xdr:colOff>
      <xdr:row>86</xdr:row>
      <xdr:rowOff>114300</xdr:rowOff>
    </xdr:to>
    <xdr:sp macro="" textlink="">
      <xdr:nvSpPr>
        <xdr:cNvPr id="730" name="楕円 729">
          <a:extLst>
            <a:ext uri="{FF2B5EF4-FFF2-40B4-BE49-F238E27FC236}">
              <a16:creationId xmlns:a16="http://schemas.microsoft.com/office/drawing/2014/main" id="{310910F9-7523-4956-86C0-86EC50322E15}"/>
            </a:ext>
          </a:extLst>
        </xdr:cNvPr>
        <xdr:cNvSpPr/>
      </xdr:nvSpPr>
      <xdr:spPr>
        <a:xfrm>
          <a:off x="18605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63500</xdr:rowOff>
    </xdr:from>
    <xdr:to>
      <xdr:col>102</xdr:col>
      <xdr:colOff>114300</xdr:colOff>
      <xdr:row>86</xdr:row>
      <xdr:rowOff>76200</xdr:rowOff>
    </xdr:to>
    <xdr:cxnSp macro="">
      <xdr:nvCxnSpPr>
        <xdr:cNvPr id="731" name="直線コネクタ 730">
          <a:extLst>
            <a:ext uri="{FF2B5EF4-FFF2-40B4-BE49-F238E27FC236}">
              <a16:creationId xmlns:a16="http://schemas.microsoft.com/office/drawing/2014/main" id="{6678F950-C711-4578-8915-FDC26B401329}"/>
            </a:ext>
          </a:extLst>
        </xdr:cNvPr>
        <xdr:cNvCxnSpPr/>
      </xdr:nvCxnSpPr>
      <xdr:spPr>
        <a:xfrm>
          <a:off x="18656300" y="1480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id="{B68C7A8B-207F-488D-A2F7-F731A8BCB8F6}"/>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3" name="n_2aveValue【児童館】&#10;一人当たり面積">
          <a:extLst>
            <a:ext uri="{FF2B5EF4-FFF2-40B4-BE49-F238E27FC236}">
              <a16:creationId xmlns:a16="http://schemas.microsoft.com/office/drawing/2014/main" id="{28BDC3C4-C8DC-4677-93E3-3C3982D91B45}"/>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4" name="n_3aveValue【児童館】&#10;一人当たり面積">
          <a:extLst>
            <a:ext uri="{FF2B5EF4-FFF2-40B4-BE49-F238E27FC236}">
              <a16:creationId xmlns:a16="http://schemas.microsoft.com/office/drawing/2014/main" id="{A705FD16-8D81-47A7-841A-FC81A025CF0E}"/>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5" name="n_4aveValue【児童館】&#10;一人当たり面積">
          <a:extLst>
            <a:ext uri="{FF2B5EF4-FFF2-40B4-BE49-F238E27FC236}">
              <a16:creationId xmlns:a16="http://schemas.microsoft.com/office/drawing/2014/main" id="{296A093E-FF96-444F-989C-B903438EE1DA}"/>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6" name="n_1mainValue【児童館】&#10;一人当たり面積">
          <a:extLst>
            <a:ext uri="{FF2B5EF4-FFF2-40B4-BE49-F238E27FC236}">
              <a16:creationId xmlns:a16="http://schemas.microsoft.com/office/drawing/2014/main" id="{30A77A72-B29D-4DF6-BB6F-C3768CE4FD7F}"/>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7" name="n_2mainValue【児童館】&#10;一人当たり面積">
          <a:extLst>
            <a:ext uri="{FF2B5EF4-FFF2-40B4-BE49-F238E27FC236}">
              <a16:creationId xmlns:a16="http://schemas.microsoft.com/office/drawing/2014/main" id="{AE5CD281-946C-4065-B33D-44EA48FF1BB1}"/>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38" name="n_3mainValue【児童館】&#10;一人当たり面積">
          <a:extLst>
            <a:ext uri="{FF2B5EF4-FFF2-40B4-BE49-F238E27FC236}">
              <a16:creationId xmlns:a16="http://schemas.microsoft.com/office/drawing/2014/main" id="{4FC9F678-B4D8-4BFB-9607-BAF0ECD2A47A}"/>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105427</xdr:rowOff>
    </xdr:from>
    <xdr:ext cx="469744" cy="259045"/>
    <xdr:sp macro="" textlink="">
      <xdr:nvSpPr>
        <xdr:cNvPr id="739" name="n_4mainValue【児童館】&#10;一人当たり面積">
          <a:extLst>
            <a:ext uri="{FF2B5EF4-FFF2-40B4-BE49-F238E27FC236}">
              <a16:creationId xmlns:a16="http://schemas.microsoft.com/office/drawing/2014/main" id="{8025D481-1CAB-46B8-86B5-14CA4C02CE3F}"/>
            </a:ext>
          </a:extLst>
        </xdr:cNvPr>
        <xdr:cNvSpPr txBox="1"/>
      </xdr:nvSpPr>
      <xdr:spPr>
        <a:xfrm>
          <a:off x="18421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D736AABD-0C82-47AF-946F-B1E51A90D13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85D794B0-D4F0-4DE6-A545-CFBBF2A93A4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205DF9B9-038F-43A5-95FF-137529D9323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810178FE-DB09-422D-B2CB-7BDCB33F188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2517C4CA-E963-4A3F-96C4-B7901EA330B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3D379DD3-D02F-4293-A1C0-227E21E98DF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E18A5E8F-8D80-4AC8-81A5-A9A8892933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6B0229C4-AC71-4EDE-880D-57F3FAF2AFE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B85DD9B2-3658-4085-B544-AEEC0703E9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a:extLst>
            <a:ext uri="{FF2B5EF4-FFF2-40B4-BE49-F238E27FC236}">
              <a16:creationId xmlns:a16="http://schemas.microsoft.com/office/drawing/2014/main" id="{517782C8-64D4-40E4-8407-0DBA30A91B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a:extLst>
            <a:ext uri="{FF2B5EF4-FFF2-40B4-BE49-F238E27FC236}">
              <a16:creationId xmlns:a16="http://schemas.microsoft.com/office/drawing/2014/main" id="{F9B817ED-2103-477A-A1E2-E84C83EBA29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a:extLst>
            <a:ext uri="{FF2B5EF4-FFF2-40B4-BE49-F238E27FC236}">
              <a16:creationId xmlns:a16="http://schemas.microsoft.com/office/drawing/2014/main" id="{AF8E6390-9C0C-4C6F-B837-EA93E9A774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a:extLst>
            <a:ext uri="{FF2B5EF4-FFF2-40B4-BE49-F238E27FC236}">
              <a16:creationId xmlns:a16="http://schemas.microsoft.com/office/drawing/2014/main" id="{60B55222-078E-4C13-AE7D-497A317C9A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a:extLst>
            <a:ext uri="{FF2B5EF4-FFF2-40B4-BE49-F238E27FC236}">
              <a16:creationId xmlns:a16="http://schemas.microsoft.com/office/drawing/2014/main" id="{79F1BCB7-2145-48B6-99AC-CB85F32224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a:extLst>
            <a:ext uri="{FF2B5EF4-FFF2-40B4-BE49-F238E27FC236}">
              <a16:creationId xmlns:a16="http://schemas.microsoft.com/office/drawing/2014/main" id="{F26F0B89-E08C-42A5-8B3E-3AFE485C8A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a:extLst>
            <a:ext uri="{FF2B5EF4-FFF2-40B4-BE49-F238E27FC236}">
              <a16:creationId xmlns:a16="http://schemas.microsoft.com/office/drawing/2014/main" id="{2B5420D3-40EE-4B8A-95AA-05CF79AA8AB7}"/>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473A6B80-7EB7-49F7-9A4C-FEDC86F89A2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51B06007-7D6F-468C-BA4E-A4E887B7A9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EC55E00C-2E9D-40A8-8D5C-F36510C5682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有形固定資産減価償却率について、学校施設の老朽化が進んでおり、</a:t>
          </a:r>
          <a:r>
            <a:rPr kumimoji="1" lang="en-US" altLang="ja-JP" sz="1300">
              <a:latin typeface="ＭＳ Ｐゴシック" panose="020B0600070205080204" pitchFamily="50" charset="-128"/>
              <a:ea typeface="ＭＳ Ｐゴシック" panose="020B0600070205080204" pitchFamily="50" charset="-128"/>
            </a:rPr>
            <a:t>60％を上回っている。また、道路、橋りょうにおいては、類似団体平均値を下回っているものの、有形固定資産減価償却率が増加傾向にあり、老朽化が進んでいる</a:t>
          </a:r>
          <a:r>
            <a:rPr kumimoji="1" lang="ja-JP" altLang="en-US" sz="1300">
              <a:latin typeface="ＭＳ Ｐゴシック" panose="020B0600070205080204" pitchFamily="50" charset="-128"/>
              <a:ea typeface="ＭＳ Ｐゴシック" panose="020B0600070205080204" pitchFamily="50" charset="-128"/>
            </a:rPr>
            <a:t>。このことから、既存路線及び橋りょうの維持管理・長寿命化を図ることが必要である。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年度に策定した公営住宅長寿命化計画に基づき、平成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年度から令和２年度までの期間、大規模改修を実施しているため、前年度比の</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ポイント減となっており、今後も有形固定資産減価償却率の減が見込まれる。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１人当たり面積については、幼稚園・保育所において類似団体平均値を大幅に上回っている。これは、総人口に対する年少人口割合が高く、町内における保育所等の施設数が多い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今後は、長年にわたって人口減少が予想されることから、各施設の老朽化対策を含め、施設の集約化や統廃合を検討するとともに、個別施設計画に基づき、適切にマネジメントをしていく必要がある。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304CEE-3F10-4A92-9523-E63FE79308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829CCE-2AC3-4C26-B169-419EA2748E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0DA6B4-39B5-42F0-B9F2-25D16EFBDC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A90A1B-C66A-4AC3-8EAC-0AADEC9AE0E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CE21C0-7C9A-47FF-80EF-4B7026DB36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8EA231-9C8D-4317-B4F6-031DB880F9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8518FC-E8E0-45B0-971C-1549BAE7BE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696654-BBC2-4B88-8C1B-AB6DEF3ABC9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1DAACA-CA55-42EE-A76A-DD75D17A44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9961521-13C0-4924-A163-392EB96A15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32,287
31,040
8.81
11,319,855
10,999,169
305,104
6,399,064
8,915,192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58E5CE-ACD7-4331-AA4F-1B5D62C7682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6A74AD-A33A-46B4-8B5E-E256D196633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A11D14F-7D9A-4CE3-9927-CFB65AEC6E9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5EB66E-569C-445F-9840-07D5B0A360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06B3CE-AE6B-45CF-B2F0-D2A498AF6C2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ABC6E59-6AC1-4C8D-94B2-F0781D70668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7877840-ADB0-4011-8637-675A81EC0E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6ED724D-E595-47FE-B29C-23AC0415B0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84877C-229D-482E-B21E-C99E75FFA3B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1298FD-A3BD-4D66-9FBF-325A58BBB9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6E2D44-7BF8-4C52-BC89-E26D3A7A1C2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724F80-D27B-4EF7-B927-AA2C3A246C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E9586A4-E2BC-40E1-B203-03F3EEFED8B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B18B6F-0BD7-4059-BE7D-4336398E51B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39BD08-5623-410B-8908-BAFA644233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77E4F8-3C12-406B-8C6A-89B3276E9F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E4FA6E5-DA58-4D0A-8F92-FF5AB6A5735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85EFCC-C18E-47B7-9CD4-0F26422A184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0A366F-76F8-4750-A0AA-3F9E004F81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07E0425-63C7-4BC1-9FF3-F168793B262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EC22592-0CFC-4D0F-8C98-79880B5ECF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2BC108B-E060-4FCB-8E19-8200A4EF4D3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C511272-CC7A-4E16-9180-E5A01B39D3F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290821B-2B9D-443C-8FE4-80181BF260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3B88465-CA1E-45BF-9AD4-73A54881E6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E3EB2F-4A6F-48CD-9B00-1FC81808AA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10519E4-7DA8-4031-848F-5EBBE4E5A78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0C99F3F-CE60-4BFB-A4AE-4E7B208BCA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5A544D6-D4E8-4DA4-90D1-FEFAFC5F027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4A7029D-42F9-4FFC-BD02-0D118416BF2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667DE50-AFEB-4D74-A600-2360749BF95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75DEA9D-53E0-4EB7-B49B-D02BBF72979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00F656C-D59D-4C5F-B43E-748A06EF70A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B42E9EB-DA88-4158-85B8-832970AC356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F46D197-1C30-4BD6-A6EB-D1CA3F70257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E1613D0-B369-47B2-9512-FAC0C01E132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19E36D2-F6F9-4B31-B93B-41DA2EA7CE3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626C367-FCE4-457A-88DC-29FAD7F004B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BE355B0-3F7D-434D-8595-4CEBC0DDB7F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67954D0-7FA6-428D-822C-27547648235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EB7E56E-375C-4E32-B28B-9909DD9DD2C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5673820-99F2-4751-94AA-A70A7FE4A8D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FB29111-D47D-46BC-87D6-CD232AA7590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28DB72B-E5B1-4795-8852-64FEC3A74FF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2020680-51D2-416B-8035-92F84B01884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0727474-24A0-4AA5-8D25-0EE97DEAF64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AE36C498-83AE-4312-B231-A6AF1F173D14}"/>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FC166EA-6522-49FF-B720-943CD16F433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95D85E8-0504-45B4-814F-863700A3AE4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500F1E8A-5D3C-4F30-8408-EAB8D4C7EBE7}"/>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573EC35B-911A-4A31-9701-2C332032416C}"/>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a:extLst>
            <a:ext uri="{FF2B5EF4-FFF2-40B4-BE49-F238E27FC236}">
              <a16:creationId xmlns:a16="http://schemas.microsoft.com/office/drawing/2014/main" id="{2E6CF298-3AD9-4C6E-B763-63D435BD74AC}"/>
            </a:ext>
          </a:extLst>
        </xdr:cNvPr>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D7055BFB-285D-45E4-9520-17089EB689A2}"/>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2B0CE4CA-890E-446E-A38A-D6BE03144258}"/>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40E687C9-4CAE-4BC0-9409-EB1C7CE6EDAD}"/>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2FED9FA0-EBB5-4869-AD4C-785E83F91AC3}"/>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3F688C25-79F3-43CE-BCD2-098A6F4EF65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DBEA486-0242-461D-8085-742DD04C931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25A30C0-C782-4385-BE5F-A84A361BD7B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3F3EB7C-6D47-44A8-9DB5-B6F9B236DCF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41D8C1D-1D7D-4041-B086-6C37C4FCCAD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386D41A-6AEF-4DBD-B1D7-786D93E03D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22134</xdr:rowOff>
    </xdr:from>
    <xdr:to>
      <xdr:col>24</xdr:col>
      <xdr:colOff>114300</xdr:colOff>
      <xdr:row>34</xdr:row>
      <xdr:rowOff>123734</xdr:rowOff>
    </xdr:to>
    <xdr:sp macro="" textlink="">
      <xdr:nvSpPr>
        <xdr:cNvPr id="74" name="楕円 73">
          <a:extLst>
            <a:ext uri="{FF2B5EF4-FFF2-40B4-BE49-F238E27FC236}">
              <a16:creationId xmlns:a16="http://schemas.microsoft.com/office/drawing/2014/main" id="{CDC133D7-E35F-49F2-835D-A79B6452FC2F}"/>
            </a:ext>
          </a:extLst>
        </xdr:cNvPr>
        <xdr:cNvSpPr/>
      </xdr:nvSpPr>
      <xdr:spPr>
        <a:xfrm>
          <a:off x="45847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108511</xdr:rowOff>
    </xdr:from>
    <xdr:ext cx="405111" cy="259045"/>
    <xdr:sp macro="" textlink="">
      <xdr:nvSpPr>
        <xdr:cNvPr id="75" name="【図書館】&#10;有形固定資産減価償却率該当値テキスト">
          <a:extLst>
            <a:ext uri="{FF2B5EF4-FFF2-40B4-BE49-F238E27FC236}">
              <a16:creationId xmlns:a16="http://schemas.microsoft.com/office/drawing/2014/main" id="{95C2A594-AD57-4E68-918A-BCB1EE93C4B8}"/>
            </a:ext>
          </a:extLst>
        </xdr:cNvPr>
        <xdr:cNvSpPr txBox="1"/>
      </xdr:nvSpPr>
      <xdr:spPr>
        <a:xfrm>
          <a:off x="4673600" y="5766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126637</xdr:rowOff>
    </xdr:from>
    <xdr:to>
      <xdr:col>20</xdr:col>
      <xdr:colOff>38100</xdr:colOff>
      <xdr:row>39</xdr:row>
      <xdr:rowOff>56787</xdr:rowOff>
    </xdr:to>
    <xdr:sp macro="" textlink="">
      <xdr:nvSpPr>
        <xdr:cNvPr id="76" name="楕円 75">
          <a:extLst>
            <a:ext uri="{FF2B5EF4-FFF2-40B4-BE49-F238E27FC236}">
              <a16:creationId xmlns:a16="http://schemas.microsoft.com/office/drawing/2014/main" id="{14609AE1-5387-429B-9DA3-9C21C3B676D7}"/>
            </a:ext>
          </a:extLst>
        </xdr:cNvPr>
        <xdr:cNvSpPr/>
      </xdr:nvSpPr>
      <xdr:spPr>
        <a:xfrm>
          <a:off x="3746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72934</xdr:rowOff>
    </xdr:from>
    <xdr:to>
      <xdr:col>24</xdr:col>
      <xdr:colOff>63500</xdr:colOff>
      <xdr:row>39</xdr:row>
      <xdr:rowOff>5987</xdr:rowOff>
    </xdr:to>
    <xdr:cxnSp macro="">
      <xdr:nvCxnSpPr>
        <xdr:cNvPr id="77" name="直線コネクタ 76">
          <a:extLst>
            <a:ext uri="{FF2B5EF4-FFF2-40B4-BE49-F238E27FC236}">
              <a16:creationId xmlns:a16="http://schemas.microsoft.com/office/drawing/2014/main" id="{A50DB3DB-7A13-40F8-9E2D-412D40643CF4}"/>
            </a:ext>
          </a:extLst>
        </xdr:cNvPr>
        <xdr:cNvCxnSpPr/>
      </xdr:nvCxnSpPr>
      <xdr:spPr>
        <a:xfrm flipV="1">
          <a:off x="3797300" y="5902234"/>
          <a:ext cx="838200" cy="7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95613</xdr:rowOff>
    </xdr:from>
    <xdr:to>
      <xdr:col>15</xdr:col>
      <xdr:colOff>101600</xdr:colOff>
      <xdr:row>39</xdr:row>
      <xdr:rowOff>25763</xdr:rowOff>
    </xdr:to>
    <xdr:sp macro="" textlink="">
      <xdr:nvSpPr>
        <xdr:cNvPr id="78" name="楕円 77">
          <a:extLst>
            <a:ext uri="{FF2B5EF4-FFF2-40B4-BE49-F238E27FC236}">
              <a16:creationId xmlns:a16="http://schemas.microsoft.com/office/drawing/2014/main" id="{75BE2CCF-DCED-48DF-9152-989316A1F6A9}"/>
            </a:ext>
          </a:extLst>
        </xdr:cNvPr>
        <xdr:cNvSpPr/>
      </xdr:nvSpPr>
      <xdr:spPr>
        <a:xfrm>
          <a:off x="2857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146413</xdr:rowOff>
    </xdr:from>
    <xdr:to>
      <xdr:col>19</xdr:col>
      <xdr:colOff>177800</xdr:colOff>
      <xdr:row>39</xdr:row>
      <xdr:rowOff>5987</xdr:rowOff>
    </xdr:to>
    <xdr:cxnSp macro="">
      <xdr:nvCxnSpPr>
        <xdr:cNvPr id="79" name="直線コネクタ 78">
          <a:extLst>
            <a:ext uri="{FF2B5EF4-FFF2-40B4-BE49-F238E27FC236}">
              <a16:creationId xmlns:a16="http://schemas.microsoft.com/office/drawing/2014/main" id="{B15AA0A1-AE51-46CF-B67B-766CD31FBCDD}"/>
            </a:ext>
          </a:extLst>
        </xdr:cNvPr>
        <xdr:cNvCxnSpPr/>
      </xdr:nvCxnSpPr>
      <xdr:spPr>
        <a:xfrm>
          <a:off x="2908300" y="666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0" name="楕円 79">
          <a:extLst>
            <a:ext uri="{FF2B5EF4-FFF2-40B4-BE49-F238E27FC236}">
              <a16:creationId xmlns:a16="http://schemas.microsoft.com/office/drawing/2014/main" id="{0A8D94E5-FC6D-48DA-A553-E90DB670AEC1}"/>
            </a:ext>
          </a:extLst>
        </xdr:cNvPr>
        <xdr:cNvSpPr/>
      </xdr:nvSpPr>
      <xdr:spPr>
        <a:xfrm>
          <a:off x="1968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115388</xdr:rowOff>
    </xdr:from>
    <xdr:to>
      <xdr:col>15</xdr:col>
      <xdr:colOff>50800</xdr:colOff>
      <xdr:row>38</xdr:row>
      <xdr:rowOff>146413</xdr:rowOff>
    </xdr:to>
    <xdr:cxnSp macro="">
      <xdr:nvCxnSpPr>
        <xdr:cNvPr id="81" name="直線コネクタ 80">
          <a:extLst>
            <a:ext uri="{FF2B5EF4-FFF2-40B4-BE49-F238E27FC236}">
              <a16:creationId xmlns:a16="http://schemas.microsoft.com/office/drawing/2014/main" id="{3BA4C9D7-4941-42FC-B53B-F8CD6F0EA462}"/>
            </a:ext>
          </a:extLst>
        </xdr:cNvPr>
        <xdr:cNvCxnSpPr/>
      </xdr:nvCxnSpPr>
      <xdr:spPr>
        <a:xfrm>
          <a:off x="2019300" y="66304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33565</xdr:rowOff>
    </xdr:from>
    <xdr:to>
      <xdr:col>6</xdr:col>
      <xdr:colOff>38100</xdr:colOff>
      <xdr:row>38</xdr:row>
      <xdr:rowOff>135165</xdr:rowOff>
    </xdr:to>
    <xdr:sp macro="" textlink="">
      <xdr:nvSpPr>
        <xdr:cNvPr id="82" name="楕円 81">
          <a:extLst>
            <a:ext uri="{FF2B5EF4-FFF2-40B4-BE49-F238E27FC236}">
              <a16:creationId xmlns:a16="http://schemas.microsoft.com/office/drawing/2014/main" id="{D5B5F1EB-7900-45EF-8C30-F18768D20DE1}"/>
            </a:ext>
          </a:extLst>
        </xdr:cNvPr>
        <xdr:cNvSpPr/>
      </xdr:nvSpPr>
      <xdr:spPr>
        <a:xfrm>
          <a:off x="1079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84365</xdr:rowOff>
    </xdr:from>
    <xdr:to>
      <xdr:col>10</xdr:col>
      <xdr:colOff>114300</xdr:colOff>
      <xdr:row>38</xdr:row>
      <xdr:rowOff>115388</xdr:rowOff>
    </xdr:to>
    <xdr:cxnSp macro="">
      <xdr:nvCxnSpPr>
        <xdr:cNvPr id="83" name="直線コネクタ 82">
          <a:extLst>
            <a:ext uri="{FF2B5EF4-FFF2-40B4-BE49-F238E27FC236}">
              <a16:creationId xmlns:a16="http://schemas.microsoft.com/office/drawing/2014/main" id="{081C9BA9-0299-4869-A72E-C9B079B34E93}"/>
            </a:ext>
          </a:extLst>
        </xdr:cNvPr>
        <xdr:cNvCxnSpPr/>
      </xdr:nvCxnSpPr>
      <xdr:spPr>
        <a:xfrm>
          <a:off x="1130300" y="65994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E5F54F70-8950-43BE-9025-DD70D8127398}"/>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52A6D3D1-C2A1-4C52-8A21-D958CC4D902A}"/>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id="{BDD9727E-DA63-467A-8D7E-EBF3A9877D2A}"/>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F81DF3D1-FA18-4CFD-85D6-CA825D91322C}"/>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47914</xdr:rowOff>
    </xdr:from>
    <xdr:ext cx="405111" cy="259045"/>
    <xdr:sp macro="" textlink="">
      <xdr:nvSpPr>
        <xdr:cNvPr id="88" name="n_1mainValue【図書館】&#10;有形固定資産減価償却率">
          <a:extLst>
            <a:ext uri="{FF2B5EF4-FFF2-40B4-BE49-F238E27FC236}">
              <a16:creationId xmlns:a16="http://schemas.microsoft.com/office/drawing/2014/main" id="{2AC355E1-2DBD-488D-B762-8712003395B0}"/>
            </a:ext>
          </a:extLst>
        </xdr:cNvPr>
        <xdr:cNvSpPr txBox="1"/>
      </xdr:nvSpPr>
      <xdr:spPr>
        <a:xfrm>
          <a:off x="3582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9" name="n_2mainValue【図書館】&#10;有形固定資産減価償却率">
          <a:extLst>
            <a:ext uri="{FF2B5EF4-FFF2-40B4-BE49-F238E27FC236}">
              <a16:creationId xmlns:a16="http://schemas.microsoft.com/office/drawing/2014/main" id="{DD047FD0-B0AD-4AF0-8F3E-AA743D4292EC}"/>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157315</xdr:rowOff>
    </xdr:from>
    <xdr:ext cx="405111" cy="259045"/>
    <xdr:sp macro="" textlink="">
      <xdr:nvSpPr>
        <xdr:cNvPr id="90" name="n_3mainValue【図書館】&#10;有形固定資産減価償却率">
          <a:extLst>
            <a:ext uri="{FF2B5EF4-FFF2-40B4-BE49-F238E27FC236}">
              <a16:creationId xmlns:a16="http://schemas.microsoft.com/office/drawing/2014/main" id="{39C6E463-86B1-428F-82AB-A29FD2756FC5}"/>
            </a:ext>
          </a:extLst>
        </xdr:cNvPr>
        <xdr:cNvSpPr txBox="1"/>
      </xdr:nvSpPr>
      <xdr:spPr>
        <a:xfrm>
          <a:off x="1816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126292</xdr:rowOff>
    </xdr:from>
    <xdr:ext cx="405111" cy="259045"/>
    <xdr:sp macro="" textlink="">
      <xdr:nvSpPr>
        <xdr:cNvPr id="91" name="n_4mainValue【図書館】&#10;有形固定資産減価償却率">
          <a:extLst>
            <a:ext uri="{FF2B5EF4-FFF2-40B4-BE49-F238E27FC236}">
              <a16:creationId xmlns:a16="http://schemas.microsoft.com/office/drawing/2014/main" id="{D4BFEF20-9D1B-45B9-83F6-A1543F92EAE6}"/>
            </a:ext>
          </a:extLst>
        </xdr:cNvPr>
        <xdr:cNvSpPr txBox="1"/>
      </xdr:nvSpPr>
      <xdr:spPr>
        <a:xfrm>
          <a:off x="927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070F088-2A43-424B-9F07-2F62A88F3C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BA9CF8C-B523-410F-9952-18437B49DCD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67B36F7-0424-4762-A75E-32341099CD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B42C416-79CE-43AB-A708-DD2D6FD7477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A3F6924-C860-4D6D-A753-38DDFBE01B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930A8F6-7B94-4E26-9B08-476B445332F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F27C458-8073-4A31-8F86-FFAEFEB363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2C4C5D6-57F7-464F-935C-64EA0BF85A6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60CE556-FED3-417D-BA82-554897D9092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AF460F5-D5A3-4AA2-8665-30BAFC5EACC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A601411-8183-404F-A9A9-D22DB9E9FFA2}"/>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5D1774D1-37EF-4D38-848F-873B78895533}"/>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40AA5E53-2B9E-4275-A85A-917F6249328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63BD8C78-03C4-49E4-9BC3-E96C3F472E6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4A10B28-A3D2-4571-9CAD-7481965E6991}"/>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EB88EB40-617F-477E-B5E6-E7F8B931964E}"/>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AFCDC1BB-B2BC-44D3-8EC6-C8B71E0456A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B305C665-5C9E-4BCE-8DFC-F2C569A482F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B1404CF5-97F0-46AD-9FA6-D2A713479C7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64413585-99BA-4751-93A3-D4867F4C3505}"/>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6C0B8861-0D89-4AA9-B38F-56917B0D0AF6}"/>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8F32ECBE-5CA1-4F2E-BBE9-F072F72E3CDD}"/>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id="{3F757964-29C5-4572-A9DA-A8F4CD618ADB}"/>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id="{9BDC2837-08F2-4E49-9BBB-0CF9567FF9CF}"/>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a:extLst>
            <a:ext uri="{FF2B5EF4-FFF2-40B4-BE49-F238E27FC236}">
              <a16:creationId xmlns:a16="http://schemas.microsoft.com/office/drawing/2014/main" id="{8FC393B2-9E5A-4D59-866C-9D3B1E0FA1DF}"/>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id="{2307559C-19CE-4E6F-A6FC-E836921AEBC8}"/>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id="{16C5CE72-D335-4DCF-B14B-6C935850F76B}"/>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id="{74B40D13-89A7-4A6A-B36E-0A842535311A}"/>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id="{4563953D-A4F3-45BD-9468-8143D72585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id="{AB05F3F7-73A3-4DEF-B116-2A60846D1EE5}"/>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7A98A3A-EF45-4895-AFF7-1DE53A1ED7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FB5539A-B469-4C06-8DB7-D358540B4D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22F0C65-C0A5-40AA-9131-4F0CA0EAA6E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A4D7E07-45DC-48E1-B0A2-54C4A119ED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C4E7CA9-01D8-4586-9E8F-8A774F11B65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36830</xdr:rowOff>
    </xdr:from>
    <xdr:to>
      <xdr:col>55</xdr:col>
      <xdr:colOff>50800</xdr:colOff>
      <xdr:row>38</xdr:row>
      <xdr:rowOff>138430</xdr:rowOff>
    </xdr:to>
    <xdr:sp macro="" textlink="">
      <xdr:nvSpPr>
        <xdr:cNvPr id="127" name="楕円 126">
          <a:extLst>
            <a:ext uri="{FF2B5EF4-FFF2-40B4-BE49-F238E27FC236}">
              <a16:creationId xmlns:a16="http://schemas.microsoft.com/office/drawing/2014/main" id="{1AE5CDCC-9D94-4AE5-8B47-74093F125818}"/>
            </a:ext>
          </a:extLst>
        </xdr:cNvPr>
        <xdr:cNvSpPr/>
      </xdr:nvSpPr>
      <xdr:spPr>
        <a:xfrm>
          <a:off x="10426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59707</xdr:rowOff>
    </xdr:from>
    <xdr:ext cx="469744" cy="259045"/>
    <xdr:sp macro="" textlink="">
      <xdr:nvSpPr>
        <xdr:cNvPr id="128" name="【図書館】&#10;一人当たり面積該当値テキスト">
          <a:extLst>
            <a:ext uri="{FF2B5EF4-FFF2-40B4-BE49-F238E27FC236}">
              <a16:creationId xmlns:a16="http://schemas.microsoft.com/office/drawing/2014/main" id="{9AE0B3AA-2ED2-48AA-9056-804643F304A6}"/>
            </a:ext>
          </a:extLst>
        </xdr:cNvPr>
        <xdr:cNvSpPr txBox="1"/>
      </xdr:nvSpPr>
      <xdr:spPr>
        <a:xfrm>
          <a:off x="10515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29" name="楕円 128">
          <a:extLst>
            <a:ext uri="{FF2B5EF4-FFF2-40B4-BE49-F238E27FC236}">
              <a16:creationId xmlns:a16="http://schemas.microsoft.com/office/drawing/2014/main" id="{E738CA7E-B128-4338-A3C1-BD43E337F7FB}"/>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87630</xdr:rowOff>
    </xdr:from>
    <xdr:to>
      <xdr:col>55</xdr:col>
      <xdr:colOff>0</xdr:colOff>
      <xdr:row>40</xdr:row>
      <xdr:rowOff>53340</xdr:rowOff>
    </xdr:to>
    <xdr:cxnSp macro="">
      <xdr:nvCxnSpPr>
        <xdr:cNvPr id="130" name="直線コネクタ 129">
          <a:extLst>
            <a:ext uri="{FF2B5EF4-FFF2-40B4-BE49-F238E27FC236}">
              <a16:creationId xmlns:a16="http://schemas.microsoft.com/office/drawing/2014/main" id="{69A2C460-6CB7-4EDC-AD86-E1FB320EF06C}"/>
            </a:ext>
          </a:extLst>
        </xdr:cNvPr>
        <xdr:cNvCxnSpPr/>
      </xdr:nvCxnSpPr>
      <xdr:spPr>
        <a:xfrm flipV="1">
          <a:off x="9639300" y="660273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1" name="楕円 130">
          <a:extLst>
            <a:ext uri="{FF2B5EF4-FFF2-40B4-BE49-F238E27FC236}">
              <a16:creationId xmlns:a16="http://schemas.microsoft.com/office/drawing/2014/main" id="{CEEA7CFF-2575-4658-9BD0-D73323772E9F}"/>
            </a:ext>
          </a:extLst>
        </xdr:cNvPr>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53340</xdr:rowOff>
    </xdr:to>
    <xdr:cxnSp macro="">
      <xdr:nvCxnSpPr>
        <xdr:cNvPr id="132" name="直線コネクタ 131">
          <a:extLst>
            <a:ext uri="{FF2B5EF4-FFF2-40B4-BE49-F238E27FC236}">
              <a16:creationId xmlns:a16="http://schemas.microsoft.com/office/drawing/2014/main" id="{1CF4C867-639A-4C97-A320-5816F19299C3}"/>
            </a:ext>
          </a:extLst>
        </xdr:cNvPr>
        <xdr:cNvCxnSpPr/>
      </xdr:nvCxnSpPr>
      <xdr:spPr>
        <a:xfrm>
          <a:off x="8750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3" name="楕円 132">
          <a:extLst>
            <a:ext uri="{FF2B5EF4-FFF2-40B4-BE49-F238E27FC236}">
              <a16:creationId xmlns:a16="http://schemas.microsoft.com/office/drawing/2014/main" id="{D300238D-F534-43F5-B78F-EA3A635C516E}"/>
            </a:ext>
          </a:extLst>
        </xdr:cNvPr>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53340</xdr:rowOff>
    </xdr:to>
    <xdr:cxnSp macro="">
      <xdr:nvCxnSpPr>
        <xdr:cNvPr id="134" name="直線コネクタ 133">
          <a:extLst>
            <a:ext uri="{FF2B5EF4-FFF2-40B4-BE49-F238E27FC236}">
              <a16:creationId xmlns:a16="http://schemas.microsoft.com/office/drawing/2014/main" id="{110FEDD2-80FB-486C-A9E2-295380CFD5A6}"/>
            </a:ext>
          </a:extLst>
        </xdr:cNvPr>
        <xdr:cNvCxnSpPr/>
      </xdr:nvCxnSpPr>
      <xdr:spPr>
        <a:xfrm>
          <a:off x="7861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5" name="楕円 134">
          <a:extLst>
            <a:ext uri="{FF2B5EF4-FFF2-40B4-BE49-F238E27FC236}">
              <a16:creationId xmlns:a16="http://schemas.microsoft.com/office/drawing/2014/main" id="{ED231ACA-2BC8-4D7C-9CA8-5036CCA89216}"/>
            </a:ext>
          </a:extLst>
        </xdr:cNvPr>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53340</xdr:rowOff>
    </xdr:to>
    <xdr:cxnSp macro="">
      <xdr:nvCxnSpPr>
        <xdr:cNvPr id="136" name="直線コネクタ 135">
          <a:extLst>
            <a:ext uri="{FF2B5EF4-FFF2-40B4-BE49-F238E27FC236}">
              <a16:creationId xmlns:a16="http://schemas.microsoft.com/office/drawing/2014/main" id="{9565952E-1D96-402C-AF23-62A5F47D35E4}"/>
            </a:ext>
          </a:extLst>
        </xdr:cNvPr>
        <xdr:cNvCxnSpPr/>
      </xdr:nvCxnSpPr>
      <xdr:spPr>
        <a:xfrm>
          <a:off x="6972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a:extLst>
            <a:ext uri="{FF2B5EF4-FFF2-40B4-BE49-F238E27FC236}">
              <a16:creationId xmlns:a16="http://schemas.microsoft.com/office/drawing/2014/main" id="{D63D53CA-3B55-4BBE-ABD2-6C9DC36096D3}"/>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a:extLst>
            <a:ext uri="{FF2B5EF4-FFF2-40B4-BE49-F238E27FC236}">
              <a16:creationId xmlns:a16="http://schemas.microsoft.com/office/drawing/2014/main" id="{B23FE113-CDEE-4AB9-933B-6DDE6BB36CCF}"/>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a:extLst>
            <a:ext uri="{FF2B5EF4-FFF2-40B4-BE49-F238E27FC236}">
              <a16:creationId xmlns:a16="http://schemas.microsoft.com/office/drawing/2014/main" id="{2939A819-E446-4959-8539-D857F0FFD638}"/>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a:extLst>
            <a:ext uri="{FF2B5EF4-FFF2-40B4-BE49-F238E27FC236}">
              <a16:creationId xmlns:a16="http://schemas.microsoft.com/office/drawing/2014/main" id="{16582BEA-7EA4-47FA-9845-F5C5E2D3D4D5}"/>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41" name="n_1mainValue【図書館】&#10;一人当たり面積">
          <a:extLst>
            <a:ext uri="{FF2B5EF4-FFF2-40B4-BE49-F238E27FC236}">
              <a16:creationId xmlns:a16="http://schemas.microsoft.com/office/drawing/2014/main" id="{E3FD4D5F-230C-4AD4-9FD4-988396E701A5}"/>
            </a:ext>
          </a:extLst>
        </xdr:cNvPr>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42" name="n_2mainValue【図書館】&#10;一人当たり面積">
          <a:extLst>
            <a:ext uri="{FF2B5EF4-FFF2-40B4-BE49-F238E27FC236}">
              <a16:creationId xmlns:a16="http://schemas.microsoft.com/office/drawing/2014/main" id="{DACF91E4-D39F-49D4-A9E7-B75FFD14CCE8}"/>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3" name="n_3mainValue【図書館】&#10;一人当たり面積">
          <a:extLst>
            <a:ext uri="{FF2B5EF4-FFF2-40B4-BE49-F238E27FC236}">
              <a16:creationId xmlns:a16="http://schemas.microsoft.com/office/drawing/2014/main" id="{B9A0E6B6-561C-4A3D-BF8E-838E510D925F}"/>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4" name="n_4mainValue【図書館】&#10;一人当たり面積">
          <a:extLst>
            <a:ext uri="{FF2B5EF4-FFF2-40B4-BE49-F238E27FC236}">
              <a16:creationId xmlns:a16="http://schemas.microsoft.com/office/drawing/2014/main" id="{054100EB-61D4-4CFC-9425-7313A7CC6F7F}"/>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4783A407-1350-4553-AA31-4CB37E5B0F2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2215A7F8-5B05-450B-888B-8F9E45A75E4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A57C72E4-C6B9-431F-821F-D8918F59C28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5EE7E20F-AB0E-46FE-9E71-ECBC87EC9B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B459F1B6-4136-4A92-B15E-B84608C76E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74A5C87-CE0C-458B-96FA-5C565B8DF3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D88989F9-5537-42C6-9FF6-5876492DF3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49A9DB67-1B01-45C2-89D1-7805113216A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5EB458AC-028D-4365-9C38-A8A9DE7DF53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8334502E-04BA-4C8D-93CB-358FEBDE2C1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FAC45CC4-68C8-40F0-874B-8206D6A78E3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A3AF8AEC-FCC5-428E-AE7B-41E41442E98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D3F04279-A2EC-4748-8F8A-F5DBC9208BF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DF94B942-D507-43F2-91D5-107874ED206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1955910D-A317-4FB5-A3C3-4B971387C49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7FA277E-44EF-4A18-B333-DAA7587A6CB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B3DD693-23DC-440C-87CB-CFCD6875BEC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70D5A399-DD32-484E-9E84-36C254DD6CC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36D9E08E-111D-4F7A-BC55-97FDA0EC645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99848C52-60D7-43B5-8FC4-AAE2DFF21B4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33396FF5-5AF5-4E7F-958A-C5FC1B24F1F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758C8BA0-BACE-4B02-8079-5B101D78000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B7037BA9-9563-4E8E-A403-083CE24C211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id="{AF9B3C7E-CE45-4423-82BE-AACBECC3F8A4}"/>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A1D204D2-C842-49C8-A018-3DB39CA14AD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id="{C8BBEA45-D156-4694-8B96-695FB05514ED}"/>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2516864B-7EE3-4160-891A-DF8AA765E744}"/>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id="{8784A4A5-EE88-4C4A-937C-D85EADF87D3C}"/>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844027F3-6CD7-4144-A732-8DF88A82E4B8}"/>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id="{A6142EBA-3CD7-4F44-BB1D-56AE02379DE6}"/>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id="{25CFA319-5165-4451-B2F8-837FA8982933}"/>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id="{C7F657EF-25CD-42B1-B8D1-49CD9F1018EE}"/>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id="{71ACB6B7-D5C5-4E24-82ED-66956D95540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id="{9ACE1365-28D1-4EB6-812F-009A16CE4046}"/>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9584578-6EA0-4DCC-B3CA-28AB860929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467284E-E37E-4777-907B-118BEC92B5C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860FF54-469A-42B4-8975-A6478ABB50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17C52FB-385C-400E-BFB4-88CA15EE331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1E7DCF3-420B-4495-B7AA-2B9200D17C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84" name="楕円 183">
          <a:extLst>
            <a:ext uri="{FF2B5EF4-FFF2-40B4-BE49-F238E27FC236}">
              <a16:creationId xmlns:a16="http://schemas.microsoft.com/office/drawing/2014/main" id="{31341720-DB17-4DA2-8512-6B7B6284B119}"/>
            </a:ext>
          </a:extLst>
        </xdr:cNvPr>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1545895C-01EF-4760-A541-1B623B74BA33}"/>
            </a:ext>
          </a:extLst>
        </xdr:cNvPr>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48260</xdr:rowOff>
    </xdr:from>
    <xdr:to>
      <xdr:col>20</xdr:col>
      <xdr:colOff>38100</xdr:colOff>
      <xdr:row>61</xdr:row>
      <xdr:rowOff>149860</xdr:rowOff>
    </xdr:to>
    <xdr:sp macro="" textlink="">
      <xdr:nvSpPr>
        <xdr:cNvPr id="186" name="楕円 185">
          <a:extLst>
            <a:ext uri="{FF2B5EF4-FFF2-40B4-BE49-F238E27FC236}">
              <a16:creationId xmlns:a16="http://schemas.microsoft.com/office/drawing/2014/main" id="{2FB7CE79-3C30-45A8-BE01-7AD387867F82}"/>
            </a:ext>
          </a:extLst>
        </xdr:cNvPr>
        <xdr:cNvSpPr/>
      </xdr:nvSpPr>
      <xdr:spPr>
        <a:xfrm>
          <a:off x="3746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99060</xdr:rowOff>
    </xdr:from>
    <xdr:to>
      <xdr:col>24</xdr:col>
      <xdr:colOff>63500</xdr:colOff>
      <xdr:row>61</xdr:row>
      <xdr:rowOff>125730</xdr:rowOff>
    </xdr:to>
    <xdr:cxnSp macro="">
      <xdr:nvCxnSpPr>
        <xdr:cNvPr id="187" name="直線コネクタ 186">
          <a:extLst>
            <a:ext uri="{FF2B5EF4-FFF2-40B4-BE49-F238E27FC236}">
              <a16:creationId xmlns:a16="http://schemas.microsoft.com/office/drawing/2014/main" id="{8B25A19F-B4DE-4FA6-86A5-2553122915D8}"/>
            </a:ext>
          </a:extLst>
        </xdr:cNvPr>
        <xdr:cNvCxnSpPr/>
      </xdr:nvCxnSpPr>
      <xdr:spPr>
        <a:xfrm>
          <a:off x="3797300" y="105575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26670</xdr:rowOff>
    </xdr:from>
    <xdr:to>
      <xdr:col>15</xdr:col>
      <xdr:colOff>101600</xdr:colOff>
      <xdr:row>61</xdr:row>
      <xdr:rowOff>128270</xdr:rowOff>
    </xdr:to>
    <xdr:sp macro="" textlink="">
      <xdr:nvSpPr>
        <xdr:cNvPr id="188" name="楕円 187">
          <a:extLst>
            <a:ext uri="{FF2B5EF4-FFF2-40B4-BE49-F238E27FC236}">
              <a16:creationId xmlns:a16="http://schemas.microsoft.com/office/drawing/2014/main" id="{84151939-6CAC-40D2-B5D5-9525A1F8D276}"/>
            </a:ext>
          </a:extLst>
        </xdr:cNvPr>
        <xdr:cNvSpPr/>
      </xdr:nvSpPr>
      <xdr:spPr>
        <a:xfrm>
          <a:off x="28575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77470</xdr:rowOff>
    </xdr:from>
    <xdr:to>
      <xdr:col>19</xdr:col>
      <xdr:colOff>177800</xdr:colOff>
      <xdr:row>61</xdr:row>
      <xdr:rowOff>99060</xdr:rowOff>
    </xdr:to>
    <xdr:cxnSp macro="">
      <xdr:nvCxnSpPr>
        <xdr:cNvPr id="189" name="直線コネクタ 188">
          <a:extLst>
            <a:ext uri="{FF2B5EF4-FFF2-40B4-BE49-F238E27FC236}">
              <a16:creationId xmlns:a16="http://schemas.microsoft.com/office/drawing/2014/main" id="{37966FA6-6B22-456C-980C-744BBDB10900}"/>
            </a:ext>
          </a:extLst>
        </xdr:cNvPr>
        <xdr:cNvCxnSpPr/>
      </xdr:nvCxnSpPr>
      <xdr:spPr>
        <a:xfrm>
          <a:off x="2908300" y="1053592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104140</xdr:rowOff>
    </xdr:to>
    <xdr:sp macro="" textlink="">
      <xdr:nvSpPr>
        <xdr:cNvPr id="190" name="楕円 189">
          <a:extLst>
            <a:ext uri="{FF2B5EF4-FFF2-40B4-BE49-F238E27FC236}">
              <a16:creationId xmlns:a16="http://schemas.microsoft.com/office/drawing/2014/main" id="{B81C0A59-8B15-4DA9-AB19-7FE6511F4A6C}"/>
            </a:ext>
          </a:extLst>
        </xdr:cNvPr>
        <xdr:cNvSpPr/>
      </xdr:nvSpPr>
      <xdr:spPr>
        <a:xfrm>
          <a:off x="196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53340</xdr:rowOff>
    </xdr:from>
    <xdr:to>
      <xdr:col>15</xdr:col>
      <xdr:colOff>50800</xdr:colOff>
      <xdr:row>61</xdr:row>
      <xdr:rowOff>77470</xdr:rowOff>
    </xdr:to>
    <xdr:cxnSp macro="">
      <xdr:nvCxnSpPr>
        <xdr:cNvPr id="191" name="直線コネクタ 190">
          <a:extLst>
            <a:ext uri="{FF2B5EF4-FFF2-40B4-BE49-F238E27FC236}">
              <a16:creationId xmlns:a16="http://schemas.microsoft.com/office/drawing/2014/main" id="{C42FFA48-3BCD-438C-B6FD-BD792C35EEA0}"/>
            </a:ext>
          </a:extLst>
        </xdr:cNvPr>
        <xdr:cNvCxnSpPr/>
      </xdr:nvCxnSpPr>
      <xdr:spPr>
        <a:xfrm>
          <a:off x="2019300" y="10511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148590</xdr:rowOff>
    </xdr:from>
    <xdr:to>
      <xdr:col>6</xdr:col>
      <xdr:colOff>38100</xdr:colOff>
      <xdr:row>61</xdr:row>
      <xdr:rowOff>78740</xdr:rowOff>
    </xdr:to>
    <xdr:sp macro="" textlink="">
      <xdr:nvSpPr>
        <xdr:cNvPr id="192" name="楕円 191">
          <a:extLst>
            <a:ext uri="{FF2B5EF4-FFF2-40B4-BE49-F238E27FC236}">
              <a16:creationId xmlns:a16="http://schemas.microsoft.com/office/drawing/2014/main" id="{05140DB4-3B8E-4A3B-B690-AF3CF9123888}"/>
            </a:ext>
          </a:extLst>
        </xdr:cNvPr>
        <xdr:cNvSpPr/>
      </xdr:nvSpPr>
      <xdr:spPr>
        <a:xfrm>
          <a:off x="10795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27940</xdr:rowOff>
    </xdr:from>
    <xdr:to>
      <xdr:col>10</xdr:col>
      <xdr:colOff>114300</xdr:colOff>
      <xdr:row>61</xdr:row>
      <xdr:rowOff>53340</xdr:rowOff>
    </xdr:to>
    <xdr:cxnSp macro="">
      <xdr:nvCxnSpPr>
        <xdr:cNvPr id="193" name="直線コネクタ 192">
          <a:extLst>
            <a:ext uri="{FF2B5EF4-FFF2-40B4-BE49-F238E27FC236}">
              <a16:creationId xmlns:a16="http://schemas.microsoft.com/office/drawing/2014/main" id="{40BB613E-1CD2-4514-90FE-8211ABCBC008}"/>
            </a:ext>
          </a:extLst>
        </xdr:cNvPr>
        <xdr:cNvCxnSpPr/>
      </xdr:nvCxnSpPr>
      <xdr:spPr>
        <a:xfrm>
          <a:off x="1130300" y="104863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a:extLst>
            <a:ext uri="{FF2B5EF4-FFF2-40B4-BE49-F238E27FC236}">
              <a16:creationId xmlns:a16="http://schemas.microsoft.com/office/drawing/2014/main" id="{50B1FA21-54BB-452F-B42D-B61655BDBCD5}"/>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a:extLst>
            <a:ext uri="{FF2B5EF4-FFF2-40B4-BE49-F238E27FC236}">
              <a16:creationId xmlns:a16="http://schemas.microsoft.com/office/drawing/2014/main" id="{B8683616-EAA0-4749-8CE4-5A43544C37A9}"/>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a:extLst>
            <a:ext uri="{FF2B5EF4-FFF2-40B4-BE49-F238E27FC236}">
              <a16:creationId xmlns:a16="http://schemas.microsoft.com/office/drawing/2014/main" id="{4091054A-7E0B-4550-9EC8-B2013A71A9F3}"/>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a:extLst>
            <a:ext uri="{FF2B5EF4-FFF2-40B4-BE49-F238E27FC236}">
              <a16:creationId xmlns:a16="http://schemas.microsoft.com/office/drawing/2014/main" id="{D1D660C6-9B8E-47AA-A320-534017F7E235}"/>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140987</xdr:rowOff>
    </xdr:from>
    <xdr:ext cx="405111" cy="259045"/>
    <xdr:sp macro="" textlink="">
      <xdr:nvSpPr>
        <xdr:cNvPr id="198" name="n_1mainValue【体育館・プール】&#10;有形固定資産減価償却率">
          <a:extLst>
            <a:ext uri="{FF2B5EF4-FFF2-40B4-BE49-F238E27FC236}">
              <a16:creationId xmlns:a16="http://schemas.microsoft.com/office/drawing/2014/main" id="{E9AE0299-716E-4FD5-B4EC-81DC4D4B42E0}"/>
            </a:ext>
          </a:extLst>
        </xdr:cNvPr>
        <xdr:cNvSpPr txBox="1"/>
      </xdr:nvSpPr>
      <xdr:spPr>
        <a:xfrm>
          <a:off x="3582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119397</xdr:rowOff>
    </xdr:from>
    <xdr:ext cx="405111" cy="259045"/>
    <xdr:sp macro="" textlink="">
      <xdr:nvSpPr>
        <xdr:cNvPr id="199" name="n_2mainValue【体育館・プール】&#10;有形固定資産減価償却率">
          <a:extLst>
            <a:ext uri="{FF2B5EF4-FFF2-40B4-BE49-F238E27FC236}">
              <a16:creationId xmlns:a16="http://schemas.microsoft.com/office/drawing/2014/main" id="{48185A17-FA1C-4083-89C9-30CC928DF6CC}"/>
            </a:ext>
          </a:extLst>
        </xdr:cNvPr>
        <xdr:cNvSpPr txBox="1"/>
      </xdr:nvSpPr>
      <xdr:spPr>
        <a:xfrm>
          <a:off x="2705744" y="1057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95267</xdr:rowOff>
    </xdr:from>
    <xdr:ext cx="405111" cy="259045"/>
    <xdr:sp macro="" textlink="">
      <xdr:nvSpPr>
        <xdr:cNvPr id="200" name="n_3mainValue【体育館・プール】&#10;有形固定資産減価償却率">
          <a:extLst>
            <a:ext uri="{FF2B5EF4-FFF2-40B4-BE49-F238E27FC236}">
              <a16:creationId xmlns:a16="http://schemas.microsoft.com/office/drawing/2014/main" id="{5226AB40-E915-4F6F-B6BD-039E17D39B61}"/>
            </a:ext>
          </a:extLst>
        </xdr:cNvPr>
        <xdr:cNvSpPr txBox="1"/>
      </xdr:nvSpPr>
      <xdr:spPr>
        <a:xfrm>
          <a:off x="1816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69867</xdr:rowOff>
    </xdr:from>
    <xdr:ext cx="405111" cy="259045"/>
    <xdr:sp macro="" textlink="">
      <xdr:nvSpPr>
        <xdr:cNvPr id="201" name="n_4mainValue【体育館・プール】&#10;有形固定資産減価償却率">
          <a:extLst>
            <a:ext uri="{FF2B5EF4-FFF2-40B4-BE49-F238E27FC236}">
              <a16:creationId xmlns:a16="http://schemas.microsoft.com/office/drawing/2014/main" id="{715EC836-3EF8-4D60-A0EB-B7739425FD22}"/>
            </a:ext>
          </a:extLst>
        </xdr:cNvPr>
        <xdr:cNvSpPr txBox="1"/>
      </xdr:nvSpPr>
      <xdr:spPr>
        <a:xfrm>
          <a:off x="927744" y="1052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A783C1CD-8D0F-4838-9228-23D3E857FE0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74A2D7FB-0B7D-4322-8B94-396BB137A2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EDF26116-C25A-40B1-87FC-28D9AFF8D3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A08C0F91-5745-4433-8496-942FFC10A1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3D7653B3-305D-42F0-BD63-98B9614C03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E04EC2F1-26A7-4CAF-B78A-433EF6CAE0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745841DE-2F1D-4A0F-AE47-078772E01CA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5D2DB0F5-042F-43AD-944E-7D505700082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A69AF3A-19A6-4095-A587-E23697CD184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F52BCA58-0002-4225-8C53-E1F86AAD84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DEEA7739-73B6-4227-A14E-0AB3AABC1A8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8B98613B-E64C-417E-BD9C-B17669803AB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2B4A8E03-F254-4882-B27A-3D212F4A348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716B99AD-DBA4-4D76-9C7C-8819821D5CB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DB315E2-DD91-4BC5-82EA-1EED8BE3B95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CC52554A-F72E-4BF7-AAA8-D538301BD39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AF063DCF-18D3-49F6-8197-09C90BE95B9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0FC01DCE-3C18-459E-9205-406F8803FD9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22BDC745-7167-4DA6-B157-11FC862D583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1E50A78A-AA6C-4197-BE18-F52C07D1F3D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CEA7B24C-1598-4347-8729-AACFA59167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1BEF58C6-C65F-4CBC-ADF4-6B2AEB6068E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5D54E5AC-6081-496B-8F22-CD7B52C964F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id="{98D96E7C-65A2-4F87-9B25-2DF5B3D1B271}"/>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id="{3B71CE46-8B3A-48C4-A531-4CB1C0AADB3A}"/>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id="{98B941CD-CE92-47EB-9CFE-8736D39EE8CC}"/>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id="{B8D574DC-9B46-4640-B555-AB982332F2CB}"/>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id="{B8693B3D-9D8B-4C4D-8DE8-070F3CBFE9D3}"/>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a:extLst>
            <a:ext uri="{FF2B5EF4-FFF2-40B4-BE49-F238E27FC236}">
              <a16:creationId xmlns:a16="http://schemas.microsoft.com/office/drawing/2014/main" id="{E0E5419B-FFA2-4F4D-9422-9DE3B1F41B93}"/>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id="{7DC25BF5-ABC9-4D2D-A6A4-33A1756E6FA6}"/>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id="{61E98CDD-6BFB-44A4-B7FC-8290DCF57C34}"/>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id="{ECEC2E67-6821-4811-88CF-B824029985C4}"/>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id="{C7B21E63-C296-4D5D-A555-6EEC782B0AA4}"/>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id="{64BC42A5-FE04-4A9A-B819-F1C6789541EC}"/>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54DA290-1D44-438A-AA53-4CED175A04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F46FAE1-4859-4EFC-B479-626B860F35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49A0089-01E6-4FF9-B7A1-7D23EEC3E7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64389D2-3604-49B3-A797-85C80E0F157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B961FF2-287D-4E9A-97BB-858EC3B380C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41" name="楕円 240">
          <a:extLst>
            <a:ext uri="{FF2B5EF4-FFF2-40B4-BE49-F238E27FC236}">
              <a16:creationId xmlns:a16="http://schemas.microsoft.com/office/drawing/2014/main" id="{88248905-6D5E-485E-9F15-FAD578549754}"/>
            </a:ext>
          </a:extLst>
        </xdr:cNvPr>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40657</xdr:rowOff>
    </xdr:from>
    <xdr:ext cx="469744" cy="259045"/>
    <xdr:sp macro="" textlink="">
      <xdr:nvSpPr>
        <xdr:cNvPr id="242" name="【体育館・プール】&#10;一人当たり面積該当値テキスト">
          <a:extLst>
            <a:ext uri="{FF2B5EF4-FFF2-40B4-BE49-F238E27FC236}">
              <a16:creationId xmlns:a16="http://schemas.microsoft.com/office/drawing/2014/main" id="{E3026A5C-5350-49D9-9CAD-7CB6B1C9287B}"/>
            </a:ext>
          </a:extLst>
        </xdr:cNvPr>
        <xdr:cNvSpPr txBox="1"/>
      </xdr:nvSpPr>
      <xdr:spPr>
        <a:xfrm>
          <a:off x="10515600"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21590</xdr:rowOff>
    </xdr:from>
    <xdr:to>
      <xdr:col>50</xdr:col>
      <xdr:colOff>165100</xdr:colOff>
      <xdr:row>62</xdr:row>
      <xdr:rowOff>123190</xdr:rowOff>
    </xdr:to>
    <xdr:sp macro="" textlink="">
      <xdr:nvSpPr>
        <xdr:cNvPr id="243" name="楕円 242">
          <a:extLst>
            <a:ext uri="{FF2B5EF4-FFF2-40B4-BE49-F238E27FC236}">
              <a16:creationId xmlns:a16="http://schemas.microsoft.com/office/drawing/2014/main" id="{3AB75B39-2A80-484D-8EBC-9075A361D610}"/>
            </a:ext>
          </a:extLst>
        </xdr:cNvPr>
        <xdr:cNvSpPr/>
      </xdr:nvSpPr>
      <xdr:spPr>
        <a:xfrm>
          <a:off x="9588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68580</xdr:rowOff>
    </xdr:from>
    <xdr:to>
      <xdr:col>55</xdr:col>
      <xdr:colOff>0</xdr:colOff>
      <xdr:row>62</xdr:row>
      <xdr:rowOff>72390</xdr:rowOff>
    </xdr:to>
    <xdr:cxnSp macro="">
      <xdr:nvCxnSpPr>
        <xdr:cNvPr id="244" name="直線コネクタ 243">
          <a:extLst>
            <a:ext uri="{FF2B5EF4-FFF2-40B4-BE49-F238E27FC236}">
              <a16:creationId xmlns:a16="http://schemas.microsoft.com/office/drawing/2014/main" id="{CBA5821A-0AF5-4B9A-8E4E-D73F8B65AD4D}"/>
            </a:ext>
          </a:extLst>
        </xdr:cNvPr>
        <xdr:cNvCxnSpPr/>
      </xdr:nvCxnSpPr>
      <xdr:spPr>
        <a:xfrm flipV="1">
          <a:off x="9639300" y="106984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21590</xdr:rowOff>
    </xdr:from>
    <xdr:to>
      <xdr:col>46</xdr:col>
      <xdr:colOff>38100</xdr:colOff>
      <xdr:row>62</xdr:row>
      <xdr:rowOff>123190</xdr:rowOff>
    </xdr:to>
    <xdr:sp macro="" textlink="">
      <xdr:nvSpPr>
        <xdr:cNvPr id="245" name="楕円 244">
          <a:extLst>
            <a:ext uri="{FF2B5EF4-FFF2-40B4-BE49-F238E27FC236}">
              <a16:creationId xmlns:a16="http://schemas.microsoft.com/office/drawing/2014/main" id="{D2E6917B-E18A-421D-8167-87CB6AAB4A28}"/>
            </a:ext>
          </a:extLst>
        </xdr:cNvPr>
        <xdr:cNvSpPr/>
      </xdr:nvSpPr>
      <xdr:spPr>
        <a:xfrm>
          <a:off x="869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72390</xdr:rowOff>
    </xdr:from>
    <xdr:to>
      <xdr:col>50</xdr:col>
      <xdr:colOff>114300</xdr:colOff>
      <xdr:row>62</xdr:row>
      <xdr:rowOff>72390</xdr:rowOff>
    </xdr:to>
    <xdr:cxnSp macro="">
      <xdr:nvCxnSpPr>
        <xdr:cNvPr id="246" name="直線コネクタ 245">
          <a:extLst>
            <a:ext uri="{FF2B5EF4-FFF2-40B4-BE49-F238E27FC236}">
              <a16:creationId xmlns:a16="http://schemas.microsoft.com/office/drawing/2014/main" id="{70424D3B-6BED-4BE7-93F5-512D75C08B61}"/>
            </a:ext>
          </a:extLst>
        </xdr:cNvPr>
        <xdr:cNvCxnSpPr/>
      </xdr:nvCxnSpPr>
      <xdr:spPr>
        <a:xfrm>
          <a:off x="8750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21590</xdr:rowOff>
    </xdr:from>
    <xdr:to>
      <xdr:col>41</xdr:col>
      <xdr:colOff>101600</xdr:colOff>
      <xdr:row>62</xdr:row>
      <xdr:rowOff>123190</xdr:rowOff>
    </xdr:to>
    <xdr:sp macro="" textlink="">
      <xdr:nvSpPr>
        <xdr:cNvPr id="247" name="楕円 246">
          <a:extLst>
            <a:ext uri="{FF2B5EF4-FFF2-40B4-BE49-F238E27FC236}">
              <a16:creationId xmlns:a16="http://schemas.microsoft.com/office/drawing/2014/main" id="{50F881BD-AE08-425D-981D-DDB095A3B334}"/>
            </a:ext>
          </a:extLst>
        </xdr:cNvPr>
        <xdr:cNvSpPr/>
      </xdr:nvSpPr>
      <xdr:spPr>
        <a:xfrm>
          <a:off x="781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72390</xdr:rowOff>
    </xdr:from>
    <xdr:to>
      <xdr:col>45</xdr:col>
      <xdr:colOff>177800</xdr:colOff>
      <xdr:row>62</xdr:row>
      <xdr:rowOff>72390</xdr:rowOff>
    </xdr:to>
    <xdr:cxnSp macro="">
      <xdr:nvCxnSpPr>
        <xdr:cNvPr id="248" name="直線コネクタ 247">
          <a:extLst>
            <a:ext uri="{FF2B5EF4-FFF2-40B4-BE49-F238E27FC236}">
              <a16:creationId xmlns:a16="http://schemas.microsoft.com/office/drawing/2014/main" id="{E4A4AC7B-460A-4EFF-ADD2-9440B86C2B51}"/>
            </a:ext>
          </a:extLst>
        </xdr:cNvPr>
        <xdr:cNvCxnSpPr/>
      </xdr:nvCxnSpPr>
      <xdr:spPr>
        <a:xfrm>
          <a:off x="7861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9" name="楕円 248">
          <a:extLst>
            <a:ext uri="{FF2B5EF4-FFF2-40B4-BE49-F238E27FC236}">
              <a16:creationId xmlns:a16="http://schemas.microsoft.com/office/drawing/2014/main" id="{A1BB7C6E-77FC-4631-B783-16AF232AFF6F}"/>
            </a:ext>
          </a:extLst>
        </xdr:cNvPr>
        <xdr:cNvSpPr/>
      </xdr:nvSpPr>
      <xdr:spPr>
        <a:xfrm>
          <a:off x="6921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70485</xdr:rowOff>
    </xdr:from>
    <xdr:to>
      <xdr:col>41</xdr:col>
      <xdr:colOff>50800</xdr:colOff>
      <xdr:row>62</xdr:row>
      <xdr:rowOff>72390</xdr:rowOff>
    </xdr:to>
    <xdr:cxnSp macro="">
      <xdr:nvCxnSpPr>
        <xdr:cNvPr id="250" name="直線コネクタ 249">
          <a:extLst>
            <a:ext uri="{FF2B5EF4-FFF2-40B4-BE49-F238E27FC236}">
              <a16:creationId xmlns:a16="http://schemas.microsoft.com/office/drawing/2014/main" id="{BA009B5E-8C4D-4060-9F91-33C919697D0D}"/>
            </a:ext>
          </a:extLst>
        </xdr:cNvPr>
        <xdr:cNvCxnSpPr/>
      </xdr:nvCxnSpPr>
      <xdr:spPr>
        <a:xfrm>
          <a:off x="6972300" y="107003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a:extLst>
            <a:ext uri="{FF2B5EF4-FFF2-40B4-BE49-F238E27FC236}">
              <a16:creationId xmlns:a16="http://schemas.microsoft.com/office/drawing/2014/main" id="{F8CF6F15-8C8E-40AF-BE09-2B7A20F88F29}"/>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a:extLst>
            <a:ext uri="{FF2B5EF4-FFF2-40B4-BE49-F238E27FC236}">
              <a16:creationId xmlns:a16="http://schemas.microsoft.com/office/drawing/2014/main" id="{EC7D94CA-980F-4CBC-81A1-F7B1B274BDAE}"/>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a:extLst>
            <a:ext uri="{FF2B5EF4-FFF2-40B4-BE49-F238E27FC236}">
              <a16:creationId xmlns:a16="http://schemas.microsoft.com/office/drawing/2014/main" id="{4EEB0ACB-B5C0-464D-A647-1522F496443D}"/>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a:extLst>
            <a:ext uri="{FF2B5EF4-FFF2-40B4-BE49-F238E27FC236}">
              <a16:creationId xmlns:a16="http://schemas.microsoft.com/office/drawing/2014/main" id="{6F57A571-745C-4F6A-B15B-726CD1D46003}"/>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139717</xdr:rowOff>
    </xdr:from>
    <xdr:ext cx="469744" cy="259045"/>
    <xdr:sp macro="" textlink="">
      <xdr:nvSpPr>
        <xdr:cNvPr id="255" name="n_1mainValue【体育館・プール】&#10;一人当たり面積">
          <a:extLst>
            <a:ext uri="{FF2B5EF4-FFF2-40B4-BE49-F238E27FC236}">
              <a16:creationId xmlns:a16="http://schemas.microsoft.com/office/drawing/2014/main" id="{0C89F6D8-0A3C-4F39-B97A-C9B9A81632AC}"/>
            </a:ext>
          </a:extLst>
        </xdr:cNvPr>
        <xdr:cNvSpPr txBox="1"/>
      </xdr:nvSpPr>
      <xdr:spPr>
        <a:xfrm>
          <a:off x="93917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139717</xdr:rowOff>
    </xdr:from>
    <xdr:ext cx="469744" cy="259045"/>
    <xdr:sp macro="" textlink="">
      <xdr:nvSpPr>
        <xdr:cNvPr id="256" name="n_2mainValue【体育館・プール】&#10;一人当たり面積">
          <a:extLst>
            <a:ext uri="{FF2B5EF4-FFF2-40B4-BE49-F238E27FC236}">
              <a16:creationId xmlns:a16="http://schemas.microsoft.com/office/drawing/2014/main" id="{1BED08C6-00DC-42B5-9B7D-A40B0694B972}"/>
            </a:ext>
          </a:extLst>
        </xdr:cNvPr>
        <xdr:cNvSpPr txBox="1"/>
      </xdr:nvSpPr>
      <xdr:spPr>
        <a:xfrm>
          <a:off x="8515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139717</xdr:rowOff>
    </xdr:from>
    <xdr:ext cx="469744" cy="259045"/>
    <xdr:sp macro="" textlink="">
      <xdr:nvSpPr>
        <xdr:cNvPr id="257" name="n_3mainValue【体育館・プール】&#10;一人当たり面積">
          <a:extLst>
            <a:ext uri="{FF2B5EF4-FFF2-40B4-BE49-F238E27FC236}">
              <a16:creationId xmlns:a16="http://schemas.microsoft.com/office/drawing/2014/main" id="{0F1559AC-CF9E-4316-AA4A-8F1D04D33A38}"/>
            </a:ext>
          </a:extLst>
        </xdr:cNvPr>
        <xdr:cNvSpPr txBox="1"/>
      </xdr:nvSpPr>
      <xdr:spPr>
        <a:xfrm>
          <a:off x="7626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58" name="n_4mainValue【体育館・プール】&#10;一人当たり面積">
          <a:extLst>
            <a:ext uri="{FF2B5EF4-FFF2-40B4-BE49-F238E27FC236}">
              <a16:creationId xmlns:a16="http://schemas.microsoft.com/office/drawing/2014/main" id="{DCF4812C-5F49-4905-BB85-8D4B95F0CEA4}"/>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5D503284-BC49-4CE5-8165-C337F9717A4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4FCCFFFD-73E9-4279-99BE-21324A6B123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1E516EBB-405C-47A2-A6A5-DC2628BA0DD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D434545A-2102-49C4-96BE-C2033B08B9C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C2A9C030-2270-4386-955D-B18F0543A4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668B5442-4A6D-4B64-9531-0F17995A77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8873BB92-2A96-4250-8316-A6D037727A9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81FAEDF7-B206-4A83-817C-8AAD5CD4F3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9D74BFBA-8711-45D8-AB47-6B682A31AD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8BDCEFC5-33E1-4423-AF39-607B2626A3A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7F0C8D44-16BE-479A-A8A1-7EC2F7C57C8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AD1A9AC7-3A8D-4EAB-AF9E-809B3E7770E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4961D525-81C5-4A27-B824-18FC8B9DBA8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219060D2-8FE5-4E2F-B106-42A4E79F7C3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7FBAD884-C9E1-4B3B-9F34-FA1D801390B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9F8C9783-6374-4E5C-885D-E5D0BE5A679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A4F8CB9A-1DB0-4DF0-B013-414FEF05598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A72A4E27-0776-4F71-8A9D-112649ED66F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8E805EB5-9F5E-4586-BD03-787D9443884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33A49F49-475A-476F-B347-49389767BBC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51AFB8AB-4EDE-4578-BD50-E428202D7FD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665406C1-2F32-430F-A58A-D7EDD9D1737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62C94E87-2A85-4823-94E3-8F56EBE01D7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4EA41BEF-F2EA-49C9-B08A-2F42A8002D6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E3C84E99-8F38-46C3-88C6-24CAC7CDDD59}"/>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DABB7A00-BED6-4018-A2D5-E9BA11C8C71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F528EC17-69A9-4D04-B3BB-676259CCC1B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41C7E2A4-5BEF-45A1-B339-37498E705E0B}"/>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id="{D101972C-5EF8-4256-B2AB-1F69AA577C43}"/>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B5B38ABF-6D49-4A26-8374-973DD2A2DAD6}"/>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id="{B9C7DB3F-7B9E-406B-953C-64ABBD30CA8D}"/>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id="{C169ECD6-4616-4B6B-B94A-A3F0DEDCCD7F}"/>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id="{EDA80A75-5AC6-474E-9D00-6AFBA660CB4B}"/>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id="{CCB4E96D-0D9B-49F9-8B68-0D373A0A5512}"/>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id="{71E03301-A154-486E-B12C-81C0ABD6F8C0}"/>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86F971C-AB5D-43D9-AF8B-090C1FACCB7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BD295DA-70E8-4AC4-AFCA-C9A8D4BE10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B128E69-ACA2-4A62-AE43-F1144402EB1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8887EFD-690C-43D7-A981-89C0E3C6AF3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DF6037E-32CC-45E7-8D95-D75B120F36A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99" name="楕円 298">
          <a:extLst>
            <a:ext uri="{FF2B5EF4-FFF2-40B4-BE49-F238E27FC236}">
              <a16:creationId xmlns:a16="http://schemas.microsoft.com/office/drawing/2014/main" id="{6F8AA67A-BC2C-4799-B8E2-710370079199}"/>
            </a:ext>
          </a:extLst>
        </xdr:cNvPr>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4227200E-4222-402A-ABF4-43241EFEAA38}"/>
            </a:ext>
          </a:extLst>
        </xdr:cNvPr>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52070</xdr:rowOff>
    </xdr:from>
    <xdr:to>
      <xdr:col>20</xdr:col>
      <xdr:colOff>38100</xdr:colOff>
      <xdr:row>80</xdr:row>
      <xdr:rowOff>153670</xdr:rowOff>
    </xdr:to>
    <xdr:sp macro="" textlink="">
      <xdr:nvSpPr>
        <xdr:cNvPr id="301" name="楕円 300">
          <a:extLst>
            <a:ext uri="{FF2B5EF4-FFF2-40B4-BE49-F238E27FC236}">
              <a16:creationId xmlns:a16="http://schemas.microsoft.com/office/drawing/2014/main" id="{41E50AF9-301A-42B2-A42A-27C086FAEF18}"/>
            </a:ext>
          </a:extLst>
        </xdr:cNvPr>
        <xdr:cNvSpPr/>
      </xdr:nvSpPr>
      <xdr:spPr>
        <a:xfrm>
          <a:off x="3746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80</xdr:row>
      <xdr:rowOff>152400</xdr:rowOff>
    </xdr:to>
    <xdr:cxnSp macro="">
      <xdr:nvCxnSpPr>
        <xdr:cNvPr id="302" name="直線コネクタ 301">
          <a:extLst>
            <a:ext uri="{FF2B5EF4-FFF2-40B4-BE49-F238E27FC236}">
              <a16:creationId xmlns:a16="http://schemas.microsoft.com/office/drawing/2014/main" id="{7D6B7022-2319-4C2B-969B-62F0A77D816A}"/>
            </a:ext>
          </a:extLst>
        </xdr:cNvPr>
        <xdr:cNvCxnSpPr/>
      </xdr:nvCxnSpPr>
      <xdr:spPr>
        <a:xfrm>
          <a:off x="3797300" y="138188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2539</xdr:rowOff>
    </xdr:from>
    <xdr:to>
      <xdr:col>15</xdr:col>
      <xdr:colOff>101600</xdr:colOff>
      <xdr:row>80</xdr:row>
      <xdr:rowOff>104139</xdr:rowOff>
    </xdr:to>
    <xdr:sp macro="" textlink="">
      <xdr:nvSpPr>
        <xdr:cNvPr id="303" name="楕円 302">
          <a:extLst>
            <a:ext uri="{FF2B5EF4-FFF2-40B4-BE49-F238E27FC236}">
              <a16:creationId xmlns:a16="http://schemas.microsoft.com/office/drawing/2014/main" id="{48B5D8C5-7972-4274-AC98-FAE73CED9922}"/>
            </a:ext>
          </a:extLst>
        </xdr:cNvPr>
        <xdr:cNvSpPr/>
      </xdr:nvSpPr>
      <xdr:spPr>
        <a:xfrm>
          <a:off x="2857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53339</xdr:rowOff>
    </xdr:from>
    <xdr:to>
      <xdr:col>19</xdr:col>
      <xdr:colOff>177800</xdr:colOff>
      <xdr:row>80</xdr:row>
      <xdr:rowOff>102870</xdr:rowOff>
    </xdr:to>
    <xdr:cxnSp macro="">
      <xdr:nvCxnSpPr>
        <xdr:cNvPr id="304" name="直線コネクタ 303">
          <a:extLst>
            <a:ext uri="{FF2B5EF4-FFF2-40B4-BE49-F238E27FC236}">
              <a16:creationId xmlns:a16="http://schemas.microsoft.com/office/drawing/2014/main" id="{C04DF3BB-53B7-4685-9AE1-F408078E831D}"/>
            </a:ext>
          </a:extLst>
        </xdr:cNvPr>
        <xdr:cNvCxnSpPr/>
      </xdr:nvCxnSpPr>
      <xdr:spPr>
        <a:xfrm>
          <a:off x="2908300" y="137693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139700</xdr:rowOff>
    </xdr:from>
    <xdr:to>
      <xdr:col>10</xdr:col>
      <xdr:colOff>165100</xdr:colOff>
      <xdr:row>80</xdr:row>
      <xdr:rowOff>69850</xdr:rowOff>
    </xdr:to>
    <xdr:sp macro="" textlink="">
      <xdr:nvSpPr>
        <xdr:cNvPr id="305" name="楕円 304">
          <a:extLst>
            <a:ext uri="{FF2B5EF4-FFF2-40B4-BE49-F238E27FC236}">
              <a16:creationId xmlns:a16="http://schemas.microsoft.com/office/drawing/2014/main" id="{1107977C-9021-4BD9-86DA-BFAF934A4048}"/>
            </a:ext>
          </a:extLst>
        </xdr:cNvPr>
        <xdr:cNvSpPr/>
      </xdr:nvSpPr>
      <xdr:spPr>
        <a:xfrm>
          <a:off x="1968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19050</xdr:rowOff>
    </xdr:from>
    <xdr:to>
      <xdr:col>15</xdr:col>
      <xdr:colOff>50800</xdr:colOff>
      <xdr:row>80</xdr:row>
      <xdr:rowOff>53339</xdr:rowOff>
    </xdr:to>
    <xdr:cxnSp macro="">
      <xdr:nvCxnSpPr>
        <xdr:cNvPr id="306" name="直線コネクタ 305">
          <a:extLst>
            <a:ext uri="{FF2B5EF4-FFF2-40B4-BE49-F238E27FC236}">
              <a16:creationId xmlns:a16="http://schemas.microsoft.com/office/drawing/2014/main" id="{AA82A04A-A871-4AA3-994A-23D92BEADFB6}"/>
            </a:ext>
          </a:extLst>
        </xdr:cNvPr>
        <xdr:cNvCxnSpPr/>
      </xdr:nvCxnSpPr>
      <xdr:spPr>
        <a:xfrm>
          <a:off x="2019300" y="13735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7" name="n_1aveValue【福祉施設】&#10;有形固定資産減価償却率">
          <a:extLst>
            <a:ext uri="{FF2B5EF4-FFF2-40B4-BE49-F238E27FC236}">
              <a16:creationId xmlns:a16="http://schemas.microsoft.com/office/drawing/2014/main" id="{D9CD03BC-7C49-46A5-896D-FF28A2D22A17}"/>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308" name="n_2aveValue【福祉施設】&#10;有形固定資産減価償却率">
          <a:extLst>
            <a:ext uri="{FF2B5EF4-FFF2-40B4-BE49-F238E27FC236}">
              <a16:creationId xmlns:a16="http://schemas.microsoft.com/office/drawing/2014/main" id="{3BBC3796-D182-407D-89A0-00510B658478}"/>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309" name="n_3aveValue【福祉施設】&#10;有形固定資産減価償却率">
          <a:extLst>
            <a:ext uri="{FF2B5EF4-FFF2-40B4-BE49-F238E27FC236}">
              <a16:creationId xmlns:a16="http://schemas.microsoft.com/office/drawing/2014/main" id="{14B061B4-66EF-45CC-BB5F-2A9614577337}"/>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0" name="n_4aveValue【福祉施設】&#10;有形固定資産減価償却率">
          <a:extLst>
            <a:ext uri="{FF2B5EF4-FFF2-40B4-BE49-F238E27FC236}">
              <a16:creationId xmlns:a16="http://schemas.microsoft.com/office/drawing/2014/main" id="{003FD325-A974-4561-9088-76D096F8EBD8}"/>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170197</xdr:rowOff>
    </xdr:from>
    <xdr:ext cx="405111" cy="259045"/>
    <xdr:sp macro="" textlink="">
      <xdr:nvSpPr>
        <xdr:cNvPr id="311" name="n_1mainValue【福祉施設】&#10;有形固定資産減価償却率">
          <a:extLst>
            <a:ext uri="{FF2B5EF4-FFF2-40B4-BE49-F238E27FC236}">
              <a16:creationId xmlns:a16="http://schemas.microsoft.com/office/drawing/2014/main" id="{943D0659-ABED-4DFB-B624-486875DF79F8}"/>
            </a:ext>
          </a:extLst>
        </xdr:cNvPr>
        <xdr:cNvSpPr txBox="1"/>
      </xdr:nvSpPr>
      <xdr:spPr>
        <a:xfrm>
          <a:off x="3582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120666</xdr:rowOff>
    </xdr:from>
    <xdr:ext cx="405111" cy="259045"/>
    <xdr:sp macro="" textlink="">
      <xdr:nvSpPr>
        <xdr:cNvPr id="312" name="n_2mainValue【福祉施設】&#10;有形固定資産減価償却率">
          <a:extLst>
            <a:ext uri="{FF2B5EF4-FFF2-40B4-BE49-F238E27FC236}">
              <a16:creationId xmlns:a16="http://schemas.microsoft.com/office/drawing/2014/main" id="{CFD9904A-23A5-44C8-913F-CCF39D5106C3}"/>
            </a:ext>
          </a:extLst>
        </xdr:cNvPr>
        <xdr:cNvSpPr txBox="1"/>
      </xdr:nvSpPr>
      <xdr:spPr>
        <a:xfrm>
          <a:off x="2705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86377</xdr:rowOff>
    </xdr:from>
    <xdr:ext cx="405111" cy="259045"/>
    <xdr:sp macro="" textlink="">
      <xdr:nvSpPr>
        <xdr:cNvPr id="313" name="n_3mainValue【福祉施設】&#10;有形固定資産減価償却率">
          <a:extLst>
            <a:ext uri="{FF2B5EF4-FFF2-40B4-BE49-F238E27FC236}">
              <a16:creationId xmlns:a16="http://schemas.microsoft.com/office/drawing/2014/main" id="{A5135D66-0EC6-4D1C-A0A3-A2C09561594D}"/>
            </a:ext>
          </a:extLst>
        </xdr:cNvPr>
        <xdr:cNvSpPr txBox="1"/>
      </xdr:nvSpPr>
      <xdr:spPr>
        <a:xfrm>
          <a:off x="1816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2FDCEA5E-7838-4564-A7C0-C4BFFE70149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63A458E3-13A4-4B40-93A7-A5C973CEA6C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4CD54C90-778E-4F2A-B17B-0FDD0A9079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4F65930A-6950-4E9F-945A-4ABFB6ABCA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26951E6D-B741-4C26-B119-F3A53C42E59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944B8CAB-5C7D-46B8-A75D-CCBC6D2128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D914543F-0748-4EA0-A994-5A549A92417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10FB98BE-E14F-4B4F-B543-F43A288CAC8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56E920E5-8D08-4D14-BC40-D3394F6250F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F5625CAF-EBA7-4C7D-95C5-9FE4210FB9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4" name="直線コネクタ 323">
          <a:extLst>
            <a:ext uri="{FF2B5EF4-FFF2-40B4-BE49-F238E27FC236}">
              <a16:creationId xmlns:a16="http://schemas.microsoft.com/office/drawing/2014/main" id="{F04A347D-3AE3-4650-8300-3AF1FCCD42F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5" name="テキスト ボックス 324">
          <a:extLst>
            <a:ext uri="{FF2B5EF4-FFF2-40B4-BE49-F238E27FC236}">
              <a16:creationId xmlns:a16="http://schemas.microsoft.com/office/drawing/2014/main" id="{246855D8-D6F6-47A4-BE73-89E5E117A67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6" name="直線コネクタ 325">
          <a:extLst>
            <a:ext uri="{FF2B5EF4-FFF2-40B4-BE49-F238E27FC236}">
              <a16:creationId xmlns:a16="http://schemas.microsoft.com/office/drawing/2014/main" id="{0E38F51D-CDDF-42A3-9F47-10C6F3C84DB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7" name="テキスト ボックス 326">
          <a:extLst>
            <a:ext uri="{FF2B5EF4-FFF2-40B4-BE49-F238E27FC236}">
              <a16:creationId xmlns:a16="http://schemas.microsoft.com/office/drawing/2014/main" id="{E03235CF-A978-41B6-87A1-A127A9E61D1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8" name="直線コネクタ 327">
          <a:extLst>
            <a:ext uri="{FF2B5EF4-FFF2-40B4-BE49-F238E27FC236}">
              <a16:creationId xmlns:a16="http://schemas.microsoft.com/office/drawing/2014/main" id="{FD4987C9-31A5-4AC4-9D8F-0B09BCEC2E2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9" name="テキスト ボックス 328">
          <a:extLst>
            <a:ext uri="{FF2B5EF4-FFF2-40B4-BE49-F238E27FC236}">
              <a16:creationId xmlns:a16="http://schemas.microsoft.com/office/drawing/2014/main" id="{D721FDA4-E18C-421F-94EE-0E042D9FCA3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0" name="直線コネクタ 329">
          <a:extLst>
            <a:ext uri="{FF2B5EF4-FFF2-40B4-BE49-F238E27FC236}">
              <a16:creationId xmlns:a16="http://schemas.microsoft.com/office/drawing/2014/main" id="{B1AA2DDE-A902-48DA-BAAB-2228EC5A5AF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1" name="テキスト ボックス 330">
          <a:extLst>
            <a:ext uri="{FF2B5EF4-FFF2-40B4-BE49-F238E27FC236}">
              <a16:creationId xmlns:a16="http://schemas.microsoft.com/office/drawing/2014/main" id="{E9A0A8BA-5E8B-4A9B-A6F4-69910A11A06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08794A1D-9071-44A2-A009-33DAA9FC7D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821DC1D5-D32F-450A-A9C1-5B4E9723AE2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FB697A85-A42B-4293-A738-852010DEC70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5" name="直線コネクタ 334">
          <a:extLst>
            <a:ext uri="{FF2B5EF4-FFF2-40B4-BE49-F238E27FC236}">
              <a16:creationId xmlns:a16="http://schemas.microsoft.com/office/drawing/2014/main" id="{6A9E7F1A-D71F-4EBD-B1EC-192DA0F859D3}"/>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6" name="【福祉施設】&#10;一人当たり面積最小値テキスト">
          <a:extLst>
            <a:ext uri="{FF2B5EF4-FFF2-40B4-BE49-F238E27FC236}">
              <a16:creationId xmlns:a16="http://schemas.microsoft.com/office/drawing/2014/main" id="{8E8F329C-4605-45EA-9C69-17BD068117BE}"/>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37" name="直線コネクタ 336">
          <a:extLst>
            <a:ext uri="{FF2B5EF4-FFF2-40B4-BE49-F238E27FC236}">
              <a16:creationId xmlns:a16="http://schemas.microsoft.com/office/drawing/2014/main" id="{70E162B8-3418-4D2E-BB39-03899CCE8F2A}"/>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38" name="【福祉施設】&#10;一人当たり面積最大値テキスト">
          <a:extLst>
            <a:ext uri="{FF2B5EF4-FFF2-40B4-BE49-F238E27FC236}">
              <a16:creationId xmlns:a16="http://schemas.microsoft.com/office/drawing/2014/main" id="{99E9939D-34D4-450D-BCC3-70491DB92EE3}"/>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39" name="直線コネクタ 338">
          <a:extLst>
            <a:ext uri="{FF2B5EF4-FFF2-40B4-BE49-F238E27FC236}">
              <a16:creationId xmlns:a16="http://schemas.microsoft.com/office/drawing/2014/main" id="{BAD8486F-5284-494E-8F05-BFDE6CE18DBA}"/>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0" name="【福祉施設】&#10;一人当たり面積平均値テキスト">
          <a:extLst>
            <a:ext uri="{FF2B5EF4-FFF2-40B4-BE49-F238E27FC236}">
              <a16:creationId xmlns:a16="http://schemas.microsoft.com/office/drawing/2014/main" id="{05CC715A-34D3-466E-8808-DBF5A4049372}"/>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1" name="フローチャート: 判断 340">
          <a:extLst>
            <a:ext uri="{FF2B5EF4-FFF2-40B4-BE49-F238E27FC236}">
              <a16:creationId xmlns:a16="http://schemas.microsoft.com/office/drawing/2014/main" id="{DCB3E4A4-D756-4DB8-9CF6-7FFD93A2BBF6}"/>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2" name="フローチャート: 判断 341">
          <a:extLst>
            <a:ext uri="{FF2B5EF4-FFF2-40B4-BE49-F238E27FC236}">
              <a16:creationId xmlns:a16="http://schemas.microsoft.com/office/drawing/2014/main" id="{3DB29876-68CE-4F35-8FAD-D279DF586FEE}"/>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3" name="フローチャート: 判断 342">
          <a:extLst>
            <a:ext uri="{FF2B5EF4-FFF2-40B4-BE49-F238E27FC236}">
              <a16:creationId xmlns:a16="http://schemas.microsoft.com/office/drawing/2014/main" id="{3E0579A9-1712-41E8-97EA-1D134B751AA0}"/>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4" name="フローチャート: 判断 343">
          <a:extLst>
            <a:ext uri="{FF2B5EF4-FFF2-40B4-BE49-F238E27FC236}">
              <a16:creationId xmlns:a16="http://schemas.microsoft.com/office/drawing/2014/main" id="{87021CE7-A5B9-4B9C-A19D-A63705B1F903}"/>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5" name="フローチャート: 判断 344">
          <a:extLst>
            <a:ext uri="{FF2B5EF4-FFF2-40B4-BE49-F238E27FC236}">
              <a16:creationId xmlns:a16="http://schemas.microsoft.com/office/drawing/2014/main" id="{B4BBF01B-C6EF-49F2-8A30-80A29D6C7855}"/>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C50459C9-BCBE-4F76-9FA3-7CADD31AE71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B22DDE73-D841-45C4-9523-001F8B356C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BF82111A-2FE8-41B0-B236-00644A7A24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A88B4D00-E1E2-4BAB-937A-754092F48CE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85FBF59F-4F47-4CA7-AC88-02F2B998BA8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156463</xdr:rowOff>
    </xdr:from>
    <xdr:to>
      <xdr:col>55</xdr:col>
      <xdr:colOff>50800</xdr:colOff>
      <xdr:row>86</xdr:row>
      <xdr:rowOff>86613</xdr:rowOff>
    </xdr:to>
    <xdr:sp macro="" textlink="">
      <xdr:nvSpPr>
        <xdr:cNvPr id="351" name="楕円 350">
          <a:extLst>
            <a:ext uri="{FF2B5EF4-FFF2-40B4-BE49-F238E27FC236}">
              <a16:creationId xmlns:a16="http://schemas.microsoft.com/office/drawing/2014/main" id="{24005B49-63E9-4EC8-86B7-8B1CF444F180}"/>
            </a:ext>
          </a:extLst>
        </xdr:cNvPr>
        <xdr:cNvSpPr/>
      </xdr:nvSpPr>
      <xdr:spPr>
        <a:xfrm>
          <a:off x="104267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71390</xdr:rowOff>
    </xdr:from>
    <xdr:ext cx="469744" cy="259045"/>
    <xdr:sp macro="" textlink="">
      <xdr:nvSpPr>
        <xdr:cNvPr id="352" name="【福祉施設】&#10;一人当たり面積該当値テキスト">
          <a:extLst>
            <a:ext uri="{FF2B5EF4-FFF2-40B4-BE49-F238E27FC236}">
              <a16:creationId xmlns:a16="http://schemas.microsoft.com/office/drawing/2014/main" id="{FE617AE4-326C-47A8-8701-DE524F1C5D86}"/>
            </a:ext>
          </a:extLst>
        </xdr:cNvPr>
        <xdr:cNvSpPr txBox="1"/>
      </xdr:nvSpPr>
      <xdr:spPr>
        <a:xfrm>
          <a:off x="10515600" y="1464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156463</xdr:rowOff>
    </xdr:from>
    <xdr:to>
      <xdr:col>50</xdr:col>
      <xdr:colOff>165100</xdr:colOff>
      <xdr:row>86</xdr:row>
      <xdr:rowOff>86613</xdr:rowOff>
    </xdr:to>
    <xdr:sp macro="" textlink="">
      <xdr:nvSpPr>
        <xdr:cNvPr id="353" name="楕円 352">
          <a:extLst>
            <a:ext uri="{FF2B5EF4-FFF2-40B4-BE49-F238E27FC236}">
              <a16:creationId xmlns:a16="http://schemas.microsoft.com/office/drawing/2014/main" id="{205AF39C-054C-48A1-B3D3-23F3E9049D6D}"/>
            </a:ext>
          </a:extLst>
        </xdr:cNvPr>
        <xdr:cNvSpPr/>
      </xdr:nvSpPr>
      <xdr:spPr>
        <a:xfrm>
          <a:off x="9588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35813</xdr:rowOff>
    </xdr:from>
    <xdr:to>
      <xdr:col>55</xdr:col>
      <xdr:colOff>0</xdr:colOff>
      <xdr:row>86</xdr:row>
      <xdr:rowOff>35813</xdr:rowOff>
    </xdr:to>
    <xdr:cxnSp macro="">
      <xdr:nvCxnSpPr>
        <xdr:cNvPr id="354" name="直線コネクタ 353">
          <a:extLst>
            <a:ext uri="{FF2B5EF4-FFF2-40B4-BE49-F238E27FC236}">
              <a16:creationId xmlns:a16="http://schemas.microsoft.com/office/drawing/2014/main" id="{8D6410F0-C0CF-432D-BBE9-8DD1FEC9EF81}"/>
            </a:ext>
          </a:extLst>
        </xdr:cNvPr>
        <xdr:cNvCxnSpPr/>
      </xdr:nvCxnSpPr>
      <xdr:spPr>
        <a:xfrm>
          <a:off x="9639300" y="14780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156463</xdr:rowOff>
    </xdr:from>
    <xdr:to>
      <xdr:col>46</xdr:col>
      <xdr:colOff>38100</xdr:colOff>
      <xdr:row>86</xdr:row>
      <xdr:rowOff>86613</xdr:rowOff>
    </xdr:to>
    <xdr:sp macro="" textlink="">
      <xdr:nvSpPr>
        <xdr:cNvPr id="355" name="楕円 354">
          <a:extLst>
            <a:ext uri="{FF2B5EF4-FFF2-40B4-BE49-F238E27FC236}">
              <a16:creationId xmlns:a16="http://schemas.microsoft.com/office/drawing/2014/main" id="{53AC5CDE-2B93-46C4-A909-CAF59F5016B2}"/>
            </a:ext>
          </a:extLst>
        </xdr:cNvPr>
        <xdr:cNvSpPr/>
      </xdr:nvSpPr>
      <xdr:spPr>
        <a:xfrm>
          <a:off x="8699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35813</xdr:rowOff>
    </xdr:from>
    <xdr:to>
      <xdr:col>50</xdr:col>
      <xdr:colOff>114300</xdr:colOff>
      <xdr:row>86</xdr:row>
      <xdr:rowOff>35813</xdr:rowOff>
    </xdr:to>
    <xdr:cxnSp macro="">
      <xdr:nvCxnSpPr>
        <xdr:cNvPr id="356" name="直線コネクタ 355">
          <a:extLst>
            <a:ext uri="{FF2B5EF4-FFF2-40B4-BE49-F238E27FC236}">
              <a16:creationId xmlns:a16="http://schemas.microsoft.com/office/drawing/2014/main" id="{9E92BC47-42D1-4D22-A726-A274F63D8E58}"/>
            </a:ext>
          </a:extLst>
        </xdr:cNvPr>
        <xdr:cNvCxnSpPr/>
      </xdr:nvCxnSpPr>
      <xdr:spPr>
        <a:xfrm>
          <a:off x="8750300" y="14780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156463</xdr:rowOff>
    </xdr:from>
    <xdr:to>
      <xdr:col>41</xdr:col>
      <xdr:colOff>101600</xdr:colOff>
      <xdr:row>86</xdr:row>
      <xdr:rowOff>86613</xdr:rowOff>
    </xdr:to>
    <xdr:sp macro="" textlink="">
      <xdr:nvSpPr>
        <xdr:cNvPr id="357" name="楕円 356">
          <a:extLst>
            <a:ext uri="{FF2B5EF4-FFF2-40B4-BE49-F238E27FC236}">
              <a16:creationId xmlns:a16="http://schemas.microsoft.com/office/drawing/2014/main" id="{0AB0DB8E-D7D3-47D3-B72B-4C631C350CCB}"/>
            </a:ext>
          </a:extLst>
        </xdr:cNvPr>
        <xdr:cNvSpPr/>
      </xdr:nvSpPr>
      <xdr:spPr>
        <a:xfrm>
          <a:off x="7810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35813</xdr:rowOff>
    </xdr:from>
    <xdr:to>
      <xdr:col>45</xdr:col>
      <xdr:colOff>177800</xdr:colOff>
      <xdr:row>86</xdr:row>
      <xdr:rowOff>35813</xdr:rowOff>
    </xdr:to>
    <xdr:cxnSp macro="">
      <xdr:nvCxnSpPr>
        <xdr:cNvPr id="358" name="直線コネクタ 357">
          <a:extLst>
            <a:ext uri="{FF2B5EF4-FFF2-40B4-BE49-F238E27FC236}">
              <a16:creationId xmlns:a16="http://schemas.microsoft.com/office/drawing/2014/main" id="{2C09429A-BA3E-408F-BF70-780610C55FAF}"/>
            </a:ext>
          </a:extLst>
        </xdr:cNvPr>
        <xdr:cNvCxnSpPr/>
      </xdr:nvCxnSpPr>
      <xdr:spPr>
        <a:xfrm>
          <a:off x="7861300" y="14780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59" name="n_1aveValue【福祉施設】&#10;一人当たり面積">
          <a:extLst>
            <a:ext uri="{FF2B5EF4-FFF2-40B4-BE49-F238E27FC236}">
              <a16:creationId xmlns:a16="http://schemas.microsoft.com/office/drawing/2014/main" id="{271EDBD5-580D-4B78-94E5-E80C2E120C88}"/>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0" name="n_2aveValue【福祉施設】&#10;一人当たり面積">
          <a:extLst>
            <a:ext uri="{FF2B5EF4-FFF2-40B4-BE49-F238E27FC236}">
              <a16:creationId xmlns:a16="http://schemas.microsoft.com/office/drawing/2014/main" id="{F70C09E9-F031-4989-A459-FA3BDF5192D0}"/>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1" name="n_3aveValue【福祉施設】&#10;一人当たり面積">
          <a:extLst>
            <a:ext uri="{FF2B5EF4-FFF2-40B4-BE49-F238E27FC236}">
              <a16:creationId xmlns:a16="http://schemas.microsoft.com/office/drawing/2014/main" id="{37578590-B5FB-4898-A588-C54C8D8FD852}"/>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2" name="n_4aveValue【福祉施設】&#10;一人当たり面積">
          <a:extLst>
            <a:ext uri="{FF2B5EF4-FFF2-40B4-BE49-F238E27FC236}">
              <a16:creationId xmlns:a16="http://schemas.microsoft.com/office/drawing/2014/main" id="{9F9EA6F8-51DF-40CE-AFA0-D13D5A9982BC}"/>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77740</xdr:rowOff>
    </xdr:from>
    <xdr:ext cx="469744" cy="259045"/>
    <xdr:sp macro="" textlink="">
      <xdr:nvSpPr>
        <xdr:cNvPr id="363" name="n_1mainValue【福祉施設】&#10;一人当たり面積">
          <a:extLst>
            <a:ext uri="{FF2B5EF4-FFF2-40B4-BE49-F238E27FC236}">
              <a16:creationId xmlns:a16="http://schemas.microsoft.com/office/drawing/2014/main" id="{00FC8D1C-49F1-46A9-BF0A-719603BD516C}"/>
            </a:ext>
          </a:extLst>
        </xdr:cNvPr>
        <xdr:cNvSpPr txBox="1"/>
      </xdr:nvSpPr>
      <xdr:spPr>
        <a:xfrm>
          <a:off x="93917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77740</xdr:rowOff>
    </xdr:from>
    <xdr:ext cx="469744" cy="259045"/>
    <xdr:sp macro="" textlink="">
      <xdr:nvSpPr>
        <xdr:cNvPr id="364" name="n_2mainValue【福祉施設】&#10;一人当たり面積">
          <a:extLst>
            <a:ext uri="{FF2B5EF4-FFF2-40B4-BE49-F238E27FC236}">
              <a16:creationId xmlns:a16="http://schemas.microsoft.com/office/drawing/2014/main" id="{B2D73013-B651-4D2D-BDA5-7CC576E4DD04}"/>
            </a:ext>
          </a:extLst>
        </xdr:cNvPr>
        <xdr:cNvSpPr txBox="1"/>
      </xdr:nvSpPr>
      <xdr:spPr>
        <a:xfrm>
          <a:off x="85154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77740</xdr:rowOff>
    </xdr:from>
    <xdr:ext cx="469744" cy="259045"/>
    <xdr:sp macro="" textlink="">
      <xdr:nvSpPr>
        <xdr:cNvPr id="365" name="n_3mainValue【福祉施設】&#10;一人当たり面積">
          <a:extLst>
            <a:ext uri="{FF2B5EF4-FFF2-40B4-BE49-F238E27FC236}">
              <a16:creationId xmlns:a16="http://schemas.microsoft.com/office/drawing/2014/main" id="{B6F5DCDF-B681-415B-866F-D37001442925}"/>
            </a:ext>
          </a:extLst>
        </xdr:cNvPr>
        <xdr:cNvSpPr txBox="1"/>
      </xdr:nvSpPr>
      <xdr:spPr>
        <a:xfrm>
          <a:off x="76264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0EB3FAD3-B031-49A9-B251-9E422E5479C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CF6B43E6-1D63-4FD5-9BF8-B5FA866CAD1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AC4735AA-EEC5-4283-ABB7-32E9B280DD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0173F0EE-DF76-45C0-8681-1E4C0EAE11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8AF8611A-1499-41D8-B3CF-042E501FA1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ED7A1572-210A-4B18-AC65-641951740DD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E651CC95-489C-41EE-B376-22523255B5F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750391E6-97FE-4581-A170-742DA6752B6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3D6B631B-6157-4A68-A935-ACFCDE1C54C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48BAA722-6103-4D9E-AEF2-7898BEACAEE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95615B21-6C35-4811-9B08-6DCB8A9015D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7" name="直線コネクタ 376">
          <a:extLst>
            <a:ext uri="{FF2B5EF4-FFF2-40B4-BE49-F238E27FC236}">
              <a16:creationId xmlns:a16="http://schemas.microsoft.com/office/drawing/2014/main" id="{C5CB7CCC-0246-42A5-9EAF-B36D3AD5C52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8" name="テキスト ボックス 377">
          <a:extLst>
            <a:ext uri="{FF2B5EF4-FFF2-40B4-BE49-F238E27FC236}">
              <a16:creationId xmlns:a16="http://schemas.microsoft.com/office/drawing/2014/main" id="{2E63EA54-3D7B-4F77-A102-EE099B0F204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9" name="直線コネクタ 378">
          <a:extLst>
            <a:ext uri="{FF2B5EF4-FFF2-40B4-BE49-F238E27FC236}">
              <a16:creationId xmlns:a16="http://schemas.microsoft.com/office/drawing/2014/main" id="{5024F674-B1FC-48E1-8883-DB21152B2F5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0" name="テキスト ボックス 379">
          <a:extLst>
            <a:ext uri="{FF2B5EF4-FFF2-40B4-BE49-F238E27FC236}">
              <a16:creationId xmlns:a16="http://schemas.microsoft.com/office/drawing/2014/main" id="{F3AEB35A-5197-4170-A9BC-EF4043CEC98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1" name="直線コネクタ 380">
          <a:extLst>
            <a:ext uri="{FF2B5EF4-FFF2-40B4-BE49-F238E27FC236}">
              <a16:creationId xmlns:a16="http://schemas.microsoft.com/office/drawing/2014/main" id="{A6D82092-6CE7-45AA-BC4B-2987EA23F67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2" name="テキスト ボックス 381">
          <a:extLst>
            <a:ext uri="{FF2B5EF4-FFF2-40B4-BE49-F238E27FC236}">
              <a16:creationId xmlns:a16="http://schemas.microsoft.com/office/drawing/2014/main" id="{11256BA9-B0EE-4A4E-95B7-E6406A8F59E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3" name="直線コネクタ 382">
          <a:extLst>
            <a:ext uri="{FF2B5EF4-FFF2-40B4-BE49-F238E27FC236}">
              <a16:creationId xmlns:a16="http://schemas.microsoft.com/office/drawing/2014/main" id="{FFD7E3D1-08F6-4907-9BB2-AFF37DB913F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4" name="テキスト ボックス 383">
          <a:extLst>
            <a:ext uri="{FF2B5EF4-FFF2-40B4-BE49-F238E27FC236}">
              <a16:creationId xmlns:a16="http://schemas.microsoft.com/office/drawing/2014/main" id="{007D45F0-B72F-4FFA-A40B-E215C326A97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5" name="直線コネクタ 384">
          <a:extLst>
            <a:ext uri="{FF2B5EF4-FFF2-40B4-BE49-F238E27FC236}">
              <a16:creationId xmlns:a16="http://schemas.microsoft.com/office/drawing/2014/main" id="{94622824-4B6A-4449-B5CB-EC180F641B5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6" name="テキスト ボックス 385">
          <a:extLst>
            <a:ext uri="{FF2B5EF4-FFF2-40B4-BE49-F238E27FC236}">
              <a16:creationId xmlns:a16="http://schemas.microsoft.com/office/drawing/2014/main" id="{5D43A473-3366-4039-BE43-5370F0FBB20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7" name="直線コネクタ 386">
          <a:extLst>
            <a:ext uri="{FF2B5EF4-FFF2-40B4-BE49-F238E27FC236}">
              <a16:creationId xmlns:a16="http://schemas.microsoft.com/office/drawing/2014/main" id="{FD597EF7-473C-4466-AF99-58C1061A3F6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8" name="テキスト ボックス 387">
          <a:extLst>
            <a:ext uri="{FF2B5EF4-FFF2-40B4-BE49-F238E27FC236}">
              <a16:creationId xmlns:a16="http://schemas.microsoft.com/office/drawing/2014/main" id="{F7BB42B9-B215-4508-A3D7-7F3162107FE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a:extLst>
            <a:ext uri="{FF2B5EF4-FFF2-40B4-BE49-F238E27FC236}">
              <a16:creationId xmlns:a16="http://schemas.microsoft.com/office/drawing/2014/main" id="{FDEDC984-56EB-47B0-A6B2-5B9E0CF3631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a:extLst>
            <a:ext uri="{FF2B5EF4-FFF2-40B4-BE49-F238E27FC236}">
              <a16:creationId xmlns:a16="http://schemas.microsoft.com/office/drawing/2014/main" id="{1104FC49-4B9F-44D9-A3BB-890BA3C9D8B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1" name="直線コネクタ 390">
          <a:extLst>
            <a:ext uri="{FF2B5EF4-FFF2-40B4-BE49-F238E27FC236}">
              <a16:creationId xmlns:a16="http://schemas.microsoft.com/office/drawing/2014/main" id="{9F4BCBD6-2A78-425D-8DDF-60DD8D3C0B16}"/>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2" name="【市民会館】&#10;有形固定資産減価償却率最小値テキスト">
          <a:extLst>
            <a:ext uri="{FF2B5EF4-FFF2-40B4-BE49-F238E27FC236}">
              <a16:creationId xmlns:a16="http://schemas.microsoft.com/office/drawing/2014/main" id="{CEA9459B-B41E-4225-8B42-EA51EA5D5D9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3" name="直線コネクタ 392">
          <a:extLst>
            <a:ext uri="{FF2B5EF4-FFF2-40B4-BE49-F238E27FC236}">
              <a16:creationId xmlns:a16="http://schemas.microsoft.com/office/drawing/2014/main" id="{A72B0653-2AA3-49A5-9115-349C665DEB8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94" name="【市民会館】&#10;有形固定資産減価償却率最大値テキスト">
          <a:extLst>
            <a:ext uri="{FF2B5EF4-FFF2-40B4-BE49-F238E27FC236}">
              <a16:creationId xmlns:a16="http://schemas.microsoft.com/office/drawing/2014/main" id="{340BDFB6-767B-47EC-8194-99345C9BA723}"/>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95" name="直線コネクタ 394">
          <a:extLst>
            <a:ext uri="{FF2B5EF4-FFF2-40B4-BE49-F238E27FC236}">
              <a16:creationId xmlns:a16="http://schemas.microsoft.com/office/drawing/2014/main" id="{1C534A80-D3E7-4252-8414-9506295F1EF3}"/>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96" name="【市民会館】&#10;有形固定資産減価償却率平均値テキスト">
          <a:extLst>
            <a:ext uri="{FF2B5EF4-FFF2-40B4-BE49-F238E27FC236}">
              <a16:creationId xmlns:a16="http://schemas.microsoft.com/office/drawing/2014/main" id="{CE6883EC-9E24-49C2-9D6C-A775097A404E}"/>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97" name="フローチャート: 判断 396">
          <a:extLst>
            <a:ext uri="{FF2B5EF4-FFF2-40B4-BE49-F238E27FC236}">
              <a16:creationId xmlns:a16="http://schemas.microsoft.com/office/drawing/2014/main" id="{B6D824DF-5B08-47FC-8AC5-C43F492A2976}"/>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98" name="フローチャート: 判断 397">
          <a:extLst>
            <a:ext uri="{FF2B5EF4-FFF2-40B4-BE49-F238E27FC236}">
              <a16:creationId xmlns:a16="http://schemas.microsoft.com/office/drawing/2014/main" id="{CEEA6F11-92BB-4113-80F7-9D6D467E1A8F}"/>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99" name="フローチャート: 判断 398">
          <a:extLst>
            <a:ext uri="{FF2B5EF4-FFF2-40B4-BE49-F238E27FC236}">
              <a16:creationId xmlns:a16="http://schemas.microsoft.com/office/drawing/2014/main" id="{1B30FC4E-3D61-42F7-B179-2A99909CD967}"/>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0" name="フローチャート: 判断 399">
          <a:extLst>
            <a:ext uri="{FF2B5EF4-FFF2-40B4-BE49-F238E27FC236}">
              <a16:creationId xmlns:a16="http://schemas.microsoft.com/office/drawing/2014/main" id="{6CB7DF20-B97C-46AD-AD81-074D43FF27C7}"/>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1" name="フローチャート: 判断 400">
          <a:extLst>
            <a:ext uri="{FF2B5EF4-FFF2-40B4-BE49-F238E27FC236}">
              <a16:creationId xmlns:a16="http://schemas.microsoft.com/office/drawing/2014/main" id="{B4ED0C4E-52EF-4F07-A722-DC78ECC43AF3}"/>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E2711941-7081-411C-A549-049B26F1CED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F9401DE5-3034-43C1-BB57-0E204852B5C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45C81AB4-1F99-4C96-B912-87C9985DBFB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B537C36B-4F6C-4CE4-A4B1-AEE08AF07F7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749E3C1F-6549-4278-9D63-BB04D4550AA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17236</xdr:rowOff>
    </xdr:from>
    <xdr:to>
      <xdr:col>24</xdr:col>
      <xdr:colOff>114300</xdr:colOff>
      <xdr:row>102</xdr:row>
      <xdr:rowOff>118836</xdr:rowOff>
    </xdr:to>
    <xdr:sp macro="" textlink="">
      <xdr:nvSpPr>
        <xdr:cNvPr id="407" name="楕円 406">
          <a:extLst>
            <a:ext uri="{FF2B5EF4-FFF2-40B4-BE49-F238E27FC236}">
              <a16:creationId xmlns:a16="http://schemas.microsoft.com/office/drawing/2014/main" id="{F15137D8-BFAB-4365-B7AB-ACC46C6D6FDA}"/>
            </a:ext>
          </a:extLst>
        </xdr:cNvPr>
        <xdr:cNvSpPr/>
      </xdr:nvSpPr>
      <xdr:spPr>
        <a:xfrm>
          <a:off x="45847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40113</xdr:rowOff>
    </xdr:from>
    <xdr:ext cx="405111" cy="259045"/>
    <xdr:sp macro="" textlink="">
      <xdr:nvSpPr>
        <xdr:cNvPr id="408" name="【市民会館】&#10;有形固定資産減価償却率該当値テキスト">
          <a:extLst>
            <a:ext uri="{FF2B5EF4-FFF2-40B4-BE49-F238E27FC236}">
              <a16:creationId xmlns:a16="http://schemas.microsoft.com/office/drawing/2014/main" id="{5B430E4A-24A9-475D-A884-B4923FD51C3F}"/>
            </a:ext>
          </a:extLst>
        </xdr:cNvPr>
        <xdr:cNvSpPr txBox="1"/>
      </xdr:nvSpPr>
      <xdr:spPr>
        <a:xfrm>
          <a:off x="4673600"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159294</xdr:rowOff>
    </xdr:from>
    <xdr:to>
      <xdr:col>20</xdr:col>
      <xdr:colOff>38100</xdr:colOff>
      <xdr:row>102</xdr:row>
      <xdr:rowOff>89444</xdr:rowOff>
    </xdr:to>
    <xdr:sp macro="" textlink="">
      <xdr:nvSpPr>
        <xdr:cNvPr id="409" name="楕円 408">
          <a:extLst>
            <a:ext uri="{FF2B5EF4-FFF2-40B4-BE49-F238E27FC236}">
              <a16:creationId xmlns:a16="http://schemas.microsoft.com/office/drawing/2014/main" id="{80B93740-54A4-4356-AF5C-298B49BAA094}"/>
            </a:ext>
          </a:extLst>
        </xdr:cNvPr>
        <xdr:cNvSpPr/>
      </xdr:nvSpPr>
      <xdr:spPr>
        <a:xfrm>
          <a:off x="3746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38644</xdr:rowOff>
    </xdr:from>
    <xdr:to>
      <xdr:col>24</xdr:col>
      <xdr:colOff>63500</xdr:colOff>
      <xdr:row>102</xdr:row>
      <xdr:rowOff>68036</xdr:rowOff>
    </xdr:to>
    <xdr:cxnSp macro="">
      <xdr:nvCxnSpPr>
        <xdr:cNvPr id="410" name="直線コネクタ 409">
          <a:extLst>
            <a:ext uri="{FF2B5EF4-FFF2-40B4-BE49-F238E27FC236}">
              <a16:creationId xmlns:a16="http://schemas.microsoft.com/office/drawing/2014/main" id="{A60B19E9-D1C3-42F6-9260-30F6B7B1465D}"/>
            </a:ext>
          </a:extLst>
        </xdr:cNvPr>
        <xdr:cNvCxnSpPr/>
      </xdr:nvCxnSpPr>
      <xdr:spPr>
        <a:xfrm>
          <a:off x="3797300" y="1752654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110308</xdr:rowOff>
    </xdr:from>
    <xdr:to>
      <xdr:col>15</xdr:col>
      <xdr:colOff>101600</xdr:colOff>
      <xdr:row>102</xdr:row>
      <xdr:rowOff>40458</xdr:rowOff>
    </xdr:to>
    <xdr:sp macro="" textlink="">
      <xdr:nvSpPr>
        <xdr:cNvPr id="411" name="楕円 410">
          <a:extLst>
            <a:ext uri="{FF2B5EF4-FFF2-40B4-BE49-F238E27FC236}">
              <a16:creationId xmlns:a16="http://schemas.microsoft.com/office/drawing/2014/main" id="{20BF353F-B96B-4EF4-A897-DF1C9E9E310A}"/>
            </a:ext>
          </a:extLst>
        </xdr:cNvPr>
        <xdr:cNvSpPr/>
      </xdr:nvSpPr>
      <xdr:spPr>
        <a:xfrm>
          <a:off x="2857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161108</xdr:rowOff>
    </xdr:from>
    <xdr:to>
      <xdr:col>19</xdr:col>
      <xdr:colOff>177800</xdr:colOff>
      <xdr:row>102</xdr:row>
      <xdr:rowOff>38644</xdr:rowOff>
    </xdr:to>
    <xdr:cxnSp macro="">
      <xdr:nvCxnSpPr>
        <xdr:cNvPr id="412" name="直線コネクタ 411">
          <a:extLst>
            <a:ext uri="{FF2B5EF4-FFF2-40B4-BE49-F238E27FC236}">
              <a16:creationId xmlns:a16="http://schemas.microsoft.com/office/drawing/2014/main" id="{12C114D6-D976-43BC-A49C-F261A789E758}"/>
            </a:ext>
          </a:extLst>
        </xdr:cNvPr>
        <xdr:cNvCxnSpPr/>
      </xdr:nvCxnSpPr>
      <xdr:spPr>
        <a:xfrm>
          <a:off x="2908300" y="1747755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62956</xdr:rowOff>
    </xdr:from>
    <xdr:to>
      <xdr:col>10</xdr:col>
      <xdr:colOff>165100</xdr:colOff>
      <xdr:row>101</xdr:row>
      <xdr:rowOff>164556</xdr:rowOff>
    </xdr:to>
    <xdr:sp macro="" textlink="">
      <xdr:nvSpPr>
        <xdr:cNvPr id="413" name="楕円 412">
          <a:extLst>
            <a:ext uri="{FF2B5EF4-FFF2-40B4-BE49-F238E27FC236}">
              <a16:creationId xmlns:a16="http://schemas.microsoft.com/office/drawing/2014/main" id="{A42B3B80-AE8B-46A0-823F-5B11311222DE}"/>
            </a:ext>
          </a:extLst>
        </xdr:cNvPr>
        <xdr:cNvSpPr/>
      </xdr:nvSpPr>
      <xdr:spPr>
        <a:xfrm>
          <a:off x="1968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113756</xdr:rowOff>
    </xdr:from>
    <xdr:to>
      <xdr:col>15</xdr:col>
      <xdr:colOff>50800</xdr:colOff>
      <xdr:row>101</xdr:row>
      <xdr:rowOff>161108</xdr:rowOff>
    </xdr:to>
    <xdr:cxnSp macro="">
      <xdr:nvCxnSpPr>
        <xdr:cNvPr id="414" name="直線コネクタ 413">
          <a:extLst>
            <a:ext uri="{FF2B5EF4-FFF2-40B4-BE49-F238E27FC236}">
              <a16:creationId xmlns:a16="http://schemas.microsoft.com/office/drawing/2014/main" id="{EF2CC38A-C1DB-4BFF-A1C2-5F9FFD6F1B73}"/>
            </a:ext>
          </a:extLst>
        </xdr:cNvPr>
        <xdr:cNvCxnSpPr/>
      </xdr:nvCxnSpPr>
      <xdr:spPr>
        <a:xfrm>
          <a:off x="2019300" y="1743020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13970</xdr:rowOff>
    </xdr:from>
    <xdr:to>
      <xdr:col>6</xdr:col>
      <xdr:colOff>38100</xdr:colOff>
      <xdr:row>101</xdr:row>
      <xdr:rowOff>115570</xdr:rowOff>
    </xdr:to>
    <xdr:sp macro="" textlink="">
      <xdr:nvSpPr>
        <xdr:cNvPr id="415" name="楕円 414">
          <a:extLst>
            <a:ext uri="{FF2B5EF4-FFF2-40B4-BE49-F238E27FC236}">
              <a16:creationId xmlns:a16="http://schemas.microsoft.com/office/drawing/2014/main" id="{ED180251-1128-4128-8A6F-E144374EB378}"/>
            </a:ext>
          </a:extLst>
        </xdr:cNvPr>
        <xdr:cNvSpPr/>
      </xdr:nvSpPr>
      <xdr:spPr>
        <a:xfrm>
          <a:off x="1079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64770</xdr:rowOff>
    </xdr:from>
    <xdr:to>
      <xdr:col>10</xdr:col>
      <xdr:colOff>114300</xdr:colOff>
      <xdr:row>101</xdr:row>
      <xdr:rowOff>113756</xdr:rowOff>
    </xdr:to>
    <xdr:cxnSp macro="">
      <xdr:nvCxnSpPr>
        <xdr:cNvPr id="416" name="直線コネクタ 415">
          <a:extLst>
            <a:ext uri="{FF2B5EF4-FFF2-40B4-BE49-F238E27FC236}">
              <a16:creationId xmlns:a16="http://schemas.microsoft.com/office/drawing/2014/main" id="{4E231090-C915-449E-8D30-4E65BF7D0208}"/>
            </a:ext>
          </a:extLst>
        </xdr:cNvPr>
        <xdr:cNvCxnSpPr/>
      </xdr:nvCxnSpPr>
      <xdr:spPr>
        <a:xfrm>
          <a:off x="1130300" y="1738122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17" name="n_1aveValue【市民会館】&#10;有形固定資産減価償却率">
          <a:extLst>
            <a:ext uri="{FF2B5EF4-FFF2-40B4-BE49-F238E27FC236}">
              <a16:creationId xmlns:a16="http://schemas.microsoft.com/office/drawing/2014/main" id="{B1507BA4-B075-4C0B-9F8D-6F538504566B}"/>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18" name="n_2aveValue【市民会館】&#10;有形固定資産減価償却率">
          <a:extLst>
            <a:ext uri="{FF2B5EF4-FFF2-40B4-BE49-F238E27FC236}">
              <a16:creationId xmlns:a16="http://schemas.microsoft.com/office/drawing/2014/main" id="{60BD04C2-0759-4359-BA3F-3CF47DD37A87}"/>
            </a:ext>
          </a:extLst>
        </xdr:cNvPr>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19" name="n_3aveValue【市民会館】&#10;有形固定資産減価償却率">
          <a:extLst>
            <a:ext uri="{FF2B5EF4-FFF2-40B4-BE49-F238E27FC236}">
              <a16:creationId xmlns:a16="http://schemas.microsoft.com/office/drawing/2014/main" id="{E99F64DB-89AA-4A46-87FF-B74D322C25AF}"/>
            </a:ext>
          </a:extLst>
        </xdr:cNvPr>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20" name="n_4aveValue【市民会館】&#10;有形固定資産減価償却率">
          <a:extLst>
            <a:ext uri="{FF2B5EF4-FFF2-40B4-BE49-F238E27FC236}">
              <a16:creationId xmlns:a16="http://schemas.microsoft.com/office/drawing/2014/main" id="{CE142EC6-8917-4374-AAD6-F8CA873D7E0A}"/>
            </a:ext>
          </a:extLst>
        </xdr:cNvPr>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105971</xdr:rowOff>
    </xdr:from>
    <xdr:ext cx="405111" cy="259045"/>
    <xdr:sp macro="" textlink="">
      <xdr:nvSpPr>
        <xdr:cNvPr id="421" name="n_1mainValue【市民会館】&#10;有形固定資産減価償却率">
          <a:extLst>
            <a:ext uri="{FF2B5EF4-FFF2-40B4-BE49-F238E27FC236}">
              <a16:creationId xmlns:a16="http://schemas.microsoft.com/office/drawing/2014/main" id="{9712D658-5DD9-41C4-95F9-1835F9004620}"/>
            </a:ext>
          </a:extLst>
        </xdr:cNvPr>
        <xdr:cNvSpPr txBox="1"/>
      </xdr:nvSpPr>
      <xdr:spPr>
        <a:xfrm>
          <a:off x="35820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56985</xdr:rowOff>
    </xdr:from>
    <xdr:ext cx="405111" cy="259045"/>
    <xdr:sp macro="" textlink="">
      <xdr:nvSpPr>
        <xdr:cNvPr id="422" name="n_2mainValue【市民会館】&#10;有形固定資産減価償却率">
          <a:extLst>
            <a:ext uri="{FF2B5EF4-FFF2-40B4-BE49-F238E27FC236}">
              <a16:creationId xmlns:a16="http://schemas.microsoft.com/office/drawing/2014/main" id="{F07A0C84-C5AE-4199-B69F-9056C8BECF45}"/>
            </a:ext>
          </a:extLst>
        </xdr:cNvPr>
        <xdr:cNvSpPr txBox="1"/>
      </xdr:nvSpPr>
      <xdr:spPr>
        <a:xfrm>
          <a:off x="27057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9633</xdr:rowOff>
    </xdr:from>
    <xdr:ext cx="405111" cy="259045"/>
    <xdr:sp macro="" textlink="">
      <xdr:nvSpPr>
        <xdr:cNvPr id="423" name="n_3mainValue【市民会館】&#10;有形固定資産減価償却率">
          <a:extLst>
            <a:ext uri="{FF2B5EF4-FFF2-40B4-BE49-F238E27FC236}">
              <a16:creationId xmlns:a16="http://schemas.microsoft.com/office/drawing/2014/main" id="{D3176393-4031-4367-ACC8-DAF4AF353963}"/>
            </a:ext>
          </a:extLst>
        </xdr:cNvPr>
        <xdr:cNvSpPr txBox="1"/>
      </xdr:nvSpPr>
      <xdr:spPr>
        <a:xfrm>
          <a:off x="1816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132097</xdr:rowOff>
    </xdr:from>
    <xdr:ext cx="405111" cy="259045"/>
    <xdr:sp macro="" textlink="">
      <xdr:nvSpPr>
        <xdr:cNvPr id="424" name="n_4mainValue【市民会館】&#10;有形固定資産減価償却率">
          <a:extLst>
            <a:ext uri="{FF2B5EF4-FFF2-40B4-BE49-F238E27FC236}">
              <a16:creationId xmlns:a16="http://schemas.microsoft.com/office/drawing/2014/main" id="{165AE292-71C4-4AB1-8614-948EC5192CC3}"/>
            </a:ext>
          </a:extLst>
        </xdr:cNvPr>
        <xdr:cNvSpPr txBox="1"/>
      </xdr:nvSpPr>
      <xdr:spPr>
        <a:xfrm>
          <a:off x="927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BEA08B28-D592-4D47-B384-79E6E4A67CD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004B8EA8-1C5F-48A0-B5EF-EA7AF07629C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C19E09E4-96CE-4743-BC21-24EE3AEA17E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BF83E243-B20E-481B-B82A-9938A0DF07E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5011542D-9D4B-4841-BDB0-ABF4C2D144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4EADF32B-054F-4BB1-98B9-7A53084D34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2433362A-28C0-472F-89D2-2740F873C62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BCD68A54-3117-442A-8CA6-71B216829D3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58EAF84C-87BD-42D6-864C-7962E6A3DE5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9287222E-A56D-45D4-9109-59A6CB4D6DA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5" name="直線コネクタ 434">
          <a:extLst>
            <a:ext uri="{FF2B5EF4-FFF2-40B4-BE49-F238E27FC236}">
              <a16:creationId xmlns:a16="http://schemas.microsoft.com/office/drawing/2014/main" id="{ECBBF134-028E-4562-BC1F-2276A2CB4F3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6" name="テキスト ボックス 435">
          <a:extLst>
            <a:ext uri="{FF2B5EF4-FFF2-40B4-BE49-F238E27FC236}">
              <a16:creationId xmlns:a16="http://schemas.microsoft.com/office/drawing/2014/main" id="{F67A83E3-B053-4E6F-A400-CAE756A4219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7" name="直線コネクタ 436">
          <a:extLst>
            <a:ext uri="{FF2B5EF4-FFF2-40B4-BE49-F238E27FC236}">
              <a16:creationId xmlns:a16="http://schemas.microsoft.com/office/drawing/2014/main" id="{028C5B91-0AD2-41B8-B7CD-8B4776D02AE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8" name="テキスト ボックス 437">
          <a:extLst>
            <a:ext uri="{FF2B5EF4-FFF2-40B4-BE49-F238E27FC236}">
              <a16:creationId xmlns:a16="http://schemas.microsoft.com/office/drawing/2014/main" id="{A0E43711-7778-4A59-BAC0-A8720368263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9" name="直線コネクタ 438">
          <a:extLst>
            <a:ext uri="{FF2B5EF4-FFF2-40B4-BE49-F238E27FC236}">
              <a16:creationId xmlns:a16="http://schemas.microsoft.com/office/drawing/2014/main" id="{9E50EB01-5C8E-47D6-859C-ADF9A7784AE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0" name="テキスト ボックス 439">
          <a:extLst>
            <a:ext uri="{FF2B5EF4-FFF2-40B4-BE49-F238E27FC236}">
              <a16:creationId xmlns:a16="http://schemas.microsoft.com/office/drawing/2014/main" id="{C862212E-8F9D-4E7B-A112-25DD783C3A4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1" name="直線コネクタ 440">
          <a:extLst>
            <a:ext uri="{FF2B5EF4-FFF2-40B4-BE49-F238E27FC236}">
              <a16:creationId xmlns:a16="http://schemas.microsoft.com/office/drawing/2014/main" id="{33C61D8B-3F6B-4C37-B0A9-B9A56E29787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2" name="テキスト ボックス 441">
          <a:extLst>
            <a:ext uri="{FF2B5EF4-FFF2-40B4-BE49-F238E27FC236}">
              <a16:creationId xmlns:a16="http://schemas.microsoft.com/office/drawing/2014/main" id="{07831326-A3D0-48DA-8D52-EEF0585EDF5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a:extLst>
            <a:ext uri="{FF2B5EF4-FFF2-40B4-BE49-F238E27FC236}">
              <a16:creationId xmlns:a16="http://schemas.microsoft.com/office/drawing/2014/main" id="{904472CA-D667-4825-A7C6-7091309BC8E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a:extLst>
            <a:ext uri="{FF2B5EF4-FFF2-40B4-BE49-F238E27FC236}">
              <a16:creationId xmlns:a16="http://schemas.microsoft.com/office/drawing/2014/main" id="{F57F1EAD-19BB-4396-8B3B-5E84088D23B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a:extLst>
            <a:ext uri="{FF2B5EF4-FFF2-40B4-BE49-F238E27FC236}">
              <a16:creationId xmlns:a16="http://schemas.microsoft.com/office/drawing/2014/main" id="{5EF81204-6F99-4748-9586-FEEC6AB3323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46" name="直線コネクタ 445">
          <a:extLst>
            <a:ext uri="{FF2B5EF4-FFF2-40B4-BE49-F238E27FC236}">
              <a16:creationId xmlns:a16="http://schemas.microsoft.com/office/drawing/2014/main" id="{772E2ABA-CAB9-427F-9A40-CC22E8719365}"/>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47" name="【市民会館】&#10;一人当たり面積最小値テキスト">
          <a:extLst>
            <a:ext uri="{FF2B5EF4-FFF2-40B4-BE49-F238E27FC236}">
              <a16:creationId xmlns:a16="http://schemas.microsoft.com/office/drawing/2014/main" id="{0F1CDD6D-6637-47B4-B453-D8EEED104145}"/>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48" name="直線コネクタ 447">
          <a:extLst>
            <a:ext uri="{FF2B5EF4-FFF2-40B4-BE49-F238E27FC236}">
              <a16:creationId xmlns:a16="http://schemas.microsoft.com/office/drawing/2014/main" id="{151AFFBA-4B8B-44E4-AE67-EC8940264791}"/>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49" name="【市民会館】&#10;一人当たり面積最大値テキスト">
          <a:extLst>
            <a:ext uri="{FF2B5EF4-FFF2-40B4-BE49-F238E27FC236}">
              <a16:creationId xmlns:a16="http://schemas.microsoft.com/office/drawing/2014/main" id="{2CB2F548-3F84-4866-81DA-F6976E5F4F4C}"/>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0" name="直線コネクタ 449">
          <a:extLst>
            <a:ext uri="{FF2B5EF4-FFF2-40B4-BE49-F238E27FC236}">
              <a16:creationId xmlns:a16="http://schemas.microsoft.com/office/drawing/2014/main" id="{304F03C7-238E-4190-B765-455D1A8C71C7}"/>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1" name="【市民会館】&#10;一人当たり面積平均値テキスト">
          <a:extLst>
            <a:ext uri="{FF2B5EF4-FFF2-40B4-BE49-F238E27FC236}">
              <a16:creationId xmlns:a16="http://schemas.microsoft.com/office/drawing/2014/main" id="{F79CB229-E6EC-4E4E-8B61-6B1FDC06647A}"/>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2" name="フローチャート: 判断 451">
          <a:extLst>
            <a:ext uri="{FF2B5EF4-FFF2-40B4-BE49-F238E27FC236}">
              <a16:creationId xmlns:a16="http://schemas.microsoft.com/office/drawing/2014/main" id="{9806D553-6738-44BC-A8B2-4987CB2C7EE7}"/>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3" name="フローチャート: 判断 452">
          <a:extLst>
            <a:ext uri="{FF2B5EF4-FFF2-40B4-BE49-F238E27FC236}">
              <a16:creationId xmlns:a16="http://schemas.microsoft.com/office/drawing/2014/main" id="{0B9B78A2-F70C-4786-A5F1-E2896F2CF687}"/>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54" name="フローチャート: 判断 453">
          <a:extLst>
            <a:ext uri="{FF2B5EF4-FFF2-40B4-BE49-F238E27FC236}">
              <a16:creationId xmlns:a16="http://schemas.microsoft.com/office/drawing/2014/main" id="{32068B15-A96C-404E-89B9-193CCCDEA9F5}"/>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55" name="フローチャート: 判断 454">
          <a:extLst>
            <a:ext uri="{FF2B5EF4-FFF2-40B4-BE49-F238E27FC236}">
              <a16:creationId xmlns:a16="http://schemas.microsoft.com/office/drawing/2014/main" id="{2007F111-087D-4DCF-A92E-F170B909A1C1}"/>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56" name="フローチャート: 判断 455">
          <a:extLst>
            <a:ext uri="{FF2B5EF4-FFF2-40B4-BE49-F238E27FC236}">
              <a16:creationId xmlns:a16="http://schemas.microsoft.com/office/drawing/2014/main" id="{17D6A7C9-A8C3-4FA2-BE94-771B489E402D}"/>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FB79342-182A-4BD4-BDF6-5661AC2A85E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DCF49053-3ADC-47EE-B708-98C339D817C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AF5AACD7-4272-40A7-9665-18A0E6EBA81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407CF796-D21B-4EF8-A95F-BF56338B8F9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62C43C25-1A47-4C38-AC6D-25C52F5C8C9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137413</xdr:rowOff>
    </xdr:from>
    <xdr:to>
      <xdr:col>55</xdr:col>
      <xdr:colOff>50800</xdr:colOff>
      <xdr:row>107</xdr:row>
      <xdr:rowOff>67563</xdr:rowOff>
    </xdr:to>
    <xdr:sp macro="" textlink="">
      <xdr:nvSpPr>
        <xdr:cNvPr id="462" name="楕円 461">
          <a:extLst>
            <a:ext uri="{FF2B5EF4-FFF2-40B4-BE49-F238E27FC236}">
              <a16:creationId xmlns:a16="http://schemas.microsoft.com/office/drawing/2014/main" id="{B1BEF11C-0DB5-44E4-BE80-BC72E97A693E}"/>
            </a:ext>
          </a:extLst>
        </xdr:cNvPr>
        <xdr:cNvSpPr/>
      </xdr:nvSpPr>
      <xdr:spPr>
        <a:xfrm>
          <a:off x="104267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115840</xdr:rowOff>
    </xdr:from>
    <xdr:ext cx="469744" cy="259045"/>
    <xdr:sp macro="" textlink="">
      <xdr:nvSpPr>
        <xdr:cNvPr id="463" name="【市民会館】&#10;一人当たり面積該当値テキスト">
          <a:extLst>
            <a:ext uri="{FF2B5EF4-FFF2-40B4-BE49-F238E27FC236}">
              <a16:creationId xmlns:a16="http://schemas.microsoft.com/office/drawing/2014/main" id="{82C7BAE9-C0BC-406C-A624-92A9A3A33DE6}"/>
            </a:ext>
          </a:extLst>
        </xdr:cNvPr>
        <xdr:cNvSpPr txBox="1"/>
      </xdr:nvSpPr>
      <xdr:spPr>
        <a:xfrm>
          <a:off x="10515600" y="182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64" name="楕円 463">
          <a:extLst>
            <a:ext uri="{FF2B5EF4-FFF2-40B4-BE49-F238E27FC236}">
              <a16:creationId xmlns:a16="http://schemas.microsoft.com/office/drawing/2014/main" id="{A200AFC5-A343-4100-8FC7-5268B8365D28}"/>
            </a:ext>
          </a:extLst>
        </xdr:cNvPr>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16763</xdr:rowOff>
    </xdr:from>
    <xdr:to>
      <xdr:col>55</xdr:col>
      <xdr:colOff>0</xdr:colOff>
      <xdr:row>107</xdr:row>
      <xdr:rowOff>19050</xdr:rowOff>
    </xdr:to>
    <xdr:cxnSp macro="">
      <xdr:nvCxnSpPr>
        <xdr:cNvPr id="465" name="直線コネクタ 464">
          <a:extLst>
            <a:ext uri="{FF2B5EF4-FFF2-40B4-BE49-F238E27FC236}">
              <a16:creationId xmlns:a16="http://schemas.microsoft.com/office/drawing/2014/main" id="{29CCF8CF-E125-417F-A8F3-BA82E4CF8EDC}"/>
            </a:ext>
          </a:extLst>
        </xdr:cNvPr>
        <xdr:cNvCxnSpPr/>
      </xdr:nvCxnSpPr>
      <xdr:spPr>
        <a:xfrm flipV="1">
          <a:off x="9639300" y="183619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66" name="楕円 465">
          <a:extLst>
            <a:ext uri="{FF2B5EF4-FFF2-40B4-BE49-F238E27FC236}">
              <a16:creationId xmlns:a16="http://schemas.microsoft.com/office/drawing/2014/main" id="{DF9C8C55-F609-493B-AA52-6E233672A7C9}"/>
            </a:ext>
          </a:extLst>
        </xdr:cNvPr>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19050</xdr:rowOff>
    </xdr:to>
    <xdr:cxnSp macro="">
      <xdr:nvCxnSpPr>
        <xdr:cNvPr id="467" name="直線コネクタ 466">
          <a:extLst>
            <a:ext uri="{FF2B5EF4-FFF2-40B4-BE49-F238E27FC236}">
              <a16:creationId xmlns:a16="http://schemas.microsoft.com/office/drawing/2014/main" id="{5557582D-698F-4892-9CDC-CBAE87B55504}"/>
            </a:ext>
          </a:extLst>
        </xdr:cNvPr>
        <xdr:cNvCxnSpPr/>
      </xdr:nvCxnSpPr>
      <xdr:spPr>
        <a:xfrm>
          <a:off x="8750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68" name="楕円 467">
          <a:extLst>
            <a:ext uri="{FF2B5EF4-FFF2-40B4-BE49-F238E27FC236}">
              <a16:creationId xmlns:a16="http://schemas.microsoft.com/office/drawing/2014/main" id="{BBA6F315-A4A1-459F-922E-D7B35F1C8580}"/>
            </a:ext>
          </a:extLst>
        </xdr:cNvPr>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19050</xdr:rowOff>
    </xdr:to>
    <xdr:cxnSp macro="">
      <xdr:nvCxnSpPr>
        <xdr:cNvPr id="469" name="直線コネクタ 468">
          <a:extLst>
            <a:ext uri="{FF2B5EF4-FFF2-40B4-BE49-F238E27FC236}">
              <a16:creationId xmlns:a16="http://schemas.microsoft.com/office/drawing/2014/main" id="{1EEAA5AE-9B36-4E65-8E7F-4DACCD417DBF}"/>
            </a:ext>
          </a:extLst>
        </xdr:cNvPr>
        <xdr:cNvCxnSpPr/>
      </xdr:nvCxnSpPr>
      <xdr:spPr>
        <a:xfrm>
          <a:off x="7861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137413</xdr:rowOff>
    </xdr:from>
    <xdr:to>
      <xdr:col>36</xdr:col>
      <xdr:colOff>165100</xdr:colOff>
      <xdr:row>107</xdr:row>
      <xdr:rowOff>67563</xdr:rowOff>
    </xdr:to>
    <xdr:sp macro="" textlink="">
      <xdr:nvSpPr>
        <xdr:cNvPr id="470" name="楕円 469">
          <a:extLst>
            <a:ext uri="{FF2B5EF4-FFF2-40B4-BE49-F238E27FC236}">
              <a16:creationId xmlns:a16="http://schemas.microsoft.com/office/drawing/2014/main" id="{856CB060-5E98-429F-B949-D57F644FE945}"/>
            </a:ext>
          </a:extLst>
        </xdr:cNvPr>
        <xdr:cNvSpPr/>
      </xdr:nvSpPr>
      <xdr:spPr>
        <a:xfrm>
          <a:off x="6921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16763</xdr:rowOff>
    </xdr:from>
    <xdr:to>
      <xdr:col>41</xdr:col>
      <xdr:colOff>50800</xdr:colOff>
      <xdr:row>107</xdr:row>
      <xdr:rowOff>19050</xdr:rowOff>
    </xdr:to>
    <xdr:cxnSp macro="">
      <xdr:nvCxnSpPr>
        <xdr:cNvPr id="471" name="直線コネクタ 470">
          <a:extLst>
            <a:ext uri="{FF2B5EF4-FFF2-40B4-BE49-F238E27FC236}">
              <a16:creationId xmlns:a16="http://schemas.microsoft.com/office/drawing/2014/main" id="{58DC49BD-3350-43D6-82C8-C8AB181CB650}"/>
            </a:ext>
          </a:extLst>
        </xdr:cNvPr>
        <xdr:cNvCxnSpPr/>
      </xdr:nvCxnSpPr>
      <xdr:spPr>
        <a:xfrm>
          <a:off x="6972300" y="1836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2" name="n_1aveValue【市民会館】&#10;一人当たり面積">
          <a:extLst>
            <a:ext uri="{FF2B5EF4-FFF2-40B4-BE49-F238E27FC236}">
              <a16:creationId xmlns:a16="http://schemas.microsoft.com/office/drawing/2014/main" id="{493D42D6-BA44-4C32-A9F0-3C05552BE21F}"/>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3" name="n_2aveValue【市民会館】&#10;一人当たり面積">
          <a:extLst>
            <a:ext uri="{FF2B5EF4-FFF2-40B4-BE49-F238E27FC236}">
              <a16:creationId xmlns:a16="http://schemas.microsoft.com/office/drawing/2014/main" id="{D665CA55-ACD9-451F-9847-A68A8A15C803}"/>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74" name="n_3aveValue【市民会館】&#10;一人当たり面積">
          <a:extLst>
            <a:ext uri="{FF2B5EF4-FFF2-40B4-BE49-F238E27FC236}">
              <a16:creationId xmlns:a16="http://schemas.microsoft.com/office/drawing/2014/main" id="{30A421C5-A0C5-4230-BD57-9794A1787BBD}"/>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75" name="n_4aveValue【市民会館】&#10;一人当たり面積">
          <a:extLst>
            <a:ext uri="{FF2B5EF4-FFF2-40B4-BE49-F238E27FC236}">
              <a16:creationId xmlns:a16="http://schemas.microsoft.com/office/drawing/2014/main" id="{D584C788-8E19-43A9-9DAD-4CE054978077}"/>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76" name="n_1mainValue【市民会館】&#10;一人当たり面積">
          <a:extLst>
            <a:ext uri="{FF2B5EF4-FFF2-40B4-BE49-F238E27FC236}">
              <a16:creationId xmlns:a16="http://schemas.microsoft.com/office/drawing/2014/main" id="{7B845EFE-5498-4D91-948A-4D7F47D02AC1}"/>
            </a:ext>
          </a:extLst>
        </xdr:cNvPr>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477" name="n_2mainValue【市民会館】&#10;一人当たり面積">
          <a:extLst>
            <a:ext uri="{FF2B5EF4-FFF2-40B4-BE49-F238E27FC236}">
              <a16:creationId xmlns:a16="http://schemas.microsoft.com/office/drawing/2014/main" id="{DC5729BA-8140-46C9-B196-94A95745C5AB}"/>
            </a:ext>
          </a:extLst>
        </xdr:cNvPr>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60977</xdr:rowOff>
    </xdr:from>
    <xdr:ext cx="469744" cy="259045"/>
    <xdr:sp macro="" textlink="">
      <xdr:nvSpPr>
        <xdr:cNvPr id="478" name="n_3mainValue【市民会館】&#10;一人当たり面積">
          <a:extLst>
            <a:ext uri="{FF2B5EF4-FFF2-40B4-BE49-F238E27FC236}">
              <a16:creationId xmlns:a16="http://schemas.microsoft.com/office/drawing/2014/main" id="{DFA0E75E-647D-4DB8-A7CD-44A232097B3F}"/>
            </a:ext>
          </a:extLst>
        </xdr:cNvPr>
        <xdr:cNvSpPr txBox="1"/>
      </xdr:nvSpPr>
      <xdr:spPr>
        <a:xfrm>
          <a:off x="7626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58690</xdr:rowOff>
    </xdr:from>
    <xdr:ext cx="469744" cy="259045"/>
    <xdr:sp macro="" textlink="">
      <xdr:nvSpPr>
        <xdr:cNvPr id="479" name="n_4mainValue【市民会館】&#10;一人当たり面積">
          <a:extLst>
            <a:ext uri="{FF2B5EF4-FFF2-40B4-BE49-F238E27FC236}">
              <a16:creationId xmlns:a16="http://schemas.microsoft.com/office/drawing/2014/main" id="{FCABB704-9523-42B4-9ADA-D402F76A9BF5}"/>
            </a:ext>
          </a:extLst>
        </xdr:cNvPr>
        <xdr:cNvSpPr txBox="1"/>
      </xdr:nvSpPr>
      <xdr:spPr>
        <a:xfrm>
          <a:off x="67374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0" name="正方形/長方形 479">
          <a:extLst>
            <a:ext uri="{FF2B5EF4-FFF2-40B4-BE49-F238E27FC236}">
              <a16:creationId xmlns:a16="http://schemas.microsoft.com/office/drawing/2014/main" id="{59986C20-65E7-4029-9382-E1C9AA26507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1" name="正方形/長方形 480">
          <a:extLst>
            <a:ext uri="{FF2B5EF4-FFF2-40B4-BE49-F238E27FC236}">
              <a16:creationId xmlns:a16="http://schemas.microsoft.com/office/drawing/2014/main" id="{F065AA13-34E6-42A0-9762-A697703BA5D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2" name="正方形/長方形 481">
          <a:extLst>
            <a:ext uri="{FF2B5EF4-FFF2-40B4-BE49-F238E27FC236}">
              <a16:creationId xmlns:a16="http://schemas.microsoft.com/office/drawing/2014/main" id="{C24050C7-8584-4180-ADEE-4A2EF10E526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3" name="正方形/長方形 482">
          <a:extLst>
            <a:ext uri="{FF2B5EF4-FFF2-40B4-BE49-F238E27FC236}">
              <a16:creationId xmlns:a16="http://schemas.microsoft.com/office/drawing/2014/main" id="{EAB26247-B1AE-4DEB-9DE0-EFC2BF98E9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4" name="正方形/長方形 483">
          <a:extLst>
            <a:ext uri="{FF2B5EF4-FFF2-40B4-BE49-F238E27FC236}">
              <a16:creationId xmlns:a16="http://schemas.microsoft.com/office/drawing/2014/main" id="{3C3E09C4-53A3-4831-84EC-4E569224011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5" name="正方形/長方形 484">
          <a:extLst>
            <a:ext uri="{FF2B5EF4-FFF2-40B4-BE49-F238E27FC236}">
              <a16:creationId xmlns:a16="http://schemas.microsoft.com/office/drawing/2014/main" id="{6DBBBD48-3CF3-4AFA-99FC-9AB27AAEEE7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6" name="正方形/長方形 485">
          <a:extLst>
            <a:ext uri="{FF2B5EF4-FFF2-40B4-BE49-F238E27FC236}">
              <a16:creationId xmlns:a16="http://schemas.microsoft.com/office/drawing/2014/main" id="{9FE00DDB-A01C-4187-8C1E-5A6D681B44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正方形/長方形 486">
          <a:extLst>
            <a:ext uri="{FF2B5EF4-FFF2-40B4-BE49-F238E27FC236}">
              <a16:creationId xmlns:a16="http://schemas.microsoft.com/office/drawing/2014/main" id="{5F11CFBB-1E1B-45A7-854C-B3A2ACA38E4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8" name="正方形/長方形 487">
          <a:extLst>
            <a:ext uri="{FF2B5EF4-FFF2-40B4-BE49-F238E27FC236}">
              <a16:creationId xmlns:a16="http://schemas.microsoft.com/office/drawing/2014/main" id="{74EB8CF7-B8BD-4D0D-ADF3-B864EDFCECF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9" name="正方形/長方形 488">
          <a:extLst>
            <a:ext uri="{FF2B5EF4-FFF2-40B4-BE49-F238E27FC236}">
              <a16:creationId xmlns:a16="http://schemas.microsoft.com/office/drawing/2014/main" id="{5BF634C3-D4CB-4191-86A8-06419541989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0" name="正方形/長方形 489">
          <a:extLst>
            <a:ext uri="{FF2B5EF4-FFF2-40B4-BE49-F238E27FC236}">
              <a16:creationId xmlns:a16="http://schemas.microsoft.com/office/drawing/2014/main" id="{6573A333-9FAF-4800-AAA6-0C3AFE68B32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1" name="正方形/長方形 490">
          <a:extLst>
            <a:ext uri="{FF2B5EF4-FFF2-40B4-BE49-F238E27FC236}">
              <a16:creationId xmlns:a16="http://schemas.microsoft.com/office/drawing/2014/main" id="{7A720668-07A1-4D8E-8886-649A1F9853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2" name="正方形/長方形 491">
          <a:extLst>
            <a:ext uri="{FF2B5EF4-FFF2-40B4-BE49-F238E27FC236}">
              <a16:creationId xmlns:a16="http://schemas.microsoft.com/office/drawing/2014/main" id="{2788D031-9120-4B1A-B728-72B22853DBE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3" name="正方形/長方形 492">
          <a:extLst>
            <a:ext uri="{FF2B5EF4-FFF2-40B4-BE49-F238E27FC236}">
              <a16:creationId xmlns:a16="http://schemas.microsoft.com/office/drawing/2014/main" id="{3F37C6AF-E111-4B28-AC5C-C27E55AC42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4" name="正方形/長方形 493">
          <a:extLst>
            <a:ext uri="{FF2B5EF4-FFF2-40B4-BE49-F238E27FC236}">
              <a16:creationId xmlns:a16="http://schemas.microsoft.com/office/drawing/2014/main" id="{85AEBF6D-B0AB-4573-954D-E8FB8D3014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5" name="正方形/長方形 494">
          <a:extLst>
            <a:ext uri="{FF2B5EF4-FFF2-40B4-BE49-F238E27FC236}">
              <a16:creationId xmlns:a16="http://schemas.microsoft.com/office/drawing/2014/main" id="{D876126C-6559-4A7A-AA3A-68546696D70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357D8159-A1E7-4829-BC75-268FD5F01E2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5CB98A6F-84EF-4BFE-83BD-360DD9C2B9B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F2421482-91D4-44F2-91A2-CFBF7D285A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132FB299-C611-43A3-A8A5-0153E78A173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500714ED-2748-42AB-9469-16BA901A4D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E49FCD3B-F814-403B-80BC-AD027FADCA1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5A704389-F590-4C9F-B259-E18062E5646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558E65B7-A05B-4DF7-A856-1B8104D83B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a:extLst>
            <a:ext uri="{FF2B5EF4-FFF2-40B4-BE49-F238E27FC236}">
              <a16:creationId xmlns:a16="http://schemas.microsoft.com/office/drawing/2014/main" id="{BFF3CBF4-9581-4172-A877-BFAADD0DB8C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a:extLst>
            <a:ext uri="{FF2B5EF4-FFF2-40B4-BE49-F238E27FC236}">
              <a16:creationId xmlns:a16="http://schemas.microsoft.com/office/drawing/2014/main" id="{16CA5266-D7C9-4522-BAF5-BDB06026A46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BAF5C0D7-615E-428D-B2A5-EFE16A58DFB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a:extLst>
            <a:ext uri="{FF2B5EF4-FFF2-40B4-BE49-F238E27FC236}">
              <a16:creationId xmlns:a16="http://schemas.microsoft.com/office/drawing/2014/main" id="{E275208D-DD60-4C11-BDFD-7ABF5ED012D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8" name="テキスト ボックス 507">
          <a:extLst>
            <a:ext uri="{FF2B5EF4-FFF2-40B4-BE49-F238E27FC236}">
              <a16:creationId xmlns:a16="http://schemas.microsoft.com/office/drawing/2014/main" id="{ABD4687F-6BAD-4A57-A35C-671C69E96E6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a:extLst>
            <a:ext uri="{FF2B5EF4-FFF2-40B4-BE49-F238E27FC236}">
              <a16:creationId xmlns:a16="http://schemas.microsoft.com/office/drawing/2014/main" id="{9A956C62-4E69-4CAE-B493-677C692F8D1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a:extLst>
            <a:ext uri="{FF2B5EF4-FFF2-40B4-BE49-F238E27FC236}">
              <a16:creationId xmlns:a16="http://schemas.microsoft.com/office/drawing/2014/main" id="{604501FC-9713-4F35-B6A0-90B577122F1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a:extLst>
            <a:ext uri="{FF2B5EF4-FFF2-40B4-BE49-F238E27FC236}">
              <a16:creationId xmlns:a16="http://schemas.microsoft.com/office/drawing/2014/main" id="{E528A878-39EE-486C-9BC4-30B572F97E2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a:extLst>
            <a:ext uri="{FF2B5EF4-FFF2-40B4-BE49-F238E27FC236}">
              <a16:creationId xmlns:a16="http://schemas.microsoft.com/office/drawing/2014/main" id="{2A41C67D-4975-4104-B06D-8A84AA6B2B8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a:extLst>
            <a:ext uri="{FF2B5EF4-FFF2-40B4-BE49-F238E27FC236}">
              <a16:creationId xmlns:a16="http://schemas.microsoft.com/office/drawing/2014/main" id="{A6716C2A-BA2F-4905-9B8A-F3D69B669B9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a:extLst>
            <a:ext uri="{FF2B5EF4-FFF2-40B4-BE49-F238E27FC236}">
              <a16:creationId xmlns:a16="http://schemas.microsoft.com/office/drawing/2014/main" id="{FB9A4193-6F5E-4B86-BC86-630DB9B47A9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a:extLst>
            <a:ext uri="{FF2B5EF4-FFF2-40B4-BE49-F238E27FC236}">
              <a16:creationId xmlns:a16="http://schemas.microsoft.com/office/drawing/2014/main" id="{C2431980-2FA9-4C99-8307-0CA98212C81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a:extLst>
            <a:ext uri="{FF2B5EF4-FFF2-40B4-BE49-F238E27FC236}">
              <a16:creationId xmlns:a16="http://schemas.microsoft.com/office/drawing/2014/main" id="{768D15C4-44D1-4476-A0E9-0150BB53F5D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a:extLst>
            <a:ext uri="{FF2B5EF4-FFF2-40B4-BE49-F238E27FC236}">
              <a16:creationId xmlns:a16="http://schemas.microsoft.com/office/drawing/2014/main" id="{3EA4AE2B-966E-489A-B0E1-83A4C224ADF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8" name="テキスト ボックス 517">
          <a:extLst>
            <a:ext uri="{FF2B5EF4-FFF2-40B4-BE49-F238E27FC236}">
              <a16:creationId xmlns:a16="http://schemas.microsoft.com/office/drawing/2014/main" id="{D7844284-790B-4F3D-B58D-EA81F67A43F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a:extLst>
            <a:ext uri="{FF2B5EF4-FFF2-40B4-BE49-F238E27FC236}">
              <a16:creationId xmlns:a16="http://schemas.microsoft.com/office/drawing/2014/main" id="{94030521-A093-4774-9F2E-0F3AC1E7F8D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a:extLst>
            <a:ext uri="{FF2B5EF4-FFF2-40B4-BE49-F238E27FC236}">
              <a16:creationId xmlns:a16="http://schemas.microsoft.com/office/drawing/2014/main" id="{3573BB88-001F-4CB1-B4FC-D7FE945F85F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21" name="直線コネクタ 520">
          <a:extLst>
            <a:ext uri="{FF2B5EF4-FFF2-40B4-BE49-F238E27FC236}">
              <a16:creationId xmlns:a16="http://schemas.microsoft.com/office/drawing/2014/main" id="{3D84CF34-B9F0-497B-AD4A-974BA50C81B2}"/>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22" name="【保健センター・保健所】&#10;有形固定資産減価償却率最小値テキスト">
          <a:extLst>
            <a:ext uri="{FF2B5EF4-FFF2-40B4-BE49-F238E27FC236}">
              <a16:creationId xmlns:a16="http://schemas.microsoft.com/office/drawing/2014/main" id="{5BB6ED93-5F7D-4187-B4B9-33A6D2DFDA6C}"/>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23" name="直線コネクタ 522">
          <a:extLst>
            <a:ext uri="{FF2B5EF4-FFF2-40B4-BE49-F238E27FC236}">
              <a16:creationId xmlns:a16="http://schemas.microsoft.com/office/drawing/2014/main" id="{56315B79-0725-4539-8E9F-6CEF7B4DD2F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4" name="【保健センター・保健所】&#10;有形固定資産減価償却率最大値テキスト">
          <a:extLst>
            <a:ext uri="{FF2B5EF4-FFF2-40B4-BE49-F238E27FC236}">
              <a16:creationId xmlns:a16="http://schemas.microsoft.com/office/drawing/2014/main" id="{1C6BC8B1-0858-4024-B35E-B6D20A85807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5" name="直線コネクタ 524">
          <a:extLst>
            <a:ext uri="{FF2B5EF4-FFF2-40B4-BE49-F238E27FC236}">
              <a16:creationId xmlns:a16="http://schemas.microsoft.com/office/drawing/2014/main" id="{738D082E-298F-4EC7-B335-6BD49A5D4D9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26" name="【保健センター・保健所】&#10;有形固定資産減価償却率平均値テキスト">
          <a:extLst>
            <a:ext uri="{FF2B5EF4-FFF2-40B4-BE49-F238E27FC236}">
              <a16:creationId xmlns:a16="http://schemas.microsoft.com/office/drawing/2014/main" id="{48FA81ED-A560-46E0-A62B-C33A08C9F82F}"/>
            </a:ext>
          </a:extLst>
        </xdr:cNvPr>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27" name="フローチャート: 判断 526">
          <a:extLst>
            <a:ext uri="{FF2B5EF4-FFF2-40B4-BE49-F238E27FC236}">
              <a16:creationId xmlns:a16="http://schemas.microsoft.com/office/drawing/2014/main" id="{59C1080A-08AE-4CED-8674-99ED5883FFE0}"/>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28" name="フローチャート: 判断 527">
          <a:extLst>
            <a:ext uri="{FF2B5EF4-FFF2-40B4-BE49-F238E27FC236}">
              <a16:creationId xmlns:a16="http://schemas.microsoft.com/office/drawing/2014/main" id="{6D29009B-B720-4F19-BC00-7465D3210812}"/>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29" name="フローチャート: 判断 528">
          <a:extLst>
            <a:ext uri="{FF2B5EF4-FFF2-40B4-BE49-F238E27FC236}">
              <a16:creationId xmlns:a16="http://schemas.microsoft.com/office/drawing/2014/main" id="{B449B9E0-4EF8-4C8E-AE92-735A3CCFB96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0" name="フローチャート: 判断 529">
          <a:extLst>
            <a:ext uri="{FF2B5EF4-FFF2-40B4-BE49-F238E27FC236}">
              <a16:creationId xmlns:a16="http://schemas.microsoft.com/office/drawing/2014/main" id="{FBEB1CA8-5B64-478E-8F41-824C93863F57}"/>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31" name="フローチャート: 判断 530">
          <a:extLst>
            <a:ext uri="{FF2B5EF4-FFF2-40B4-BE49-F238E27FC236}">
              <a16:creationId xmlns:a16="http://schemas.microsoft.com/office/drawing/2014/main" id="{836A7300-980D-4ACC-B74F-4D3A0E4142EB}"/>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DDFCCEC0-78C9-415C-9D8F-01086DC9BF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33659E1C-9530-4A20-B6D4-7372A36E86E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E0EE8A40-E978-4FE1-88DF-0EE2C487AD5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C82E7723-B32E-42D6-A9EE-8E8C1AAA03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28E24ED1-FC8F-4A45-A7A7-B769985B47D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43906</xdr:rowOff>
    </xdr:from>
    <xdr:to>
      <xdr:col>85</xdr:col>
      <xdr:colOff>177800</xdr:colOff>
      <xdr:row>57</xdr:row>
      <xdr:rowOff>145506</xdr:rowOff>
    </xdr:to>
    <xdr:sp macro="" textlink="">
      <xdr:nvSpPr>
        <xdr:cNvPr id="537" name="楕円 536">
          <a:extLst>
            <a:ext uri="{FF2B5EF4-FFF2-40B4-BE49-F238E27FC236}">
              <a16:creationId xmlns:a16="http://schemas.microsoft.com/office/drawing/2014/main" id="{1255284C-CABB-4D6A-BD3A-400B0BFB455E}"/>
            </a:ext>
          </a:extLst>
        </xdr:cNvPr>
        <xdr:cNvSpPr/>
      </xdr:nvSpPr>
      <xdr:spPr>
        <a:xfrm>
          <a:off x="162687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66783</xdr:rowOff>
    </xdr:from>
    <xdr:ext cx="405111" cy="259045"/>
    <xdr:sp macro="" textlink="">
      <xdr:nvSpPr>
        <xdr:cNvPr id="538" name="【保健センター・保健所】&#10;有形固定資産減価償却率該当値テキスト">
          <a:extLst>
            <a:ext uri="{FF2B5EF4-FFF2-40B4-BE49-F238E27FC236}">
              <a16:creationId xmlns:a16="http://schemas.microsoft.com/office/drawing/2014/main" id="{4C1407B3-E0D2-46E9-9FAF-BA69EE296F3E}"/>
            </a:ext>
          </a:extLst>
        </xdr:cNvPr>
        <xdr:cNvSpPr txBox="1"/>
      </xdr:nvSpPr>
      <xdr:spPr>
        <a:xfrm>
          <a:off x="16357600" y="966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16147</xdr:rowOff>
    </xdr:from>
    <xdr:to>
      <xdr:col>81</xdr:col>
      <xdr:colOff>101600</xdr:colOff>
      <xdr:row>64</xdr:row>
      <xdr:rowOff>117747</xdr:rowOff>
    </xdr:to>
    <xdr:sp macro="" textlink="">
      <xdr:nvSpPr>
        <xdr:cNvPr id="539" name="楕円 538">
          <a:extLst>
            <a:ext uri="{FF2B5EF4-FFF2-40B4-BE49-F238E27FC236}">
              <a16:creationId xmlns:a16="http://schemas.microsoft.com/office/drawing/2014/main" id="{EAFB0D18-B541-47B7-BF1B-67AFD66AEAAE}"/>
            </a:ext>
          </a:extLst>
        </xdr:cNvPr>
        <xdr:cNvSpPr/>
      </xdr:nvSpPr>
      <xdr:spPr>
        <a:xfrm>
          <a:off x="154305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94706</xdr:rowOff>
    </xdr:from>
    <xdr:to>
      <xdr:col>85</xdr:col>
      <xdr:colOff>127000</xdr:colOff>
      <xdr:row>64</xdr:row>
      <xdr:rowOff>66947</xdr:rowOff>
    </xdr:to>
    <xdr:cxnSp macro="">
      <xdr:nvCxnSpPr>
        <xdr:cNvPr id="540" name="直線コネクタ 539">
          <a:extLst>
            <a:ext uri="{FF2B5EF4-FFF2-40B4-BE49-F238E27FC236}">
              <a16:creationId xmlns:a16="http://schemas.microsoft.com/office/drawing/2014/main" id="{A901E7AD-BEB9-44E5-9D5A-2764D0704D01}"/>
            </a:ext>
          </a:extLst>
        </xdr:cNvPr>
        <xdr:cNvCxnSpPr/>
      </xdr:nvCxnSpPr>
      <xdr:spPr>
        <a:xfrm flipV="1">
          <a:off x="15481300" y="9867356"/>
          <a:ext cx="838200" cy="11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158206</xdr:rowOff>
    </xdr:from>
    <xdr:to>
      <xdr:col>76</xdr:col>
      <xdr:colOff>165100</xdr:colOff>
      <xdr:row>64</xdr:row>
      <xdr:rowOff>88356</xdr:rowOff>
    </xdr:to>
    <xdr:sp macro="" textlink="">
      <xdr:nvSpPr>
        <xdr:cNvPr id="541" name="楕円 540">
          <a:extLst>
            <a:ext uri="{FF2B5EF4-FFF2-40B4-BE49-F238E27FC236}">
              <a16:creationId xmlns:a16="http://schemas.microsoft.com/office/drawing/2014/main" id="{B74D6A42-D04D-4AD9-9D87-6336AF3E99B4}"/>
            </a:ext>
          </a:extLst>
        </xdr:cNvPr>
        <xdr:cNvSpPr/>
      </xdr:nvSpPr>
      <xdr:spPr>
        <a:xfrm>
          <a:off x="14541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37556</xdr:rowOff>
    </xdr:from>
    <xdr:to>
      <xdr:col>81</xdr:col>
      <xdr:colOff>50800</xdr:colOff>
      <xdr:row>64</xdr:row>
      <xdr:rowOff>66947</xdr:rowOff>
    </xdr:to>
    <xdr:cxnSp macro="">
      <xdr:nvCxnSpPr>
        <xdr:cNvPr id="542" name="直線コネクタ 541">
          <a:extLst>
            <a:ext uri="{FF2B5EF4-FFF2-40B4-BE49-F238E27FC236}">
              <a16:creationId xmlns:a16="http://schemas.microsoft.com/office/drawing/2014/main" id="{D89E9589-8C45-437B-BA87-CFB556F134A7}"/>
            </a:ext>
          </a:extLst>
        </xdr:cNvPr>
        <xdr:cNvCxnSpPr/>
      </xdr:nvCxnSpPr>
      <xdr:spPr>
        <a:xfrm>
          <a:off x="14592300" y="110103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128815</xdr:rowOff>
    </xdr:from>
    <xdr:to>
      <xdr:col>72</xdr:col>
      <xdr:colOff>38100</xdr:colOff>
      <xdr:row>64</xdr:row>
      <xdr:rowOff>58965</xdr:rowOff>
    </xdr:to>
    <xdr:sp macro="" textlink="">
      <xdr:nvSpPr>
        <xdr:cNvPr id="543" name="楕円 542">
          <a:extLst>
            <a:ext uri="{FF2B5EF4-FFF2-40B4-BE49-F238E27FC236}">
              <a16:creationId xmlns:a16="http://schemas.microsoft.com/office/drawing/2014/main" id="{B43E3EEE-E3FC-4B62-B4C1-D23B4EB44C75}"/>
            </a:ext>
          </a:extLst>
        </xdr:cNvPr>
        <xdr:cNvSpPr/>
      </xdr:nvSpPr>
      <xdr:spPr>
        <a:xfrm>
          <a:off x="13652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8165</xdr:rowOff>
    </xdr:from>
    <xdr:to>
      <xdr:col>76</xdr:col>
      <xdr:colOff>114300</xdr:colOff>
      <xdr:row>64</xdr:row>
      <xdr:rowOff>37556</xdr:rowOff>
    </xdr:to>
    <xdr:cxnSp macro="">
      <xdr:nvCxnSpPr>
        <xdr:cNvPr id="544" name="直線コネクタ 543">
          <a:extLst>
            <a:ext uri="{FF2B5EF4-FFF2-40B4-BE49-F238E27FC236}">
              <a16:creationId xmlns:a16="http://schemas.microsoft.com/office/drawing/2014/main" id="{BE292C9B-1819-4C3D-9CB4-0AA603C4E908}"/>
            </a:ext>
          </a:extLst>
        </xdr:cNvPr>
        <xdr:cNvCxnSpPr/>
      </xdr:nvCxnSpPr>
      <xdr:spPr>
        <a:xfrm>
          <a:off x="13703300" y="1098096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99423</xdr:rowOff>
    </xdr:from>
    <xdr:to>
      <xdr:col>67</xdr:col>
      <xdr:colOff>101600</xdr:colOff>
      <xdr:row>64</xdr:row>
      <xdr:rowOff>29573</xdr:rowOff>
    </xdr:to>
    <xdr:sp macro="" textlink="">
      <xdr:nvSpPr>
        <xdr:cNvPr id="545" name="楕円 544">
          <a:extLst>
            <a:ext uri="{FF2B5EF4-FFF2-40B4-BE49-F238E27FC236}">
              <a16:creationId xmlns:a16="http://schemas.microsoft.com/office/drawing/2014/main" id="{6B48150A-1871-4DC5-A217-484E2E296972}"/>
            </a:ext>
          </a:extLst>
        </xdr:cNvPr>
        <xdr:cNvSpPr/>
      </xdr:nvSpPr>
      <xdr:spPr>
        <a:xfrm>
          <a:off x="12763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150223</xdr:rowOff>
    </xdr:from>
    <xdr:to>
      <xdr:col>71</xdr:col>
      <xdr:colOff>177800</xdr:colOff>
      <xdr:row>64</xdr:row>
      <xdr:rowOff>8165</xdr:rowOff>
    </xdr:to>
    <xdr:cxnSp macro="">
      <xdr:nvCxnSpPr>
        <xdr:cNvPr id="546" name="直線コネクタ 545">
          <a:extLst>
            <a:ext uri="{FF2B5EF4-FFF2-40B4-BE49-F238E27FC236}">
              <a16:creationId xmlns:a16="http://schemas.microsoft.com/office/drawing/2014/main" id="{BA692F54-3F00-4C34-828B-5DB47A8FE763}"/>
            </a:ext>
          </a:extLst>
        </xdr:cNvPr>
        <xdr:cNvCxnSpPr/>
      </xdr:nvCxnSpPr>
      <xdr:spPr>
        <a:xfrm>
          <a:off x="12814300" y="109515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47" name="n_1aveValue【保健センター・保健所】&#10;有形固定資産減価償却率">
          <a:extLst>
            <a:ext uri="{FF2B5EF4-FFF2-40B4-BE49-F238E27FC236}">
              <a16:creationId xmlns:a16="http://schemas.microsoft.com/office/drawing/2014/main" id="{0A2A425D-F060-4274-BD8A-59802FA6E285}"/>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48" name="n_2aveValue【保健センター・保健所】&#10;有形固定資産減価償却率">
          <a:extLst>
            <a:ext uri="{FF2B5EF4-FFF2-40B4-BE49-F238E27FC236}">
              <a16:creationId xmlns:a16="http://schemas.microsoft.com/office/drawing/2014/main" id="{46A28884-869D-4701-9F97-C236A2194788}"/>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49" name="n_3aveValue【保健センター・保健所】&#10;有形固定資産減価償却率">
          <a:extLst>
            <a:ext uri="{FF2B5EF4-FFF2-40B4-BE49-F238E27FC236}">
              <a16:creationId xmlns:a16="http://schemas.microsoft.com/office/drawing/2014/main" id="{48B54C7C-57E4-45FD-89E4-67021699E829}"/>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50" name="n_4aveValue【保健センター・保健所】&#10;有形固定資産減価償却率">
          <a:extLst>
            <a:ext uri="{FF2B5EF4-FFF2-40B4-BE49-F238E27FC236}">
              <a16:creationId xmlns:a16="http://schemas.microsoft.com/office/drawing/2014/main" id="{A91E1241-EC03-4804-82A4-260D326686CA}"/>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108874</xdr:rowOff>
    </xdr:from>
    <xdr:ext cx="405111" cy="259045"/>
    <xdr:sp macro="" textlink="">
      <xdr:nvSpPr>
        <xdr:cNvPr id="551" name="n_1mainValue【保健センター・保健所】&#10;有形固定資産減価償却率">
          <a:extLst>
            <a:ext uri="{FF2B5EF4-FFF2-40B4-BE49-F238E27FC236}">
              <a16:creationId xmlns:a16="http://schemas.microsoft.com/office/drawing/2014/main" id="{ECAD7123-3E17-4D70-9194-53102E2E4BB4}"/>
            </a:ext>
          </a:extLst>
        </xdr:cNvPr>
        <xdr:cNvSpPr txBox="1"/>
      </xdr:nvSpPr>
      <xdr:spPr>
        <a:xfrm>
          <a:off x="15266044" y="1108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79483</xdr:rowOff>
    </xdr:from>
    <xdr:ext cx="405111" cy="259045"/>
    <xdr:sp macro="" textlink="">
      <xdr:nvSpPr>
        <xdr:cNvPr id="552" name="n_2mainValue【保健センター・保健所】&#10;有形固定資産減価償却率">
          <a:extLst>
            <a:ext uri="{FF2B5EF4-FFF2-40B4-BE49-F238E27FC236}">
              <a16:creationId xmlns:a16="http://schemas.microsoft.com/office/drawing/2014/main" id="{4F2676E9-FB8B-4DFC-9668-5F3DD9461BB7}"/>
            </a:ext>
          </a:extLst>
        </xdr:cNvPr>
        <xdr:cNvSpPr txBox="1"/>
      </xdr:nvSpPr>
      <xdr:spPr>
        <a:xfrm>
          <a:off x="143897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50092</xdr:rowOff>
    </xdr:from>
    <xdr:ext cx="405111" cy="259045"/>
    <xdr:sp macro="" textlink="">
      <xdr:nvSpPr>
        <xdr:cNvPr id="553" name="n_3mainValue【保健センター・保健所】&#10;有形固定資産減価償却率">
          <a:extLst>
            <a:ext uri="{FF2B5EF4-FFF2-40B4-BE49-F238E27FC236}">
              <a16:creationId xmlns:a16="http://schemas.microsoft.com/office/drawing/2014/main" id="{9D2D4798-CCF5-4238-BF00-5A0DAD8A1C6D}"/>
            </a:ext>
          </a:extLst>
        </xdr:cNvPr>
        <xdr:cNvSpPr txBox="1"/>
      </xdr:nvSpPr>
      <xdr:spPr>
        <a:xfrm>
          <a:off x="1350074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20700</xdr:rowOff>
    </xdr:from>
    <xdr:ext cx="405111" cy="259045"/>
    <xdr:sp macro="" textlink="">
      <xdr:nvSpPr>
        <xdr:cNvPr id="554" name="n_4mainValue【保健センター・保健所】&#10;有形固定資産減価償却率">
          <a:extLst>
            <a:ext uri="{FF2B5EF4-FFF2-40B4-BE49-F238E27FC236}">
              <a16:creationId xmlns:a16="http://schemas.microsoft.com/office/drawing/2014/main" id="{81E9526D-905B-4C73-A837-4A36D1FDAD7F}"/>
            </a:ext>
          </a:extLst>
        </xdr:cNvPr>
        <xdr:cNvSpPr txBox="1"/>
      </xdr:nvSpPr>
      <xdr:spPr>
        <a:xfrm>
          <a:off x="12611744" y="1099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4B22A00C-82C9-45D0-8694-5D18CFD098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6AB24C5C-A548-4634-AF04-4EA44BFD25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07DF1D91-3563-407A-9F96-AD9FF61ABF0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DAD412AB-ECEC-4F27-B23E-6B6FF3BD9D3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4DF7ED1F-052B-4706-AB42-5FA4CCE1BF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C0827DC0-0778-4B8C-AE8E-3D4F71A72A9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056B8E3A-53D6-48E6-8298-46AB5699DD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F00D8378-9CE1-466A-A732-7ACB8BCFE8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a:extLst>
            <a:ext uri="{FF2B5EF4-FFF2-40B4-BE49-F238E27FC236}">
              <a16:creationId xmlns:a16="http://schemas.microsoft.com/office/drawing/2014/main" id="{DF4B381C-A949-4A56-A0BC-5EAF30D41A1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8C0C4B0D-4487-43A9-9EA7-770946DA18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5" name="直線コネクタ 564">
          <a:extLst>
            <a:ext uri="{FF2B5EF4-FFF2-40B4-BE49-F238E27FC236}">
              <a16:creationId xmlns:a16="http://schemas.microsoft.com/office/drawing/2014/main" id="{98B969BE-C0B8-4278-9B25-DB675A52E04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6" name="テキスト ボックス 565">
          <a:extLst>
            <a:ext uri="{FF2B5EF4-FFF2-40B4-BE49-F238E27FC236}">
              <a16:creationId xmlns:a16="http://schemas.microsoft.com/office/drawing/2014/main" id="{053ED7FD-9278-4A44-BFC5-B3BE6A433C5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7" name="直線コネクタ 566">
          <a:extLst>
            <a:ext uri="{FF2B5EF4-FFF2-40B4-BE49-F238E27FC236}">
              <a16:creationId xmlns:a16="http://schemas.microsoft.com/office/drawing/2014/main" id="{23A06A1B-77BC-415E-9DFC-2A86C1E7254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8" name="テキスト ボックス 567">
          <a:extLst>
            <a:ext uri="{FF2B5EF4-FFF2-40B4-BE49-F238E27FC236}">
              <a16:creationId xmlns:a16="http://schemas.microsoft.com/office/drawing/2014/main" id="{056664A0-DB58-4932-B2FE-6F4621AAEF7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9" name="直線コネクタ 568">
          <a:extLst>
            <a:ext uri="{FF2B5EF4-FFF2-40B4-BE49-F238E27FC236}">
              <a16:creationId xmlns:a16="http://schemas.microsoft.com/office/drawing/2014/main" id="{7191501A-8EF6-4347-B63F-3A99A3937CB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0" name="テキスト ボックス 569">
          <a:extLst>
            <a:ext uri="{FF2B5EF4-FFF2-40B4-BE49-F238E27FC236}">
              <a16:creationId xmlns:a16="http://schemas.microsoft.com/office/drawing/2014/main" id="{5C05A954-1591-4BA0-812A-B2D911B3991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1" name="直線コネクタ 570">
          <a:extLst>
            <a:ext uri="{FF2B5EF4-FFF2-40B4-BE49-F238E27FC236}">
              <a16:creationId xmlns:a16="http://schemas.microsoft.com/office/drawing/2014/main" id="{0C4BB28D-3C0B-4B8D-98E3-7E4D0FD8002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2" name="テキスト ボックス 571">
          <a:extLst>
            <a:ext uri="{FF2B5EF4-FFF2-40B4-BE49-F238E27FC236}">
              <a16:creationId xmlns:a16="http://schemas.microsoft.com/office/drawing/2014/main" id="{768CE49C-CDBF-4CE8-B121-1B4E2FDD53F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3" name="直線コネクタ 572">
          <a:extLst>
            <a:ext uri="{FF2B5EF4-FFF2-40B4-BE49-F238E27FC236}">
              <a16:creationId xmlns:a16="http://schemas.microsoft.com/office/drawing/2014/main" id="{F73C0F84-32B6-4E6D-8381-0D29080D848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4" name="テキスト ボックス 573">
          <a:extLst>
            <a:ext uri="{FF2B5EF4-FFF2-40B4-BE49-F238E27FC236}">
              <a16:creationId xmlns:a16="http://schemas.microsoft.com/office/drawing/2014/main" id="{9FB9C03C-7090-4078-B756-A38F6237A06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5" name="直線コネクタ 574">
          <a:extLst>
            <a:ext uri="{FF2B5EF4-FFF2-40B4-BE49-F238E27FC236}">
              <a16:creationId xmlns:a16="http://schemas.microsoft.com/office/drawing/2014/main" id="{ACA51F27-AC6F-42A4-9120-664F5D7A5C6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6" name="テキスト ボックス 575">
          <a:extLst>
            <a:ext uri="{FF2B5EF4-FFF2-40B4-BE49-F238E27FC236}">
              <a16:creationId xmlns:a16="http://schemas.microsoft.com/office/drawing/2014/main" id="{A0FB8B02-45E0-441E-A5F2-835082BC46F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013A6034-638D-46B3-B5C3-EC51ADEF5CE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3C62D02F-05EA-418D-ABA2-E065D670489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a:extLst>
            <a:ext uri="{FF2B5EF4-FFF2-40B4-BE49-F238E27FC236}">
              <a16:creationId xmlns:a16="http://schemas.microsoft.com/office/drawing/2014/main" id="{BFEF18B5-0D9C-41CF-8D9C-8063BDA3C2A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80" name="直線コネクタ 579">
          <a:extLst>
            <a:ext uri="{FF2B5EF4-FFF2-40B4-BE49-F238E27FC236}">
              <a16:creationId xmlns:a16="http://schemas.microsoft.com/office/drawing/2014/main" id="{3AA50EC5-1122-4CC8-A9BF-A20A63848479}"/>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81" name="【保健センター・保健所】&#10;一人当たり面積最小値テキスト">
          <a:extLst>
            <a:ext uri="{FF2B5EF4-FFF2-40B4-BE49-F238E27FC236}">
              <a16:creationId xmlns:a16="http://schemas.microsoft.com/office/drawing/2014/main" id="{A22DB3F4-6AED-4F5C-B17F-CC48D051AABE}"/>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82" name="直線コネクタ 581">
          <a:extLst>
            <a:ext uri="{FF2B5EF4-FFF2-40B4-BE49-F238E27FC236}">
              <a16:creationId xmlns:a16="http://schemas.microsoft.com/office/drawing/2014/main" id="{D681C40B-B19A-493E-8D1A-F8EC1F1215E1}"/>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83" name="【保健センター・保健所】&#10;一人当たり面積最大値テキスト">
          <a:extLst>
            <a:ext uri="{FF2B5EF4-FFF2-40B4-BE49-F238E27FC236}">
              <a16:creationId xmlns:a16="http://schemas.microsoft.com/office/drawing/2014/main" id="{E7373350-5F43-4AA1-9796-ECC09A687665}"/>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84" name="直線コネクタ 583">
          <a:extLst>
            <a:ext uri="{FF2B5EF4-FFF2-40B4-BE49-F238E27FC236}">
              <a16:creationId xmlns:a16="http://schemas.microsoft.com/office/drawing/2014/main" id="{602C402D-2D89-44FA-8559-86970200D131}"/>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85" name="【保健センター・保健所】&#10;一人当たり面積平均値テキスト">
          <a:extLst>
            <a:ext uri="{FF2B5EF4-FFF2-40B4-BE49-F238E27FC236}">
              <a16:creationId xmlns:a16="http://schemas.microsoft.com/office/drawing/2014/main" id="{532E4F73-A63A-4802-8D2B-E20AFC3B6CAC}"/>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86" name="フローチャート: 判断 585">
          <a:extLst>
            <a:ext uri="{FF2B5EF4-FFF2-40B4-BE49-F238E27FC236}">
              <a16:creationId xmlns:a16="http://schemas.microsoft.com/office/drawing/2014/main" id="{6C1470E7-0305-478F-9E1A-98232885C7A9}"/>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87" name="フローチャート: 判断 586">
          <a:extLst>
            <a:ext uri="{FF2B5EF4-FFF2-40B4-BE49-F238E27FC236}">
              <a16:creationId xmlns:a16="http://schemas.microsoft.com/office/drawing/2014/main" id="{2ACE9266-DF7B-4F88-8F64-8A734E7F75C1}"/>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88" name="フローチャート: 判断 587">
          <a:extLst>
            <a:ext uri="{FF2B5EF4-FFF2-40B4-BE49-F238E27FC236}">
              <a16:creationId xmlns:a16="http://schemas.microsoft.com/office/drawing/2014/main" id="{D186A5E9-012C-4B79-9990-4499C56F15C5}"/>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89" name="フローチャート: 判断 588">
          <a:extLst>
            <a:ext uri="{FF2B5EF4-FFF2-40B4-BE49-F238E27FC236}">
              <a16:creationId xmlns:a16="http://schemas.microsoft.com/office/drawing/2014/main" id="{9054FD75-DAE7-426F-BDC2-20F21CB6FB73}"/>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90" name="フローチャート: 判断 589">
          <a:extLst>
            <a:ext uri="{FF2B5EF4-FFF2-40B4-BE49-F238E27FC236}">
              <a16:creationId xmlns:a16="http://schemas.microsoft.com/office/drawing/2014/main" id="{C3E8D0A4-89C4-4394-8330-69CCE07FF67C}"/>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7D53CA67-31D0-4AA2-B488-5B4245F9B89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60DBCA7A-096F-4AA2-BC8D-B69C6DF53D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35A62AF3-4A4F-452B-BC46-13641FC068A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36F8D2B8-18EB-4418-88D4-D0C372B352A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8B6E1B83-53EC-4BB8-B429-877466C7DF3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110853</xdr:rowOff>
    </xdr:from>
    <xdr:to>
      <xdr:col>116</xdr:col>
      <xdr:colOff>114300</xdr:colOff>
      <xdr:row>64</xdr:row>
      <xdr:rowOff>41003</xdr:rowOff>
    </xdr:to>
    <xdr:sp macro="" textlink="">
      <xdr:nvSpPr>
        <xdr:cNvPr id="596" name="楕円 595">
          <a:extLst>
            <a:ext uri="{FF2B5EF4-FFF2-40B4-BE49-F238E27FC236}">
              <a16:creationId xmlns:a16="http://schemas.microsoft.com/office/drawing/2014/main" id="{FF9A6806-2460-4CEA-8EF6-3DD491983CBF}"/>
            </a:ext>
          </a:extLst>
        </xdr:cNvPr>
        <xdr:cNvSpPr/>
      </xdr:nvSpPr>
      <xdr:spPr>
        <a:xfrm>
          <a:off x="221107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25780</xdr:rowOff>
    </xdr:from>
    <xdr:ext cx="469744" cy="259045"/>
    <xdr:sp macro="" textlink="">
      <xdr:nvSpPr>
        <xdr:cNvPr id="597" name="【保健センター・保健所】&#10;一人当たり面積該当値テキスト">
          <a:extLst>
            <a:ext uri="{FF2B5EF4-FFF2-40B4-BE49-F238E27FC236}">
              <a16:creationId xmlns:a16="http://schemas.microsoft.com/office/drawing/2014/main" id="{E7E19075-6B10-4A32-9751-71E373F9CD89}"/>
            </a:ext>
          </a:extLst>
        </xdr:cNvPr>
        <xdr:cNvSpPr txBox="1"/>
      </xdr:nvSpPr>
      <xdr:spPr>
        <a:xfrm>
          <a:off x="22199600" y="1082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598" name="楕円 597">
          <a:extLst>
            <a:ext uri="{FF2B5EF4-FFF2-40B4-BE49-F238E27FC236}">
              <a16:creationId xmlns:a16="http://schemas.microsoft.com/office/drawing/2014/main" id="{94ECFC79-60A6-49F0-B79A-76E3983F4F8C}"/>
            </a:ext>
          </a:extLst>
        </xdr:cNvPr>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161653</xdr:rowOff>
    </xdr:from>
    <xdr:to>
      <xdr:col>116</xdr:col>
      <xdr:colOff>63500</xdr:colOff>
      <xdr:row>64</xdr:row>
      <xdr:rowOff>65315</xdr:rowOff>
    </xdr:to>
    <xdr:cxnSp macro="">
      <xdr:nvCxnSpPr>
        <xdr:cNvPr id="599" name="直線コネクタ 598">
          <a:extLst>
            <a:ext uri="{FF2B5EF4-FFF2-40B4-BE49-F238E27FC236}">
              <a16:creationId xmlns:a16="http://schemas.microsoft.com/office/drawing/2014/main" id="{1E90D280-C416-4BB6-A489-22C5449669A6}"/>
            </a:ext>
          </a:extLst>
        </xdr:cNvPr>
        <xdr:cNvCxnSpPr/>
      </xdr:nvCxnSpPr>
      <xdr:spPr>
        <a:xfrm flipV="1">
          <a:off x="21323300" y="10963003"/>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600" name="楕円 599">
          <a:extLst>
            <a:ext uri="{FF2B5EF4-FFF2-40B4-BE49-F238E27FC236}">
              <a16:creationId xmlns:a16="http://schemas.microsoft.com/office/drawing/2014/main" id="{B080E11D-0EB8-4161-8919-09F151E7C75E}"/>
            </a:ext>
          </a:extLst>
        </xdr:cNvPr>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601" name="直線コネクタ 600">
          <a:extLst>
            <a:ext uri="{FF2B5EF4-FFF2-40B4-BE49-F238E27FC236}">
              <a16:creationId xmlns:a16="http://schemas.microsoft.com/office/drawing/2014/main" id="{9E5C68DF-743F-425C-9DE9-DA3CDE518265}"/>
            </a:ext>
          </a:extLst>
        </xdr:cNvPr>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602" name="楕円 601">
          <a:extLst>
            <a:ext uri="{FF2B5EF4-FFF2-40B4-BE49-F238E27FC236}">
              <a16:creationId xmlns:a16="http://schemas.microsoft.com/office/drawing/2014/main" id="{4551F00A-6875-43D1-A2EC-9DFE9CF4FCB0}"/>
            </a:ext>
          </a:extLst>
        </xdr:cNvPr>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603" name="直線コネクタ 602">
          <a:extLst>
            <a:ext uri="{FF2B5EF4-FFF2-40B4-BE49-F238E27FC236}">
              <a16:creationId xmlns:a16="http://schemas.microsoft.com/office/drawing/2014/main" id="{840333D5-17A8-4E2E-9E6E-B2A2A2D6F62C}"/>
            </a:ext>
          </a:extLst>
        </xdr:cNvPr>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14515</xdr:rowOff>
    </xdr:from>
    <xdr:to>
      <xdr:col>98</xdr:col>
      <xdr:colOff>38100</xdr:colOff>
      <xdr:row>64</xdr:row>
      <xdr:rowOff>116115</xdr:rowOff>
    </xdr:to>
    <xdr:sp macro="" textlink="">
      <xdr:nvSpPr>
        <xdr:cNvPr id="604" name="楕円 603">
          <a:extLst>
            <a:ext uri="{FF2B5EF4-FFF2-40B4-BE49-F238E27FC236}">
              <a16:creationId xmlns:a16="http://schemas.microsoft.com/office/drawing/2014/main" id="{964E6145-135D-4BD0-A6B3-9E98CDA4371E}"/>
            </a:ext>
          </a:extLst>
        </xdr:cNvPr>
        <xdr:cNvSpPr/>
      </xdr:nvSpPr>
      <xdr:spPr>
        <a:xfrm>
          <a:off x="18605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65315</xdr:rowOff>
    </xdr:to>
    <xdr:cxnSp macro="">
      <xdr:nvCxnSpPr>
        <xdr:cNvPr id="605" name="直線コネクタ 604">
          <a:extLst>
            <a:ext uri="{FF2B5EF4-FFF2-40B4-BE49-F238E27FC236}">
              <a16:creationId xmlns:a16="http://schemas.microsoft.com/office/drawing/2014/main" id="{43BCE001-4BC4-4842-A572-4EBF0264C265}"/>
            </a:ext>
          </a:extLst>
        </xdr:cNvPr>
        <xdr:cNvCxnSpPr/>
      </xdr:nvCxnSpPr>
      <xdr:spPr>
        <a:xfrm>
          <a:off x="18656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06" name="n_1aveValue【保健センター・保健所】&#10;一人当たり面積">
          <a:extLst>
            <a:ext uri="{FF2B5EF4-FFF2-40B4-BE49-F238E27FC236}">
              <a16:creationId xmlns:a16="http://schemas.microsoft.com/office/drawing/2014/main" id="{EAB0DD16-C57A-43DF-8A21-896EFB1BBBFE}"/>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07" name="n_2aveValue【保健センター・保健所】&#10;一人当たり面積">
          <a:extLst>
            <a:ext uri="{FF2B5EF4-FFF2-40B4-BE49-F238E27FC236}">
              <a16:creationId xmlns:a16="http://schemas.microsoft.com/office/drawing/2014/main" id="{C3D19D3B-6DFF-4D2E-946A-63D053D61F3A}"/>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08" name="n_3aveValue【保健センター・保健所】&#10;一人当たり面積">
          <a:extLst>
            <a:ext uri="{FF2B5EF4-FFF2-40B4-BE49-F238E27FC236}">
              <a16:creationId xmlns:a16="http://schemas.microsoft.com/office/drawing/2014/main" id="{FD2EE7E2-80EB-46CF-A848-9A23CC5C8055}"/>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09" name="n_4aveValue【保健センター・保健所】&#10;一人当たり面積">
          <a:extLst>
            <a:ext uri="{FF2B5EF4-FFF2-40B4-BE49-F238E27FC236}">
              <a16:creationId xmlns:a16="http://schemas.microsoft.com/office/drawing/2014/main" id="{0ADAFFD1-9B2A-4A06-A0C2-A930AA415C70}"/>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610" name="n_1mainValue【保健センター・保健所】&#10;一人当たり面積">
          <a:extLst>
            <a:ext uri="{FF2B5EF4-FFF2-40B4-BE49-F238E27FC236}">
              <a16:creationId xmlns:a16="http://schemas.microsoft.com/office/drawing/2014/main" id="{3048AB80-1560-4B01-9272-236752310B52}"/>
            </a:ext>
          </a:extLst>
        </xdr:cNvPr>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611" name="n_2mainValue【保健センター・保健所】&#10;一人当たり面積">
          <a:extLst>
            <a:ext uri="{FF2B5EF4-FFF2-40B4-BE49-F238E27FC236}">
              <a16:creationId xmlns:a16="http://schemas.microsoft.com/office/drawing/2014/main" id="{334F4EFD-061A-475E-BF2E-53B8E97F9BEC}"/>
            </a:ext>
          </a:extLst>
        </xdr:cNvPr>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612" name="n_3mainValue【保健センター・保健所】&#10;一人当たり面積">
          <a:extLst>
            <a:ext uri="{FF2B5EF4-FFF2-40B4-BE49-F238E27FC236}">
              <a16:creationId xmlns:a16="http://schemas.microsoft.com/office/drawing/2014/main" id="{C478A4FE-5985-46EE-8044-683514464969}"/>
            </a:ext>
          </a:extLst>
        </xdr:cNvPr>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107242</xdr:rowOff>
    </xdr:from>
    <xdr:ext cx="469744" cy="259045"/>
    <xdr:sp macro="" textlink="">
      <xdr:nvSpPr>
        <xdr:cNvPr id="613" name="n_4mainValue【保健センター・保健所】&#10;一人当たり面積">
          <a:extLst>
            <a:ext uri="{FF2B5EF4-FFF2-40B4-BE49-F238E27FC236}">
              <a16:creationId xmlns:a16="http://schemas.microsoft.com/office/drawing/2014/main" id="{ADAF24D0-83D6-43DA-9DBD-476EEBAC6937}"/>
            </a:ext>
          </a:extLst>
        </xdr:cNvPr>
        <xdr:cNvSpPr txBox="1"/>
      </xdr:nvSpPr>
      <xdr:spPr>
        <a:xfrm>
          <a:off x="18421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DF22CA41-7E73-4F8B-A400-9B1A5CF3DE5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55EE1AB9-7B9F-4442-A1B1-1B84B0808C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FE48B5ED-D791-4839-8610-CF17C3BB05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BFCB8ECD-DAB3-4B35-BC94-8DB90169DC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D50CE4AA-24BB-4236-BD09-13B197A2D3D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9F9CCBC0-4772-4CC5-812E-FFA00149FFF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065C2A69-755A-4C34-A7D0-E15D248D720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850C0D64-2C53-4081-886F-AA06BC1D18F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CDDA57A3-3B26-48BD-A45E-A70278EE22D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6C152ED9-7E04-4CD5-9C6F-7D68DEB420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12BDAA3B-16EF-43BE-AA29-0C591EF4F44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a:extLst>
            <a:ext uri="{FF2B5EF4-FFF2-40B4-BE49-F238E27FC236}">
              <a16:creationId xmlns:a16="http://schemas.microsoft.com/office/drawing/2014/main" id="{FA63C219-FB2A-4D90-A07C-9E47776D96D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a:extLst>
            <a:ext uri="{FF2B5EF4-FFF2-40B4-BE49-F238E27FC236}">
              <a16:creationId xmlns:a16="http://schemas.microsoft.com/office/drawing/2014/main" id="{7927565E-8AA8-4AB9-B237-37152549588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a:extLst>
            <a:ext uri="{FF2B5EF4-FFF2-40B4-BE49-F238E27FC236}">
              <a16:creationId xmlns:a16="http://schemas.microsoft.com/office/drawing/2014/main" id="{71206029-51CD-4900-A1E0-2405F206CB8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a:extLst>
            <a:ext uri="{FF2B5EF4-FFF2-40B4-BE49-F238E27FC236}">
              <a16:creationId xmlns:a16="http://schemas.microsoft.com/office/drawing/2014/main" id="{750B5F1C-E071-4BB7-BC20-36633B059AF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a:extLst>
            <a:ext uri="{FF2B5EF4-FFF2-40B4-BE49-F238E27FC236}">
              <a16:creationId xmlns:a16="http://schemas.microsoft.com/office/drawing/2014/main" id="{FD33159E-0054-45A3-8437-A77257ECDC7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a:extLst>
            <a:ext uri="{FF2B5EF4-FFF2-40B4-BE49-F238E27FC236}">
              <a16:creationId xmlns:a16="http://schemas.microsoft.com/office/drawing/2014/main" id="{82E7120C-D5E6-4082-85B6-AAA44E43D82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a:extLst>
            <a:ext uri="{FF2B5EF4-FFF2-40B4-BE49-F238E27FC236}">
              <a16:creationId xmlns:a16="http://schemas.microsoft.com/office/drawing/2014/main" id="{E2EFB490-A051-4319-B6F7-E8A36CA4160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a:extLst>
            <a:ext uri="{FF2B5EF4-FFF2-40B4-BE49-F238E27FC236}">
              <a16:creationId xmlns:a16="http://schemas.microsoft.com/office/drawing/2014/main" id="{D90B661D-304B-417B-ABBE-FBA4F50BF46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a:extLst>
            <a:ext uri="{FF2B5EF4-FFF2-40B4-BE49-F238E27FC236}">
              <a16:creationId xmlns:a16="http://schemas.microsoft.com/office/drawing/2014/main" id="{996D0936-BF29-46D9-9FEE-3D0186D95CD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a:extLst>
            <a:ext uri="{FF2B5EF4-FFF2-40B4-BE49-F238E27FC236}">
              <a16:creationId xmlns:a16="http://schemas.microsoft.com/office/drawing/2014/main" id="{0AD98DB0-8FFA-474C-B86D-607483773C7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a:extLst>
            <a:ext uri="{FF2B5EF4-FFF2-40B4-BE49-F238E27FC236}">
              <a16:creationId xmlns:a16="http://schemas.microsoft.com/office/drawing/2014/main" id="{5B7E12D0-C3D7-4532-A66C-5F163C8B6B0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a:extLst>
            <a:ext uri="{FF2B5EF4-FFF2-40B4-BE49-F238E27FC236}">
              <a16:creationId xmlns:a16="http://schemas.microsoft.com/office/drawing/2014/main" id="{6AF51D6E-1DF8-41B4-A8B0-F031E597615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2CC1BF7E-BA3C-4601-97A2-FE607BCB3A0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85760CF2-49EB-4CBC-90A5-0CE4528433C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39" name="直線コネクタ 638">
          <a:extLst>
            <a:ext uri="{FF2B5EF4-FFF2-40B4-BE49-F238E27FC236}">
              <a16:creationId xmlns:a16="http://schemas.microsoft.com/office/drawing/2014/main" id="{C02A88C4-34D9-4C6B-B33E-9B6FAF4C20A8}"/>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0" name="【消防施設】&#10;有形固定資産減価償却率最小値テキスト">
          <a:extLst>
            <a:ext uri="{FF2B5EF4-FFF2-40B4-BE49-F238E27FC236}">
              <a16:creationId xmlns:a16="http://schemas.microsoft.com/office/drawing/2014/main" id="{2543A1C4-77E5-4387-890A-A0AA56D2F11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1" name="直線コネクタ 640">
          <a:extLst>
            <a:ext uri="{FF2B5EF4-FFF2-40B4-BE49-F238E27FC236}">
              <a16:creationId xmlns:a16="http://schemas.microsoft.com/office/drawing/2014/main" id="{8F1DF052-BAC0-488C-A1E5-DBCC924D9C5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42" name="【消防施設】&#10;有形固定資産減価償却率最大値テキスト">
          <a:extLst>
            <a:ext uri="{FF2B5EF4-FFF2-40B4-BE49-F238E27FC236}">
              <a16:creationId xmlns:a16="http://schemas.microsoft.com/office/drawing/2014/main" id="{114BC35B-FB5B-433E-8BC1-333D9C08E7BC}"/>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43" name="直線コネクタ 642">
          <a:extLst>
            <a:ext uri="{FF2B5EF4-FFF2-40B4-BE49-F238E27FC236}">
              <a16:creationId xmlns:a16="http://schemas.microsoft.com/office/drawing/2014/main" id="{AD2B59AC-5B5C-48CD-9D3A-A500FB6A3BF7}"/>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E5A2B852-AADF-4D9F-9CDC-C5739BAAEFB3}"/>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5" name="フローチャート: 判断 644">
          <a:extLst>
            <a:ext uri="{FF2B5EF4-FFF2-40B4-BE49-F238E27FC236}">
              <a16:creationId xmlns:a16="http://schemas.microsoft.com/office/drawing/2014/main" id="{9DC75DEC-BE07-4426-8F84-2FD87D820218}"/>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6" name="フローチャート: 判断 645">
          <a:extLst>
            <a:ext uri="{FF2B5EF4-FFF2-40B4-BE49-F238E27FC236}">
              <a16:creationId xmlns:a16="http://schemas.microsoft.com/office/drawing/2014/main" id="{D9E420C7-1B59-495C-B5CA-29F20564DDE9}"/>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47" name="フローチャート: 判断 646">
          <a:extLst>
            <a:ext uri="{FF2B5EF4-FFF2-40B4-BE49-F238E27FC236}">
              <a16:creationId xmlns:a16="http://schemas.microsoft.com/office/drawing/2014/main" id="{5A2FB5F6-FA54-49CA-9E95-4C25569C6489}"/>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48" name="フローチャート: 判断 647">
          <a:extLst>
            <a:ext uri="{FF2B5EF4-FFF2-40B4-BE49-F238E27FC236}">
              <a16:creationId xmlns:a16="http://schemas.microsoft.com/office/drawing/2014/main" id="{C7056B20-1EB4-4054-B26C-E73A9810D1C5}"/>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49" name="フローチャート: 判断 648">
          <a:extLst>
            <a:ext uri="{FF2B5EF4-FFF2-40B4-BE49-F238E27FC236}">
              <a16:creationId xmlns:a16="http://schemas.microsoft.com/office/drawing/2014/main" id="{C6B26748-2B23-4F26-893F-58F49C181287}"/>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86E9675-0EA8-4545-9647-3B8C1E0C0C0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1BE34A14-0CF2-49F3-A507-23D8EA3E1CA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408A4546-CAE9-4338-88E5-1C6BFCC7F53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78A8DD62-7A4F-4312-8843-2E5C9925A16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7CF66F22-4369-4E8A-B579-D1D92D13045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165281</xdr:rowOff>
    </xdr:from>
    <xdr:to>
      <xdr:col>85</xdr:col>
      <xdr:colOff>177800</xdr:colOff>
      <xdr:row>85</xdr:row>
      <xdr:rowOff>95431</xdr:rowOff>
    </xdr:to>
    <xdr:sp macro="" textlink="">
      <xdr:nvSpPr>
        <xdr:cNvPr id="655" name="楕円 654">
          <a:extLst>
            <a:ext uri="{FF2B5EF4-FFF2-40B4-BE49-F238E27FC236}">
              <a16:creationId xmlns:a16="http://schemas.microsoft.com/office/drawing/2014/main" id="{9E86AC4E-C58C-4309-AB76-0637E3829E2A}"/>
            </a:ext>
          </a:extLst>
        </xdr:cNvPr>
        <xdr:cNvSpPr/>
      </xdr:nvSpPr>
      <xdr:spPr>
        <a:xfrm>
          <a:off x="162687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143708</xdr:rowOff>
    </xdr:from>
    <xdr:ext cx="405111" cy="259045"/>
    <xdr:sp macro="" textlink="">
      <xdr:nvSpPr>
        <xdr:cNvPr id="656" name="【消防施設】&#10;有形固定資産減価償却率該当値テキスト">
          <a:extLst>
            <a:ext uri="{FF2B5EF4-FFF2-40B4-BE49-F238E27FC236}">
              <a16:creationId xmlns:a16="http://schemas.microsoft.com/office/drawing/2014/main" id="{1F353BB2-3B76-4778-BF48-6BB5E49BF8C8}"/>
            </a:ext>
          </a:extLst>
        </xdr:cNvPr>
        <xdr:cNvSpPr txBox="1"/>
      </xdr:nvSpPr>
      <xdr:spPr>
        <a:xfrm>
          <a:off x="16357600"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657" name="楕円 656">
          <a:extLst>
            <a:ext uri="{FF2B5EF4-FFF2-40B4-BE49-F238E27FC236}">
              <a16:creationId xmlns:a16="http://schemas.microsoft.com/office/drawing/2014/main" id="{B0BEF5B7-9751-4433-8AB8-AC90F2652C6D}"/>
            </a:ext>
          </a:extLst>
        </xdr:cNvPr>
        <xdr:cNvSpPr/>
      </xdr:nvSpPr>
      <xdr:spPr>
        <a:xfrm>
          <a:off x="1543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44631</xdr:rowOff>
    </xdr:to>
    <xdr:cxnSp macro="">
      <xdr:nvCxnSpPr>
        <xdr:cNvPr id="658" name="直線コネクタ 657">
          <a:extLst>
            <a:ext uri="{FF2B5EF4-FFF2-40B4-BE49-F238E27FC236}">
              <a16:creationId xmlns:a16="http://schemas.microsoft.com/office/drawing/2014/main" id="{FF4B0DEA-916C-4BB2-B1BE-9907DB9B1B6D}"/>
            </a:ext>
          </a:extLst>
        </xdr:cNvPr>
        <xdr:cNvCxnSpPr/>
      </xdr:nvCxnSpPr>
      <xdr:spPr>
        <a:xfrm>
          <a:off x="15481300" y="1458848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108131</xdr:rowOff>
    </xdr:from>
    <xdr:to>
      <xdr:col>76</xdr:col>
      <xdr:colOff>165100</xdr:colOff>
      <xdr:row>85</xdr:row>
      <xdr:rowOff>38281</xdr:rowOff>
    </xdr:to>
    <xdr:sp macro="" textlink="">
      <xdr:nvSpPr>
        <xdr:cNvPr id="659" name="楕円 658">
          <a:extLst>
            <a:ext uri="{FF2B5EF4-FFF2-40B4-BE49-F238E27FC236}">
              <a16:creationId xmlns:a16="http://schemas.microsoft.com/office/drawing/2014/main" id="{B7E34134-98C9-4DCF-A8BF-69DA0D5CE5EB}"/>
            </a:ext>
          </a:extLst>
        </xdr:cNvPr>
        <xdr:cNvSpPr/>
      </xdr:nvSpPr>
      <xdr:spPr>
        <a:xfrm>
          <a:off x="14541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158931</xdr:rowOff>
    </xdr:from>
    <xdr:to>
      <xdr:col>81</xdr:col>
      <xdr:colOff>50800</xdr:colOff>
      <xdr:row>85</xdr:row>
      <xdr:rowOff>15239</xdr:rowOff>
    </xdr:to>
    <xdr:cxnSp macro="">
      <xdr:nvCxnSpPr>
        <xdr:cNvPr id="660" name="直線コネクタ 659">
          <a:extLst>
            <a:ext uri="{FF2B5EF4-FFF2-40B4-BE49-F238E27FC236}">
              <a16:creationId xmlns:a16="http://schemas.microsoft.com/office/drawing/2014/main" id="{A64B16F8-F9A0-4E73-9582-B04E189F8288}"/>
            </a:ext>
          </a:extLst>
        </xdr:cNvPr>
        <xdr:cNvCxnSpPr/>
      </xdr:nvCxnSpPr>
      <xdr:spPr>
        <a:xfrm>
          <a:off x="14592300" y="145607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77107</xdr:rowOff>
    </xdr:from>
    <xdr:to>
      <xdr:col>72</xdr:col>
      <xdr:colOff>38100</xdr:colOff>
      <xdr:row>85</xdr:row>
      <xdr:rowOff>7257</xdr:rowOff>
    </xdr:to>
    <xdr:sp macro="" textlink="">
      <xdr:nvSpPr>
        <xdr:cNvPr id="661" name="楕円 660">
          <a:extLst>
            <a:ext uri="{FF2B5EF4-FFF2-40B4-BE49-F238E27FC236}">
              <a16:creationId xmlns:a16="http://schemas.microsoft.com/office/drawing/2014/main" id="{10AEC65C-8671-4B90-A92C-78350BF0EC55}"/>
            </a:ext>
          </a:extLst>
        </xdr:cNvPr>
        <xdr:cNvSpPr/>
      </xdr:nvSpPr>
      <xdr:spPr>
        <a:xfrm>
          <a:off x="13652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127907</xdr:rowOff>
    </xdr:from>
    <xdr:to>
      <xdr:col>76</xdr:col>
      <xdr:colOff>114300</xdr:colOff>
      <xdr:row>84</xdr:row>
      <xdr:rowOff>158931</xdr:rowOff>
    </xdr:to>
    <xdr:cxnSp macro="">
      <xdr:nvCxnSpPr>
        <xdr:cNvPr id="662" name="直線コネクタ 661">
          <a:extLst>
            <a:ext uri="{FF2B5EF4-FFF2-40B4-BE49-F238E27FC236}">
              <a16:creationId xmlns:a16="http://schemas.microsoft.com/office/drawing/2014/main" id="{82831187-27C8-4460-925E-EB47EC3FDABB}"/>
            </a:ext>
          </a:extLst>
        </xdr:cNvPr>
        <xdr:cNvCxnSpPr/>
      </xdr:nvCxnSpPr>
      <xdr:spPr>
        <a:xfrm>
          <a:off x="13703300" y="145297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46082</xdr:rowOff>
    </xdr:from>
    <xdr:to>
      <xdr:col>67</xdr:col>
      <xdr:colOff>101600</xdr:colOff>
      <xdr:row>84</xdr:row>
      <xdr:rowOff>147682</xdr:rowOff>
    </xdr:to>
    <xdr:sp macro="" textlink="">
      <xdr:nvSpPr>
        <xdr:cNvPr id="663" name="楕円 662">
          <a:extLst>
            <a:ext uri="{FF2B5EF4-FFF2-40B4-BE49-F238E27FC236}">
              <a16:creationId xmlns:a16="http://schemas.microsoft.com/office/drawing/2014/main" id="{893C726A-B046-4865-9871-7FEC8624A49C}"/>
            </a:ext>
          </a:extLst>
        </xdr:cNvPr>
        <xdr:cNvSpPr/>
      </xdr:nvSpPr>
      <xdr:spPr>
        <a:xfrm>
          <a:off x="12763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96882</xdr:rowOff>
    </xdr:from>
    <xdr:to>
      <xdr:col>71</xdr:col>
      <xdr:colOff>177800</xdr:colOff>
      <xdr:row>84</xdr:row>
      <xdr:rowOff>127907</xdr:rowOff>
    </xdr:to>
    <xdr:cxnSp macro="">
      <xdr:nvCxnSpPr>
        <xdr:cNvPr id="664" name="直線コネクタ 663">
          <a:extLst>
            <a:ext uri="{FF2B5EF4-FFF2-40B4-BE49-F238E27FC236}">
              <a16:creationId xmlns:a16="http://schemas.microsoft.com/office/drawing/2014/main" id="{95F4E0F5-CE96-4D7A-8669-5EB6626AC46C}"/>
            </a:ext>
          </a:extLst>
        </xdr:cNvPr>
        <xdr:cNvCxnSpPr/>
      </xdr:nvCxnSpPr>
      <xdr:spPr>
        <a:xfrm>
          <a:off x="12814300" y="144986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5" name="n_1aveValue【消防施設】&#10;有形固定資産減価償却率">
          <a:extLst>
            <a:ext uri="{FF2B5EF4-FFF2-40B4-BE49-F238E27FC236}">
              <a16:creationId xmlns:a16="http://schemas.microsoft.com/office/drawing/2014/main" id="{F51391A0-1209-4A5B-A6BF-A25238AE4536}"/>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66" name="n_2aveValue【消防施設】&#10;有形固定資産減価償却率">
          <a:extLst>
            <a:ext uri="{FF2B5EF4-FFF2-40B4-BE49-F238E27FC236}">
              <a16:creationId xmlns:a16="http://schemas.microsoft.com/office/drawing/2014/main" id="{44E84142-1CC8-4651-8987-7919AF87DC24}"/>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67" name="n_3aveValue【消防施設】&#10;有形固定資産減価償却率">
          <a:extLst>
            <a:ext uri="{FF2B5EF4-FFF2-40B4-BE49-F238E27FC236}">
              <a16:creationId xmlns:a16="http://schemas.microsoft.com/office/drawing/2014/main" id="{8B307369-4EE0-4C49-85E6-073965FAC4A3}"/>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68" name="n_4aveValue【消防施設】&#10;有形固定資産減価償却率">
          <a:extLst>
            <a:ext uri="{FF2B5EF4-FFF2-40B4-BE49-F238E27FC236}">
              <a16:creationId xmlns:a16="http://schemas.microsoft.com/office/drawing/2014/main" id="{24BDE7AF-8FBB-4D99-B4FC-9FE94728D7FB}"/>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669" name="n_1mainValue【消防施設】&#10;有形固定資産減価償却率">
          <a:extLst>
            <a:ext uri="{FF2B5EF4-FFF2-40B4-BE49-F238E27FC236}">
              <a16:creationId xmlns:a16="http://schemas.microsoft.com/office/drawing/2014/main" id="{93D0F9BC-FCC5-4AAD-804C-476FD3F5DB5A}"/>
            </a:ext>
          </a:extLst>
        </xdr:cNvPr>
        <xdr:cNvSpPr txBox="1"/>
      </xdr:nvSpPr>
      <xdr:spPr>
        <a:xfrm>
          <a:off x="15266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29408</xdr:rowOff>
    </xdr:from>
    <xdr:ext cx="405111" cy="259045"/>
    <xdr:sp macro="" textlink="">
      <xdr:nvSpPr>
        <xdr:cNvPr id="670" name="n_2mainValue【消防施設】&#10;有形固定資産減価償却率">
          <a:extLst>
            <a:ext uri="{FF2B5EF4-FFF2-40B4-BE49-F238E27FC236}">
              <a16:creationId xmlns:a16="http://schemas.microsoft.com/office/drawing/2014/main" id="{73795C40-0D17-4DB0-98FE-12A0484B3DB0}"/>
            </a:ext>
          </a:extLst>
        </xdr:cNvPr>
        <xdr:cNvSpPr txBox="1"/>
      </xdr:nvSpPr>
      <xdr:spPr>
        <a:xfrm>
          <a:off x="14389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169834</xdr:rowOff>
    </xdr:from>
    <xdr:ext cx="405111" cy="259045"/>
    <xdr:sp macro="" textlink="">
      <xdr:nvSpPr>
        <xdr:cNvPr id="671" name="n_3mainValue【消防施設】&#10;有形固定資産減価償却率">
          <a:extLst>
            <a:ext uri="{FF2B5EF4-FFF2-40B4-BE49-F238E27FC236}">
              <a16:creationId xmlns:a16="http://schemas.microsoft.com/office/drawing/2014/main" id="{D61E13C8-3407-475A-BB71-5A9086986A17}"/>
            </a:ext>
          </a:extLst>
        </xdr:cNvPr>
        <xdr:cNvSpPr txBox="1"/>
      </xdr:nvSpPr>
      <xdr:spPr>
        <a:xfrm>
          <a:off x="13500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138809</xdr:rowOff>
    </xdr:from>
    <xdr:ext cx="405111" cy="259045"/>
    <xdr:sp macro="" textlink="">
      <xdr:nvSpPr>
        <xdr:cNvPr id="672" name="n_4mainValue【消防施設】&#10;有形固定資産減価償却率">
          <a:extLst>
            <a:ext uri="{FF2B5EF4-FFF2-40B4-BE49-F238E27FC236}">
              <a16:creationId xmlns:a16="http://schemas.microsoft.com/office/drawing/2014/main" id="{2D3B40B6-3BBB-48E1-8019-2B8C672E8AAA}"/>
            </a:ext>
          </a:extLst>
        </xdr:cNvPr>
        <xdr:cNvSpPr txBox="1"/>
      </xdr:nvSpPr>
      <xdr:spPr>
        <a:xfrm>
          <a:off x="12611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8FF945DB-391D-418F-B6B3-076354472BB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BFCA7E39-90F3-4560-AF24-DA9BCA716B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F4ADB72F-576F-44A8-B9ED-B667235F4F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5D4EDD34-D795-4297-8190-AB25F01F1E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5E906E2A-A50F-4086-A277-6A0FFAAC4E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38804DD6-20FB-480C-9949-2E0244A752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9713C8BE-D40B-4F17-B5C8-EACAF329968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C1406F87-A83C-4A9E-AFE3-FD6CE52AB61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437EC780-7870-4EF2-95E9-A9B1D59B6FE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C19D284D-6723-4F78-8D4C-BCEC7C81B4C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id="{8BFEFE4B-0C0A-491E-9CE5-296BAE1146D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id="{0EB816BB-CCD1-4CCB-8654-10FABA42392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id="{591BFE32-1A20-4411-8447-21E236A8B4C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id="{1AF58D80-F6E1-42C9-BF17-C868D1B9C92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id="{AAC2E4FA-1517-4094-88D6-171B9B8C381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id="{86DAB6DE-4192-484B-BD9E-DEDDC29C6E9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id="{F0E7B739-C09B-4D00-A6BE-1EAF2C35555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id="{06472A1B-75FA-44E0-A3C4-415FC109B83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D845A6E3-E3EF-4498-9923-849BA751769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8A09C471-E9F8-4354-9C90-EBB4B812931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503E33D1-82B5-49DB-B235-2276D2358BB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94" name="直線コネクタ 693">
          <a:extLst>
            <a:ext uri="{FF2B5EF4-FFF2-40B4-BE49-F238E27FC236}">
              <a16:creationId xmlns:a16="http://schemas.microsoft.com/office/drawing/2014/main" id="{1ADBB513-41A9-49ED-8AB9-3F237FD5BAA1}"/>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5" name="【消防施設】&#10;一人当たり面積最小値テキスト">
          <a:extLst>
            <a:ext uri="{FF2B5EF4-FFF2-40B4-BE49-F238E27FC236}">
              <a16:creationId xmlns:a16="http://schemas.microsoft.com/office/drawing/2014/main" id="{5F444977-EBE5-4F58-B3DC-A80845BB8C6D}"/>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96" name="直線コネクタ 695">
          <a:extLst>
            <a:ext uri="{FF2B5EF4-FFF2-40B4-BE49-F238E27FC236}">
              <a16:creationId xmlns:a16="http://schemas.microsoft.com/office/drawing/2014/main" id="{CF9E648B-A5E5-4FB4-B601-5CFC51B10DB8}"/>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97" name="【消防施設】&#10;一人当たり面積最大値テキスト">
          <a:extLst>
            <a:ext uri="{FF2B5EF4-FFF2-40B4-BE49-F238E27FC236}">
              <a16:creationId xmlns:a16="http://schemas.microsoft.com/office/drawing/2014/main" id="{1D55DE5E-7B20-446C-881D-D8E4AECCB67E}"/>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98" name="直線コネクタ 697">
          <a:extLst>
            <a:ext uri="{FF2B5EF4-FFF2-40B4-BE49-F238E27FC236}">
              <a16:creationId xmlns:a16="http://schemas.microsoft.com/office/drawing/2014/main" id="{996AE291-30C3-49AE-BFD8-D98166CBBB56}"/>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699" name="【消防施設】&#10;一人当たり面積平均値テキスト">
          <a:extLst>
            <a:ext uri="{FF2B5EF4-FFF2-40B4-BE49-F238E27FC236}">
              <a16:creationId xmlns:a16="http://schemas.microsoft.com/office/drawing/2014/main" id="{8DF4C310-5022-40AC-848C-743DE7882B00}"/>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00" name="フローチャート: 判断 699">
          <a:extLst>
            <a:ext uri="{FF2B5EF4-FFF2-40B4-BE49-F238E27FC236}">
              <a16:creationId xmlns:a16="http://schemas.microsoft.com/office/drawing/2014/main" id="{3CE02DB7-629D-49BC-97DA-908831AE635C}"/>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1" name="フローチャート: 判断 700">
          <a:extLst>
            <a:ext uri="{FF2B5EF4-FFF2-40B4-BE49-F238E27FC236}">
              <a16:creationId xmlns:a16="http://schemas.microsoft.com/office/drawing/2014/main" id="{BA1817F9-D7A3-4DA9-8BB6-DC2AA4F836F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2" name="フローチャート: 判断 701">
          <a:extLst>
            <a:ext uri="{FF2B5EF4-FFF2-40B4-BE49-F238E27FC236}">
              <a16:creationId xmlns:a16="http://schemas.microsoft.com/office/drawing/2014/main" id="{84F257BC-1C57-4C6A-882E-1CD93FF33A33}"/>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03" name="フローチャート: 判断 702">
          <a:extLst>
            <a:ext uri="{FF2B5EF4-FFF2-40B4-BE49-F238E27FC236}">
              <a16:creationId xmlns:a16="http://schemas.microsoft.com/office/drawing/2014/main" id="{5BF24019-39F4-4CB3-8724-AD4EB3873051}"/>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04" name="フローチャート: 判断 703">
          <a:extLst>
            <a:ext uri="{FF2B5EF4-FFF2-40B4-BE49-F238E27FC236}">
              <a16:creationId xmlns:a16="http://schemas.microsoft.com/office/drawing/2014/main" id="{5799F2A5-692E-4EEA-8CBA-9BA2C65FCBC1}"/>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9CA5041F-FEBA-43E0-A6C8-2984C0D23C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F6E30003-BCD7-4834-9AC0-4AC4FDA0A3E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F69B5093-4293-4E8C-A410-15943086B98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2CA25264-742F-412C-9B7B-58A73616BE3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E03BA32F-C762-4F7F-8833-B8908957985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710" name="楕円 709">
          <a:extLst>
            <a:ext uri="{FF2B5EF4-FFF2-40B4-BE49-F238E27FC236}">
              <a16:creationId xmlns:a16="http://schemas.microsoft.com/office/drawing/2014/main" id="{665A0E15-13ED-49D9-8B0A-24AED9806F73}"/>
            </a:ext>
          </a:extLst>
        </xdr:cNvPr>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711" name="【消防施設】&#10;一人当たり面積該当値テキスト">
          <a:extLst>
            <a:ext uri="{FF2B5EF4-FFF2-40B4-BE49-F238E27FC236}">
              <a16:creationId xmlns:a16="http://schemas.microsoft.com/office/drawing/2014/main" id="{C544F7FE-8CF0-4D3B-9835-6DD966AAA9D7}"/>
            </a:ext>
          </a:extLst>
        </xdr:cNvPr>
        <xdr:cNvSpPr txBox="1"/>
      </xdr:nvSpPr>
      <xdr:spPr>
        <a:xfrm>
          <a:off x="22199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712" name="楕円 711">
          <a:extLst>
            <a:ext uri="{FF2B5EF4-FFF2-40B4-BE49-F238E27FC236}">
              <a16:creationId xmlns:a16="http://schemas.microsoft.com/office/drawing/2014/main" id="{B5F6A69A-4EAA-466D-8684-FF390E51EBCC}"/>
            </a:ext>
          </a:extLst>
        </xdr:cNvPr>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713" name="直線コネクタ 712">
          <a:extLst>
            <a:ext uri="{FF2B5EF4-FFF2-40B4-BE49-F238E27FC236}">
              <a16:creationId xmlns:a16="http://schemas.microsoft.com/office/drawing/2014/main" id="{43E9D55B-E175-4783-8A67-C30E755ACBF6}"/>
            </a:ext>
          </a:extLst>
        </xdr:cNvPr>
        <xdr:cNvCxnSpPr/>
      </xdr:nvCxnSpPr>
      <xdr:spPr>
        <a:xfrm>
          <a:off x="21323300" y="1458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714" name="楕円 713">
          <a:extLst>
            <a:ext uri="{FF2B5EF4-FFF2-40B4-BE49-F238E27FC236}">
              <a16:creationId xmlns:a16="http://schemas.microsoft.com/office/drawing/2014/main" id="{70CA7D47-6AA2-46A2-8871-44A0412C6066}"/>
            </a:ext>
          </a:extLst>
        </xdr:cNvPr>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12954</xdr:rowOff>
    </xdr:to>
    <xdr:cxnSp macro="">
      <xdr:nvCxnSpPr>
        <xdr:cNvPr id="715" name="直線コネクタ 714">
          <a:extLst>
            <a:ext uri="{FF2B5EF4-FFF2-40B4-BE49-F238E27FC236}">
              <a16:creationId xmlns:a16="http://schemas.microsoft.com/office/drawing/2014/main" id="{955EE5F0-E011-40C2-8057-F83610ABD4E3}"/>
            </a:ext>
          </a:extLst>
        </xdr:cNvPr>
        <xdr:cNvCxnSpPr/>
      </xdr:nvCxnSpPr>
      <xdr:spPr>
        <a:xfrm>
          <a:off x="20434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138176</xdr:rowOff>
    </xdr:from>
    <xdr:to>
      <xdr:col>102</xdr:col>
      <xdr:colOff>165100</xdr:colOff>
      <xdr:row>85</xdr:row>
      <xdr:rowOff>68326</xdr:rowOff>
    </xdr:to>
    <xdr:sp macro="" textlink="">
      <xdr:nvSpPr>
        <xdr:cNvPr id="716" name="楕円 715">
          <a:extLst>
            <a:ext uri="{FF2B5EF4-FFF2-40B4-BE49-F238E27FC236}">
              <a16:creationId xmlns:a16="http://schemas.microsoft.com/office/drawing/2014/main" id="{95280ABD-24C0-46F1-99BC-0DC07F42A33D}"/>
            </a:ext>
          </a:extLst>
        </xdr:cNvPr>
        <xdr:cNvSpPr/>
      </xdr:nvSpPr>
      <xdr:spPr>
        <a:xfrm>
          <a:off x="19494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17526</xdr:rowOff>
    </xdr:to>
    <xdr:cxnSp macro="">
      <xdr:nvCxnSpPr>
        <xdr:cNvPr id="717" name="直線コネクタ 716">
          <a:extLst>
            <a:ext uri="{FF2B5EF4-FFF2-40B4-BE49-F238E27FC236}">
              <a16:creationId xmlns:a16="http://schemas.microsoft.com/office/drawing/2014/main" id="{00AE3DF5-4060-408A-BAB9-A7B301A970D2}"/>
            </a:ext>
          </a:extLst>
        </xdr:cNvPr>
        <xdr:cNvCxnSpPr/>
      </xdr:nvCxnSpPr>
      <xdr:spPr>
        <a:xfrm flipV="1">
          <a:off x="19545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718" name="楕円 717">
          <a:extLst>
            <a:ext uri="{FF2B5EF4-FFF2-40B4-BE49-F238E27FC236}">
              <a16:creationId xmlns:a16="http://schemas.microsoft.com/office/drawing/2014/main" id="{8E86D71A-288E-4ADB-B7F8-3CE0154D4221}"/>
            </a:ext>
          </a:extLst>
        </xdr:cNvPr>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12954</xdr:rowOff>
    </xdr:from>
    <xdr:to>
      <xdr:col>102</xdr:col>
      <xdr:colOff>114300</xdr:colOff>
      <xdr:row>85</xdr:row>
      <xdr:rowOff>17526</xdr:rowOff>
    </xdr:to>
    <xdr:cxnSp macro="">
      <xdr:nvCxnSpPr>
        <xdr:cNvPr id="719" name="直線コネクタ 718">
          <a:extLst>
            <a:ext uri="{FF2B5EF4-FFF2-40B4-BE49-F238E27FC236}">
              <a16:creationId xmlns:a16="http://schemas.microsoft.com/office/drawing/2014/main" id="{82E9A239-2743-403C-BBB8-1A739A6845BD}"/>
            </a:ext>
          </a:extLst>
        </xdr:cNvPr>
        <xdr:cNvCxnSpPr/>
      </xdr:nvCxnSpPr>
      <xdr:spPr>
        <a:xfrm>
          <a:off x="18656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0" name="n_1aveValue【消防施設】&#10;一人当たり面積">
          <a:extLst>
            <a:ext uri="{FF2B5EF4-FFF2-40B4-BE49-F238E27FC236}">
              <a16:creationId xmlns:a16="http://schemas.microsoft.com/office/drawing/2014/main" id="{AAC7112E-5BCF-41F5-8434-CD5B23F4D656}"/>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21" name="n_2aveValue【消防施設】&#10;一人当たり面積">
          <a:extLst>
            <a:ext uri="{FF2B5EF4-FFF2-40B4-BE49-F238E27FC236}">
              <a16:creationId xmlns:a16="http://schemas.microsoft.com/office/drawing/2014/main" id="{15236D40-EE1F-4A73-9020-9C61BE277C75}"/>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22" name="n_3aveValue【消防施設】&#10;一人当たり面積">
          <a:extLst>
            <a:ext uri="{FF2B5EF4-FFF2-40B4-BE49-F238E27FC236}">
              <a16:creationId xmlns:a16="http://schemas.microsoft.com/office/drawing/2014/main" id="{82DF62E3-63BF-4A3B-B622-509213C0AA41}"/>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23" name="n_4aveValue【消防施設】&#10;一人当たり面積">
          <a:extLst>
            <a:ext uri="{FF2B5EF4-FFF2-40B4-BE49-F238E27FC236}">
              <a16:creationId xmlns:a16="http://schemas.microsoft.com/office/drawing/2014/main" id="{1E092466-C260-4340-8E76-A157C65B5FD3}"/>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724" name="n_1mainValue【消防施設】&#10;一人当たり面積">
          <a:extLst>
            <a:ext uri="{FF2B5EF4-FFF2-40B4-BE49-F238E27FC236}">
              <a16:creationId xmlns:a16="http://schemas.microsoft.com/office/drawing/2014/main" id="{50C24044-71DA-4502-95F7-8700E544B303}"/>
            </a:ext>
          </a:extLst>
        </xdr:cNvPr>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725" name="n_2mainValue【消防施設】&#10;一人当たり面積">
          <a:extLst>
            <a:ext uri="{FF2B5EF4-FFF2-40B4-BE49-F238E27FC236}">
              <a16:creationId xmlns:a16="http://schemas.microsoft.com/office/drawing/2014/main" id="{59B617B1-542F-4011-91C2-21C08CBAABFC}"/>
            </a:ext>
          </a:extLst>
        </xdr:cNvPr>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59453</xdr:rowOff>
    </xdr:from>
    <xdr:ext cx="469744" cy="259045"/>
    <xdr:sp macro="" textlink="">
      <xdr:nvSpPr>
        <xdr:cNvPr id="726" name="n_3mainValue【消防施設】&#10;一人当たり面積">
          <a:extLst>
            <a:ext uri="{FF2B5EF4-FFF2-40B4-BE49-F238E27FC236}">
              <a16:creationId xmlns:a16="http://schemas.microsoft.com/office/drawing/2014/main" id="{EC339CC5-7170-40D1-A5D9-E4981BAF1EA5}"/>
            </a:ext>
          </a:extLst>
        </xdr:cNvPr>
        <xdr:cNvSpPr txBox="1"/>
      </xdr:nvSpPr>
      <xdr:spPr>
        <a:xfrm>
          <a:off x="19310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727" name="n_4mainValue【消防施設】&#10;一人当たり面積">
          <a:extLst>
            <a:ext uri="{FF2B5EF4-FFF2-40B4-BE49-F238E27FC236}">
              <a16:creationId xmlns:a16="http://schemas.microsoft.com/office/drawing/2014/main" id="{0880FD86-7BB1-44DD-B9E9-041A98A77A28}"/>
            </a:ext>
          </a:extLst>
        </xdr:cNvPr>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CFA9E432-A432-44ED-B3C9-8638CBB4B2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62F0CF9F-F93F-4F9F-94FB-F9050FF50C9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F455DE84-FBEB-433A-A8AA-DFA3B3D5313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17F2773D-6147-4AF2-8DD9-00FE4C00B8A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9EC33C48-D641-4033-A526-F041DE92E87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77F70BF7-7F5E-4058-9198-2836F5CCD0C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3735A35B-CC92-49C3-BAF9-9A82D35FA74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94592B24-4E84-42AD-965E-76B1DF127F3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9E8AE9B8-BF72-4454-B51C-38B3CCE43E3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0341B325-9FAF-4C98-9383-36A6064765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B411D1D1-6535-4161-80D6-59ED94A725D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a:extLst>
            <a:ext uri="{FF2B5EF4-FFF2-40B4-BE49-F238E27FC236}">
              <a16:creationId xmlns:a16="http://schemas.microsoft.com/office/drawing/2014/main" id="{EA9BC22C-2B23-4B45-BF92-0358D8650D2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D8163A49-53A2-4AD5-A0AA-5DCAB50E801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a:extLst>
            <a:ext uri="{FF2B5EF4-FFF2-40B4-BE49-F238E27FC236}">
              <a16:creationId xmlns:a16="http://schemas.microsoft.com/office/drawing/2014/main" id="{FFBD7214-DCBE-459C-B911-9462AA85F0B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a:extLst>
            <a:ext uri="{FF2B5EF4-FFF2-40B4-BE49-F238E27FC236}">
              <a16:creationId xmlns:a16="http://schemas.microsoft.com/office/drawing/2014/main" id="{3B8B460B-268D-48F8-A428-A000A8A9535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a:extLst>
            <a:ext uri="{FF2B5EF4-FFF2-40B4-BE49-F238E27FC236}">
              <a16:creationId xmlns:a16="http://schemas.microsoft.com/office/drawing/2014/main" id="{269206F4-B46D-4976-BD69-F2EC7AA2D26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a:extLst>
            <a:ext uri="{FF2B5EF4-FFF2-40B4-BE49-F238E27FC236}">
              <a16:creationId xmlns:a16="http://schemas.microsoft.com/office/drawing/2014/main" id="{2442245B-279D-46ED-A76C-A799E81B7BE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a:extLst>
            <a:ext uri="{FF2B5EF4-FFF2-40B4-BE49-F238E27FC236}">
              <a16:creationId xmlns:a16="http://schemas.microsoft.com/office/drawing/2014/main" id="{EE53FCD4-329E-4A01-ADC0-347B2C13103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a:extLst>
            <a:ext uri="{FF2B5EF4-FFF2-40B4-BE49-F238E27FC236}">
              <a16:creationId xmlns:a16="http://schemas.microsoft.com/office/drawing/2014/main" id="{1A5EB0DB-2936-43C1-A38B-717A0BE7B6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a:extLst>
            <a:ext uri="{FF2B5EF4-FFF2-40B4-BE49-F238E27FC236}">
              <a16:creationId xmlns:a16="http://schemas.microsoft.com/office/drawing/2014/main" id="{BA8116E4-ECC8-456A-A5DD-212717F8D9F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a:extLst>
            <a:ext uri="{FF2B5EF4-FFF2-40B4-BE49-F238E27FC236}">
              <a16:creationId xmlns:a16="http://schemas.microsoft.com/office/drawing/2014/main" id="{269BA36E-D9AD-4BDF-BB21-9D4F576E2FE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a:extLst>
            <a:ext uri="{FF2B5EF4-FFF2-40B4-BE49-F238E27FC236}">
              <a16:creationId xmlns:a16="http://schemas.microsoft.com/office/drawing/2014/main" id="{B6CED16E-6154-4528-888D-AA37D76BB5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a:extLst>
            <a:ext uri="{FF2B5EF4-FFF2-40B4-BE49-F238E27FC236}">
              <a16:creationId xmlns:a16="http://schemas.microsoft.com/office/drawing/2014/main" id="{8A3DBEDD-723E-4AC2-A84B-491805BC9DC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087342E1-9E27-44A4-B842-1BA2CB08DE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a:extLst>
            <a:ext uri="{FF2B5EF4-FFF2-40B4-BE49-F238E27FC236}">
              <a16:creationId xmlns:a16="http://schemas.microsoft.com/office/drawing/2014/main" id="{9F238EE1-9496-4B3C-894F-6564F1271B6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53" name="直線コネクタ 752">
          <a:extLst>
            <a:ext uri="{FF2B5EF4-FFF2-40B4-BE49-F238E27FC236}">
              <a16:creationId xmlns:a16="http://schemas.microsoft.com/office/drawing/2014/main" id="{A9A09B82-77FA-4385-83C9-483026C1F325}"/>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a:extLst>
            <a:ext uri="{FF2B5EF4-FFF2-40B4-BE49-F238E27FC236}">
              <a16:creationId xmlns:a16="http://schemas.microsoft.com/office/drawing/2014/main" id="{6ADE314F-A092-4F70-B3D0-8A4096DC0B8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a:extLst>
            <a:ext uri="{FF2B5EF4-FFF2-40B4-BE49-F238E27FC236}">
              <a16:creationId xmlns:a16="http://schemas.microsoft.com/office/drawing/2014/main" id="{6CE1F275-FE21-4619-A777-9A8C6B61BB0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56" name="【庁舎】&#10;有形固定資産減価償却率最大値テキスト">
          <a:extLst>
            <a:ext uri="{FF2B5EF4-FFF2-40B4-BE49-F238E27FC236}">
              <a16:creationId xmlns:a16="http://schemas.microsoft.com/office/drawing/2014/main" id="{9D8346D9-118A-47BC-9F65-610BE6E43E21}"/>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57" name="直線コネクタ 756">
          <a:extLst>
            <a:ext uri="{FF2B5EF4-FFF2-40B4-BE49-F238E27FC236}">
              <a16:creationId xmlns:a16="http://schemas.microsoft.com/office/drawing/2014/main" id="{BA80B877-6022-4218-A9CF-04117F5DF9BE}"/>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58" name="【庁舎】&#10;有形固定資産減価償却率平均値テキスト">
          <a:extLst>
            <a:ext uri="{FF2B5EF4-FFF2-40B4-BE49-F238E27FC236}">
              <a16:creationId xmlns:a16="http://schemas.microsoft.com/office/drawing/2014/main" id="{E8DCA4EE-A212-4257-A0E6-0D8E40B8D7A6}"/>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59" name="フローチャート: 判断 758">
          <a:extLst>
            <a:ext uri="{FF2B5EF4-FFF2-40B4-BE49-F238E27FC236}">
              <a16:creationId xmlns:a16="http://schemas.microsoft.com/office/drawing/2014/main" id="{05B9CA41-AF7E-4B13-9EBF-AE399AD9E98A}"/>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60" name="フローチャート: 判断 759">
          <a:extLst>
            <a:ext uri="{FF2B5EF4-FFF2-40B4-BE49-F238E27FC236}">
              <a16:creationId xmlns:a16="http://schemas.microsoft.com/office/drawing/2014/main" id="{32D9EE56-D858-46E1-96C1-E33135DCBFA7}"/>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1" name="フローチャート: 判断 760">
          <a:extLst>
            <a:ext uri="{FF2B5EF4-FFF2-40B4-BE49-F238E27FC236}">
              <a16:creationId xmlns:a16="http://schemas.microsoft.com/office/drawing/2014/main" id="{CA35D1C3-5D45-4F72-885F-26C3ADAF30BA}"/>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62" name="フローチャート: 判断 761">
          <a:extLst>
            <a:ext uri="{FF2B5EF4-FFF2-40B4-BE49-F238E27FC236}">
              <a16:creationId xmlns:a16="http://schemas.microsoft.com/office/drawing/2014/main" id="{59CA6C7E-DA22-44FC-AA2B-3305ACF88D8C}"/>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63" name="フローチャート: 判断 762">
          <a:extLst>
            <a:ext uri="{FF2B5EF4-FFF2-40B4-BE49-F238E27FC236}">
              <a16:creationId xmlns:a16="http://schemas.microsoft.com/office/drawing/2014/main" id="{F558611C-33AD-4F36-B882-A6E6378686B3}"/>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145CA49F-E822-406F-B5E0-BE707E34E99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B8527726-D6E9-4019-B008-B5DD29618EF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1881383C-F035-42C7-88D8-91B8AD6A78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DE74E223-8EDE-4AF0-8A64-0E4BACA7F6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62436BA4-8B5C-4AA7-ABC1-3C82777FBFC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170724</xdr:rowOff>
    </xdr:from>
    <xdr:to>
      <xdr:col>85</xdr:col>
      <xdr:colOff>177800</xdr:colOff>
      <xdr:row>106</xdr:row>
      <xdr:rowOff>100874</xdr:rowOff>
    </xdr:to>
    <xdr:sp macro="" textlink="">
      <xdr:nvSpPr>
        <xdr:cNvPr id="769" name="楕円 768">
          <a:extLst>
            <a:ext uri="{FF2B5EF4-FFF2-40B4-BE49-F238E27FC236}">
              <a16:creationId xmlns:a16="http://schemas.microsoft.com/office/drawing/2014/main" id="{48778325-6485-4A04-8F48-650838D86BCC}"/>
            </a:ext>
          </a:extLst>
        </xdr:cNvPr>
        <xdr:cNvSpPr/>
      </xdr:nvSpPr>
      <xdr:spPr>
        <a:xfrm>
          <a:off x="16268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149151</xdr:rowOff>
    </xdr:from>
    <xdr:ext cx="405111" cy="259045"/>
    <xdr:sp macro="" textlink="">
      <xdr:nvSpPr>
        <xdr:cNvPr id="770" name="【庁舎】&#10;有形固定資産減価償却率該当値テキスト">
          <a:extLst>
            <a:ext uri="{FF2B5EF4-FFF2-40B4-BE49-F238E27FC236}">
              <a16:creationId xmlns:a16="http://schemas.microsoft.com/office/drawing/2014/main" id="{1ECA0053-30F3-4855-AF4C-0659F797FFC3}"/>
            </a:ext>
          </a:extLst>
        </xdr:cNvPr>
        <xdr:cNvSpPr txBox="1"/>
      </xdr:nvSpPr>
      <xdr:spPr>
        <a:xfrm>
          <a:off x="16357600"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771" name="楕円 770">
          <a:extLst>
            <a:ext uri="{FF2B5EF4-FFF2-40B4-BE49-F238E27FC236}">
              <a16:creationId xmlns:a16="http://schemas.microsoft.com/office/drawing/2014/main" id="{31CFF250-8165-4C86-B433-5A0F186EAAB3}"/>
            </a:ext>
          </a:extLst>
        </xdr:cNvPr>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50074</xdr:rowOff>
    </xdr:to>
    <xdr:cxnSp macro="">
      <xdr:nvCxnSpPr>
        <xdr:cNvPr id="772" name="直線コネクタ 771">
          <a:extLst>
            <a:ext uri="{FF2B5EF4-FFF2-40B4-BE49-F238E27FC236}">
              <a16:creationId xmlns:a16="http://schemas.microsoft.com/office/drawing/2014/main" id="{44ADEDC8-E88E-4D7F-9387-1118E08F0646}"/>
            </a:ext>
          </a:extLst>
        </xdr:cNvPr>
        <xdr:cNvCxnSpPr/>
      </xdr:nvCxnSpPr>
      <xdr:spPr>
        <a:xfrm>
          <a:off x="15481300" y="1819438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773" name="楕円 772">
          <a:extLst>
            <a:ext uri="{FF2B5EF4-FFF2-40B4-BE49-F238E27FC236}">
              <a16:creationId xmlns:a16="http://schemas.microsoft.com/office/drawing/2014/main" id="{EE93FB12-3BE0-40BD-AEFF-A77BBED67E3E}"/>
            </a:ext>
          </a:extLst>
        </xdr:cNvPr>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20682</xdr:rowOff>
    </xdr:to>
    <xdr:cxnSp macro="">
      <xdr:nvCxnSpPr>
        <xdr:cNvPr id="774" name="直線コネクタ 773">
          <a:extLst>
            <a:ext uri="{FF2B5EF4-FFF2-40B4-BE49-F238E27FC236}">
              <a16:creationId xmlns:a16="http://schemas.microsoft.com/office/drawing/2014/main" id="{0E608E81-813B-49B3-813B-A829EBCBAAE8}"/>
            </a:ext>
          </a:extLst>
        </xdr:cNvPr>
        <xdr:cNvCxnSpPr/>
      </xdr:nvCxnSpPr>
      <xdr:spPr>
        <a:xfrm>
          <a:off x="14592300" y="1815682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66221</xdr:rowOff>
    </xdr:from>
    <xdr:to>
      <xdr:col>72</xdr:col>
      <xdr:colOff>38100</xdr:colOff>
      <xdr:row>105</xdr:row>
      <xdr:rowOff>167821</xdr:rowOff>
    </xdr:to>
    <xdr:sp macro="" textlink="">
      <xdr:nvSpPr>
        <xdr:cNvPr id="775" name="楕円 774">
          <a:extLst>
            <a:ext uri="{FF2B5EF4-FFF2-40B4-BE49-F238E27FC236}">
              <a16:creationId xmlns:a16="http://schemas.microsoft.com/office/drawing/2014/main" id="{CE62EA46-549D-4508-B164-E5471A90C855}"/>
            </a:ext>
          </a:extLst>
        </xdr:cNvPr>
        <xdr:cNvSpPr/>
      </xdr:nvSpPr>
      <xdr:spPr>
        <a:xfrm>
          <a:off x="13652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117021</xdr:rowOff>
    </xdr:from>
    <xdr:to>
      <xdr:col>76</xdr:col>
      <xdr:colOff>114300</xdr:colOff>
      <xdr:row>105</xdr:row>
      <xdr:rowOff>154577</xdr:rowOff>
    </xdr:to>
    <xdr:cxnSp macro="">
      <xdr:nvCxnSpPr>
        <xdr:cNvPr id="776" name="直線コネクタ 775">
          <a:extLst>
            <a:ext uri="{FF2B5EF4-FFF2-40B4-BE49-F238E27FC236}">
              <a16:creationId xmlns:a16="http://schemas.microsoft.com/office/drawing/2014/main" id="{10EC525A-FB1D-4BD0-89B2-8ADE62B47DF6}"/>
            </a:ext>
          </a:extLst>
        </xdr:cNvPr>
        <xdr:cNvCxnSpPr/>
      </xdr:nvCxnSpPr>
      <xdr:spPr>
        <a:xfrm>
          <a:off x="13703300" y="1811927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44994</xdr:rowOff>
    </xdr:from>
    <xdr:to>
      <xdr:col>67</xdr:col>
      <xdr:colOff>101600</xdr:colOff>
      <xdr:row>105</xdr:row>
      <xdr:rowOff>146594</xdr:rowOff>
    </xdr:to>
    <xdr:sp macro="" textlink="">
      <xdr:nvSpPr>
        <xdr:cNvPr id="777" name="楕円 776">
          <a:extLst>
            <a:ext uri="{FF2B5EF4-FFF2-40B4-BE49-F238E27FC236}">
              <a16:creationId xmlns:a16="http://schemas.microsoft.com/office/drawing/2014/main" id="{973307FF-E506-4E43-9D89-9AF99E5BA13C}"/>
            </a:ext>
          </a:extLst>
        </xdr:cNvPr>
        <xdr:cNvSpPr/>
      </xdr:nvSpPr>
      <xdr:spPr>
        <a:xfrm>
          <a:off x="12763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95794</xdr:rowOff>
    </xdr:from>
    <xdr:to>
      <xdr:col>71</xdr:col>
      <xdr:colOff>177800</xdr:colOff>
      <xdr:row>105</xdr:row>
      <xdr:rowOff>117021</xdr:rowOff>
    </xdr:to>
    <xdr:cxnSp macro="">
      <xdr:nvCxnSpPr>
        <xdr:cNvPr id="778" name="直線コネクタ 777">
          <a:extLst>
            <a:ext uri="{FF2B5EF4-FFF2-40B4-BE49-F238E27FC236}">
              <a16:creationId xmlns:a16="http://schemas.microsoft.com/office/drawing/2014/main" id="{387A1A8A-9F81-489D-BAEC-913A5379ADF2}"/>
            </a:ext>
          </a:extLst>
        </xdr:cNvPr>
        <xdr:cNvCxnSpPr/>
      </xdr:nvCxnSpPr>
      <xdr:spPr>
        <a:xfrm>
          <a:off x="12814300" y="1809804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79" name="n_1aveValue【庁舎】&#10;有形固定資産減価償却率">
          <a:extLst>
            <a:ext uri="{FF2B5EF4-FFF2-40B4-BE49-F238E27FC236}">
              <a16:creationId xmlns:a16="http://schemas.microsoft.com/office/drawing/2014/main" id="{09D71C2C-90DE-4DA3-BBCD-DC27D9CF624C}"/>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80" name="n_2aveValue【庁舎】&#10;有形固定資産減価償却率">
          <a:extLst>
            <a:ext uri="{FF2B5EF4-FFF2-40B4-BE49-F238E27FC236}">
              <a16:creationId xmlns:a16="http://schemas.microsoft.com/office/drawing/2014/main" id="{1B6A8B6D-7FDC-4AEB-ABB6-F150F146519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81" name="n_3aveValue【庁舎】&#10;有形固定資産減価償却率">
          <a:extLst>
            <a:ext uri="{FF2B5EF4-FFF2-40B4-BE49-F238E27FC236}">
              <a16:creationId xmlns:a16="http://schemas.microsoft.com/office/drawing/2014/main" id="{96428487-89BD-4C38-B56B-45B5CD47990F}"/>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82" name="n_4aveValue【庁舎】&#10;有形固定資産減価償却率">
          <a:extLst>
            <a:ext uri="{FF2B5EF4-FFF2-40B4-BE49-F238E27FC236}">
              <a16:creationId xmlns:a16="http://schemas.microsoft.com/office/drawing/2014/main" id="{A92490B4-0034-4F41-AD39-3D34904ACB8D}"/>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783" name="n_1mainValue【庁舎】&#10;有形固定資産減価償却率">
          <a:extLst>
            <a:ext uri="{FF2B5EF4-FFF2-40B4-BE49-F238E27FC236}">
              <a16:creationId xmlns:a16="http://schemas.microsoft.com/office/drawing/2014/main" id="{1F98EAC1-3B00-4228-B433-8458CAA5CE99}"/>
            </a:ext>
          </a:extLst>
        </xdr:cNvPr>
        <xdr:cNvSpPr txBox="1"/>
      </xdr:nvSpPr>
      <xdr:spPr>
        <a:xfrm>
          <a:off x="15266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784" name="n_2mainValue【庁舎】&#10;有形固定資産減価償却率">
          <a:extLst>
            <a:ext uri="{FF2B5EF4-FFF2-40B4-BE49-F238E27FC236}">
              <a16:creationId xmlns:a16="http://schemas.microsoft.com/office/drawing/2014/main" id="{F14FEFE0-AF88-4072-9AC5-5A53D590A026}"/>
            </a:ext>
          </a:extLst>
        </xdr:cNvPr>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158948</xdr:rowOff>
    </xdr:from>
    <xdr:ext cx="405111" cy="259045"/>
    <xdr:sp macro="" textlink="">
      <xdr:nvSpPr>
        <xdr:cNvPr id="785" name="n_3mainValue【庁舎】&#10;有形固定資産減価償却率">
          <a:extLst>
            <a:ext uri="{FF2B5EF4-FFF2-40B4-BE49-F238E27FC236}">
              <a16:creationId xmlns:a16="http://schemas.microsoft.com/office/drawing/2014/main" id="{0DBBAB38-127B-4A97-A1C1-7424F60F0B98}"/>
            </a:ext>
          </a:extLst>
        </xdr:cNvPr>
        <xdr:cNvSpPr txBox="1"/>
      </xdr:nvSpPr>
      <xdr:spPr>
        <a:xfrm>
          <a:off x="13500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137721</xdr:rowOff>
    </xdr:from>
    <xdr:ext cx="405111" cy="259045"/>
    <xdr:sp macro="" textlink="">
      <xdr:nvSpPr>
        <xdr:cNvPr id="786" name="n_4mainValue【庁舎】&#10;有形固定資産減価償却率">
          <a:extLst>
            <a:ext uri="{FF2B5EF4-FFF2-40B4-BE49-F238E27FC236}">
              <a16:creationId xmlns:a16="http://schemas.microsoft.com/office/drawing/2014/main" id="{B066BEF9-CBEA-4954-8B44-5F24A8EE521B}"/>
            </a:ext>
          </a:extLst>
        </xdr:cNvPr>
        <xdr:cNvSpPr txBox="1"/>
      </xdr:nvSpPr>
      <xdr:spPr>
        <a:xfrm>
          <a:off x="12611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2911DCFB-A793-44FD-B848-334435F526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52667A5D-95B5-4C29-A212-41B027DDE0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5139ACDF-910E-445F-AD5B-48B5845A7B8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6E08FBF1-6ECF-4E80-8852-0D1C359D1F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3363678F-A4FF-464E-8484-09309AF0844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8BC2127F-9516-4FF9-8AF1-D88C30E4E3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EB351FA4-8CF3-46B1-9126-4922EC98DE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9A2AE749-5569-4F79-923E-F4D0B0528DE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8230E30D-9290-4C49-A801-BEF6875AB40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A4F3E4AE-FBDB-4082-B2B2-B2E1E86429D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a:extLst>
            <a:ext uri="{FF2B5EF4-FFF2-40B4-BE49-F238E27FC236}">
              <a16:creationId xmlns:a16="http://schemas.microsoft.com/office/drawing/2014/main" id="{94DED4B3-AA05-4C20-B24E-A250D2926A3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a:extLst>
            <a:ext uri="{FF2B5EF4-FFF2-40B4-BE49-F238E27FC236}">
              <a16:creationId xmlns:a16="http://schemas.microsoft.com/office/drawing/2014/main" id="{A03F3CAF-5CDE-429C-A631-77498682C75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a:extLst>
            <a:ext uri="{FF2B5EF4-FFF2-40B4-BE49-F238E27FC236}">
              <a16:creationId xmlns:a16="http://schemas.microsoft.com/office/drawing/2014/main" id="{99746627-87DA-4D65-B503-4612696F2EF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a:extLst>
            <a:ext uri="{FF2B5EF4-FFF2-40B4-BE49-F238E27FC236}">
              <a16:creationId xmlns:a16="http://schemas.microsoft.com/office/drawing/2014/main" id="{AADCAEE0-6BA6-43D2-A03D-6B6D42E8838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a:extLst>
            <a:ext uri="{FF2B5EF4-FFF2-40B4-BE49-F238E27FC236}">
              <a16:creationId xmlns:a16="http://schemas.microsoft.com/office/drawing/2014/main" id="{6840B202-92ED-4CF4-AC48-381F7893E7C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a:extLst>
            <a:ext uri="{FF2B5EF4-FFF2-40B4-BE49-F238E27FC236}">
              <a16:creationId xmlns:a16="http://schemas.microsoft.com/office/drawing/2014/main" id="{C4B17261-FE8A-47DA-BECF-27F52BC5A51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a:extLst>
            <a:ext uri="{FF2B5EF4-FFF2-40B4-BE49-F238E27FC236}">
              <a16:creationId xmlns:a16="http://schemas.microsoft.com/office/drawing/2014/main" id="{F9950197-BEA4-4928-8550-F41B4C35741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a:extLst>
            <a:ext uri="{FF2B5EF4-FFF2-40B4-BE49-F238E27FC236}">
              <a16:creationId xmlns:a16="http://schemas.microsoft.com/office/drawing/2014/main" id="{1508FCC4-2CE3-49C7-B960-AC0DB78DAF7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a:extLst>
            <a:ext uri="{FF2B5EF4-FFF2-40B4-BE49-F238E27FC236}">
              <a16:creationId xmlns:a16="http://schemas.microsoft.com/office/drawing/2014/main" id="{3D3DCDEA-542D-4D72-8D5D-16A29B678EB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6" name="テキスト ボックス 805">
          <a:extLst>
            <a:ext uri="{FF2B5EF4-FFF2-40B4-BE49-F238E27FC236}">
              <a16:creationId xmlns:a16="http://schemas.microsoft.com/office/drawing/2014/main" id="{B622F57D-A93F-4CB3-A928-9221BDADAD5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0931433C-2DDD-47B5-9D8B-74F4C439EBA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0EBA5CCF-1C82-49E1-8958-07555D3C52B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a:extLst>
            <a:ext uri="{FF2B5EF4-FFF2-40B4-BE49-F238E27FC236}">
              <a16:creationId xmlns:a16="http://schemas.microsoft.com/office/drawing/2014/main" id="{57E87A57-C8E9-4F8A-916D-34B58CDC731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10" name="直線コネクタ 809">
          <a:extLst>
            <a:ext uri="{FF2B5EF4-FFF2-40B4-BE49-F238E27FC236}">
              <a16:creationId xmlns:a16="http://schemas.microsoft.com/office/drawing/2014/main" id="{7255448A-93D1-4303-8733-0B1498325449}"/>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11" name="【庁舎】&#10;一人当たり面積最小値テキスト">
          <a:extLst>
            <a:ext uri="{FF2B5EF4-FFF2-40B4-BE49-F238E27FC236}">
              <a16:creationId xmlns:a16="http://schemas.microsoft.com/office/drawing/2014/main" id="{ABFE47D1-AC9F-48C3-B5F4-2CFBC9F993EC}"/>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12" name="直線コネクタ 811">
          <a:extLst>
            <a:ext uri="{FF2B5EF4-FFF2-40B4-BE49-F238E27FC236}">
              <a16:creationId xmlns:a16="http://schemas.microsoft.com/office/drawing/2014/main" id="{2225210D-B501-4402-9B01-4A19E958ADF1}"/>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13" name="【庁舎】&#10;一人当たり面積最大値テキスト">
          <a:extLst>
            <a:ext uri="{FF2B5EF4-FFF2-40B4-BE49-F238E27FC236}">
              <a16:creationId xmlns:a16="http://schemas.microsoft.com/office/drawing/2014/main" id="{AF1D76DF-E4B6-4E45-B180-C07B3392E047}"/>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14" name="直線コネクタ 813">
          <a:extLst>
            <a:ext uri="{FF2B5EF4-FFF2-40B4-BE49-F238E27FC236}">
              <a16:creationId xmlns:a16="http://schemas.microsoft.com/office/drawing/2014/main" id="{EA4D546A-3A7B-4D46-9450-359B0B8FED65}"/>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15" name="【庁舎】&#10;一人当たり面積平均値テキスト">
          <a:extLst>
            <a:ext uri="{FF2B5EF4-FFF2-40B4-BE49-F238E27FC236}">
              <a16:creationId xmlns:a16="http://schemas.microsoft.com/office/drawing/2014/main" id="{709DB55D-DACD-4120-9478-7A3D8B739E72}"/>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16" name="フローチャート: 判断 815">
          <a:extLst>
            <a:ext uri="{FF2B5EF4-FFF2-40B4-BE49-F238E27FC236}">
              <a16:creationId xmlns:a16="http://schemas.microsoft.com/office/drawing/2014/main" id="{56F453FC-9F37-4DDF-A585-6B8CC131AE07}"/>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17" name="フローチャート: 判断 816">
          <a:extLst>
            <a:ext uri="{FF2B5EF4-FFF2-40B4-BE49-F238E27FC236}">
              <a16:creationId xmlns:a16="http://schemas.microsoft.com/office/drawing/2014/main" id="{F156A38B-81C0-44C1-AC77-0F055B12C131}"/>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18" name="フローチャート: 判断 817">
          <a:extLst>
            <a:ext uri="{FF2B5EF4-FFF2-40B4-BE49-F238E27FC236}">
              <a16:creationId xmlns:a16="http://schemas.microsoft.com/office/drawing/2014/main" id="{23B6BDA1-1B08-4C83-8575-04CBA3079978}"/>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19" name="フローチャート: 判断 818">
          <a:extLst>
            <a:ext uri="{FF2B5EF4-FFF2-40B4-BE49-F238E27FC236}">
              <a16:creationId xmlns:a16="http://schemas.microsoft.com/office/drawing/2014/main" id="{27F2EF7D-61DE-415A-A809-B6F7BA3F6BD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20" name="フローチャート: 判断 819">
          <a:extLst>
            <a:ext uri="{FF2B5EF4-FFF2-40B4-BE49-F238E27FC236}">
              <a16:creationId xmlns:a16="http://schemas.microsoft.com/office/drawing/2014/main" id="{AB34A10A-CA28-4861-958C-FD8334F33180}"/>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21FAAD89-A437-46AE-8EE2-0E1A9F2315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B795C23D-5A17-407F-8499-878495F7A2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BFEDAC60-337B-4460-96E4-4247F1AFC0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367615C9-97D5-4B12-AC11-4779924A276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4101BB35-A904-4ED0-B93D-88067B177BA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826" name="楕円 825">
          <a:extLst>
            <a:ext uri="{FF2B5EF4-FFF2-40B4-BE49-F238E27FC236}">
              <a16:creationId xmlns:a16="http://schemas.microsoft.com/office/drawing/2014/main" id="{EDBF3F84-EFAD-458B-9B3F-507A96005300}"/>
            </a:ext>
          </a:extLst>
        </xdr:cNvPr>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83838</xdr:rowOff>
    </xdr:from>
    <xdr:ext cx="469744" cy="259045"/>
    <xdr:sp macro="" textlink="">
      <xdr:nvSpPr>
        <xdr:cNvPr id="827" name="【庁舎】&#10;一人当たり面積該当値テキスト">
          <a:extLst>
            <a:ext uri="{FF2B5EF4-FFF2-40B4-BE49-F238E27FC236}">
              <a16:creationId xmlns:a16="http://schemas.microsoft.com/office/drawing/2014/main" id="{42F48263-1749-46C6-B20A-E2ADAFFD2FDD}"/>
            </a:ext>
          </a:extLst>
        </xdr:cNvPr>
        <xdr:cNvSpPr txBox="1"/>
      </xdr:nvSpPr>
      <xdr:spPr>
        <a:xfrm>
          <a:off x="22199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109220</xdr:rowOff>
    </xdr:from>
    <xdr:to>
      <xdr:col>112</xdr:col>
      <xdr:colOff>38100</xdr:colOff>
      <xdr:row>107</xdr:row>
      <xdr:rowOff>39370</xdr:rowOff>
    </xdr:to>
    <xdr:sp macro="" textlink="">
      <xdr:nvSpPr>
        <xdr:cNvPr id="828" name="楕円 827">
          <a:extLst>
            <a:ext uri="{FF2B5EF4-FFF2-40B4-BE49-F238E27FC236}">
              <a16:creationId xmlns:a16="http://schemas.microsoft.com/office/drawing/2014/main" id="{74D89D69-FA01-4039-AA9F-6F94EE62E697}"/>
            </a:ext>
          </a:extLst>
        </xdr:cNvPr>
        <xdr:cNvSpPr/>
      </xdr:nvSpPr>
      <xdr:spPr>
        <a:xfrm>
          <a:off x="2127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160020</xdr:rowOff>
    </xdr:to>
    <xdr:cxnSp macro="">
      <xdr:nvCxnSpPr>
        <xdr:cNvPr id="829" name="直線コネクタ 828">
          <a:extLst>
            <a:ext uri="{FF2B5EF4-FFF2-40B4-BE49-F238E27FC236}">
              <a16:creationId xmlns:a16="http://schemas.microsoft.com/office/drawing/2014/main" id="{72A3E337-3A8A-4B4A-AD2F-96D30F6C08C4}"/>
            </a:ext>
          </a:extLst>
        </xdr:cNvPr>
        <xdr:cNvCxnSpPr/>
      </xdr:nvCxnSpPr>
      <xdr:spPr>
        <a:xfrm flipV="1">
          <a:off x="21323300" y="183299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109220</xdr:rowOff>
    </xdr:from>
    <xdr:to>
      <xdr:col>107</xdr:col>
      <xdr:colOff>101600</xdr:colOff>
      <xdr:row>107</xdr:row>
      <xdr:rowOff>39370</xdr:rowOff>
    </xdr:to>
    <xdr:sp macro="" textlink="">
      <xdr:nvSpPr>
        <xdr:cNvPr id="830" name="楕円 829">
          <a:extLst>
            <a:ext uri="{FF2B5EF4-FFF2-40B4-BE49-F238E27FC236}">
              <a16:creationId xmlns:a16="http://schemas.microsoft.com/office/drawing/2014/main" id="{6A27CF84-8742-4C87-9966-BF3338DE5CA1}"/>
            </a:ext>
          </a:extLst>
        </xdr:cNvPr>
        <xdr:cNvSpPr/>
      </xdr:nvSpPr>
      <xdr:spPr>
        <a:xfrm>
          <a:off x="20383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160020</xdr:rowOff>
    </xdr:from>
    <xdr:to>
      <xdr:col>111</xdr:col>
      <xdr:colOff>177800</xdr:colOff>
      <xdr:row>106</xdr:row>
      <xdr:rowOff>160020</xdr:rowOff>
    </xdr:to>
    <xdr:cxnSp macro="">
      <xdr:nvCxnSpPr>
        <xdr:cNvPr id="831" name="直線コネクタ 830">
          <a:extLst>
            <a:ext uri="{FF2B5EF4-FFF2-40B4-BE49-F238E27FC236}">
              <a16:creationId xmlns:a16="http://schemas.microsoft.com/office/drawing/2014/main" id="{ED07CAE3-1FD5-4A64-8358-5AE9865FBBD7}"/>
            </a:ext>
          </a:extLst>
        </xdr:cNvPr>
        <xdr:cNvCxnSpPr/>
      </xdr:nvCxnSpPr>
      <xdr:spPr>
        <a:xfrm>
          <a:off x="20434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832" name="楕円 831">
          <a:extLst>
            <a:ext uri="{FF2B5EF4-FFF2-40B4-BE49-F238E27FC236}">
              <a16:creationId xmlns:a16="http://schemas.microsoft.com/office/drawing/2014/main" id="{E2040EE6-AAF9-4917-A2FF-C0EAB924551A}"/>
            </a:ext>
          </a:extLst>
        </xdr:cNvPr>
        <xdr:cNvSpPr/>
      </xdr:nvSpPr>
      <xdr:spPr>
        <a:xfrm>
          <a:off x="19494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160020</xdr:rowOff>
    </xdr:from>
    <xdr:to>
      <xdr:col>107</xdr:col>
      <xdr:colOff>50800</xdr:colOff>
      <xdr:row>106</xdr:row>
      <xdr:rowOff>160020</xdr:rowOff>
    </xdr:to>
    <xdr:cxnSp macro="">
      <xdr:nvCxnSpPr>
        <xdr:cNvPr id="833" name="直線コネクタ 832">
          <a:extLst>
            <a:ext uri="{FF2B5EF4-FFF2-40B4-BE49-F238E27FC236}">
              <a16:creationId xmlns:a16="http://schemas.microsoft.com/office/drawing/2014/main" id="{5FDA2DA3-4BF4-4499-AF67-48E442C64734}"/>
            </a:ext>
          </a:extLst>
        </xdr:cNvPr>
        <xdr:cNvCxnSpPr/>
      </xdr:nvCxnSpPr>
      <xdr:spPr>
        <a:xfrm>
          <a:off x="19545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34" name="楕円 833">
          <a:extLst>
            <a:ext uri="{FF2B5EF4-FFF2-40B4-BE49-F238E27FC236}">
              <a16:creationId xmlns:a16="http://schemas.microsoft.com/office/drawing/2014/main" id="{CF0BFC87-BBD3-4699-B57E-795278187DCA}"/>
            </a:ext>
          </a:extLst>
        </xdr:cNvPr>
        <xdr:cNvSpPr/>
      </xdr:nvSpPr>
      <xdr:spPr>
        <a:xfrm>
          <a:off x="18605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158114</xdr:rowOff>
    </xdr:from>
    <xdr:to>
      <xdr:col>102</xdr:col>
      <xdr:colOff>114300</xdr:colOff>
      <xdr:row>106</xdr:row>
      <xdr:rowOff>160020</xdr:rowOff>
    </xdr:to>
    <xdr:cxnSp macro="">
      <xdr:nvCxnSpPr>
        <xdr:cNvPr id="835" name="直線コネクタ 834">
          <a:extLst>
            <a:ext uri="{FF2B5EF4-FFF2-40B4-BE49-F238E27FC236}">
              <a16:creationId xmlns:a16="http://schemas.microsoft.com/office/drawing/2014/main" id="{D797C698-1D24-4065-83CB-0F210B77DA73}"/>
            </a:ext>
          </a:extLst>
        </xdr:cNvPr>
        <xdr:cNvCxnSpPr/>
      </xdr:nvCxnSpPr>
      <xdr:spPr>
        <a:xfrm>
          <a:off x="18656300" y="183318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36" name="n_1aveValue【庁舎】&#10;一人当たり面積">
          <a:extLst>
            <a:ext uri="{FF2B5EF4-FFF2-40B4-BE49-F238E27FC236}">
              <a16:creationId xmlns:a16="http://schemas.microsoft.com/office/drawing/2014/main" id="{2AD5AC50-AC36-4856-A166-A3F3F71E51AB}"/>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37" name="n_2aveValue【庁舎】&#10;一人当たり面積">
          <a:extLst>
            <a:ext uri="{FF2B5EF4-FFF2-40B4-BE49-F238E27FC236}">
              <a16:creationId xmlns:a16="http://schemas.microsoft.com/office/drawing/2014/main" id="{E53C551E-0597-4539-892C-2563B9C5AAB3}"/>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38" name="n_3aveValue【庁舎】&#10;一人当たり面積">
          <a:extLst>
            <a:ext uri="{FF2B5EF4-FFF2-40B4-BE49-F238E27FC236}">
              <a16:creationId xmlns:a16="http://schemas.microsoft.com/office/drawing/2014/main" id="{D6DA3A81-A02D-425F-9CE8-EEAB9EFCBB10}"/>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39" name="n_4aveValue【庁舎】&#10;一人当たり面積">
          <a:extLst>
            <a:ext uri="{FF2B5EF4-FFF2-40B4-BE49-F238E27FC236}">
              <a16:creationId xmlns:a16="http://schemas.microsoft.com/office/drawing/2014/main" id="{E25F231C-C4B8-4E74-8D3C-4674B4EB08EA}"/>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30497</xdr:rowOff>
    </xdr:from>
    <xdr:ext cx="469744" cy="259045"/>
    <xdr:sp macro="" textlink="">
      <xdr:nvSpPr>
        <xdr:cNvPr id="840" name="n_1mainValue【庁舎】&#10;一人当たり面積">
          <a:extLst>
            <a:ext uri="{FF2B5EF4-FFF2-40B4-BE49-F238E27FC236}">
              <a16:creationId xmlns:a16="http://schemas.microsoft.com/office/drawing/2014/main" id="{9E498239-EAF5-4740-90D0-A0597619C10A}"/>
            </a:ext>
          </a:extLst>
        </xdr:cNvPr>
        <xdr:cNvSpPr txBox="1"/>
      </xdr:nvSpPr>
      <xdr:spPr>
        <a:xfrm>
          <a:off x="21075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841" name="n_2mainValue【庁舎】&#10;一人当たり面積">
          <a:extLst>
            <a:ext uri="{FF2B5EF4-FFF2-40B4-BE49-F238E27FC236}">
              <a16:creationId xmlns:a16="http://schemas.microsoft.com/office/drawing/2014/main" id="{F94B369B-5715-47C4-BE74-65B5F8DE9A7B}"/>
            </a:ext>
          </a:extLst>
        </xdr:cNvPr>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842" name="n_3mainValue【庁舎】&#10;一人当たり面積">
          <a:extLst>
            <a:ext uri="{FF2B5EF4-FFF2-40B4-BE49-F238E27FC236}">
              <a16:creationId xmlns:a16="http://schemas.microsoft.com/office/drawing/2014/main" id="{D1F44463-B63E-498C-B16E-F6009822CB27}"/>
            </a:ext>
          </a:extLst>
        </xdr:cNvPr>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843" name="n_4mainValue【庁舎】&#10;一人当たり面積">
          <a:extLst>
            <a:ext uri="{FF2B5EF4-FFF2-40B4-BE49-F238E27FC236}">
              <a16:creationId xmlns:a16="http://schemas.microsoft.com/office/drawing/2014/main" id="{C511A125-A4CE-40EB-8F19-9AB929DFE28B}"/>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259E21FC-4C41-432B-9216-A28EAAA6D68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BF3A0E58-AE79-446D-8E1F-783C2854E5B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0F2551BD-89A8-403D-B60C-6ADB015BD8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有形固定資産減価償却率は、庁舎、体育館・プール、消防施設において</a:t>
          </a:r>
          <a:r>
            <a:rPr kumimoji="1" lang="en-US" altLang="ja-JP" sz="1300">
              <a:latin typeface="ＭＳ Ｐゴシック" panose="020B0600070205080204" pitchFamily="50" charset="-128"/>
              <a:ea typeface="ＭＳ Ｐゴシック" panose="020B0600070205080204" pitchFamily="50" charset="-128"/>
            </a:rPr>
            <a:t>60％を上回っており、全国、県及び類似団体平均値を大幅に上回っている。庁舎については、法定耐用年数の80</a:t>
          </a:r>
          <a:r>
            <a:rPr kumimoji="1" lang="ja-JP" altLang="en-US" sz="1300">
              <a:latin typeface="ＭＳ Ｐゴシック" panose="020B0600070205080204" pitchFamily="50" charset="-128"/>
              <a:ea typeface="ＭＳ Ｐゴシック" panose="020B0600070205080204" pitchFamily="50" charset="-128"/>
            </a:rPr>
            <a:t>％が経過しており、計画的な設備更新等により、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baseline="0">
              <a:latin typeface="ＭＳ Ｐゴシック" panose="020B0600070205080204" pitchFamily="50" charset="-128"/>
              <a:ea typeface="ＭＳ Ｐゴシック" panose="020B0600070205080204" pitchFamily="50" charset="-128"/>
            </a:rPr>
            <a:t>台の有形固定資産減価償却率を維持しているが、年々増加傾向にあるため、更なる大規模な改修・更新を検討していかなければならない。消防施設については、現在一部事務組合である駿東伊豆消防組合に賃貸しているが、老朽化が著しいため、今後協議をしていく必要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一方で、図書館・保健センターについては、令和元年度に複合化による移転改築整備を行ったことから、有形固定資産減価償却率が大幅に減少している。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１人当たりの面積については、今後の人口減少や財政状況、施設の老朽化等を鑑み、県や近隣市町施設等との広域的な共同利用も視野に入れる必要があり、個別施設計画に基づく公共施設等のマネジメントが求め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32,287
31,040
8.81
11,319,855
10,999,169
305,104
6,399,064
8,915,192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固資産税や個人町民税、地方特例交付金の増等による基準財政収入額の増が介護給付費等の増による基準財政需要額の増を下回ったため、単年度比較では</a:t>
          </a:r>
          <a:r>
            <a:rPr kumimoji="1" lang="en-US" altLang="ja-JP" sz="1300">
              <a:latin typeface="ＭＳ Ｐゴシック" panose="020B0600070205080204" pitchFamily="50" charset="-128"/>
              <a:ea typeface="ＭＳ Ｐゴシック" panose="020B0600070205080204" pitchFamily="50" charset="-128"/>
            </a:rPr>
            <a:t>0.001</a:t>
          </a:r>
          <a:r>
            <a:rPr kumimoji="1" lang="ja-JP" altLang="en-US" sz="1300">
              <a:latin typeface="ＭＳ Ｐゴシック" panose="020B0600070205080204" pitchFamily="50" charset="-128"/>
              <a:ea typeface="ＭＳ Ｐゴシック" panose="020B0600070205080204" pitchFamily="50" charset="-128"/>
            </a:rPr>
            <a:t>ポイントの減となっているが３ヵ年平均では、今年度算入値の令和２年度指数が前年度算入値の平成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年度指数を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ポイント上回ったため、昨年度より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33161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食調理等業務委託や小中学校・幼稚園の空調整備に係るリース料及び光熱水費による物件費の増により経常経費一般財源が増となったこと、地方消費税交付金の減等により経常一般財源が減となったため、経常収支比率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今後は、物件費及び扶助費等の削減を通じて経常的な支出の抑制に努める。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62</xdr:row>
      <xdr:rowOff>20320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4163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158115</xdr:rowOff>
    </xdr:from>
    <xdr:to>
      <xdr:col>19</xdr:col>
      <xdr:colOff>133350</xdr:colOff>
      <xdr:row>61</xdr:row>
      <xdr:rowOff>83185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44511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158115</xdr:rowOff>
    </xdr:from>
    <xdr:to>
      <xdr:col>15</xdr:col>
      <xdr:colOff>82550</xdr:colOff>
      <xdr:row>61</xdr:row>
      <xdr:rowOff>125413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44511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115888</xdr:rowOff>
    </xdr:from>
    <xdr:to>
      <xdr:col>11</xdr:col>
      <xdr:colOff>31750</xdr:colOff>
      <xdr:row>61</xdr:row>
      <xdr:rowOff>125413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40288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107315</xdr:rowOff>
    </xdr:from>
    <xdr:to>
      <xdr:col>15</xdr:col>
      <xdr:colOff>133350</xdr:colOff>
      <xdr:row>61</xdr:row>
      <xdr:rowOff>37465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47642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74613</xdr:rowOff>
    </xdr:from>
    <xdr:to>
      <xdr:col>11</xdr:col>
      <xdr:colOff>82550</xdr:colOff>
      <xdr:row>62</xdr:row>
      <xdr:rowOff>4763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14940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65088</xdr:rowOff>
    </xdr:from>
    <xdr:to>
      <xdr:col>7</xdr:col>
      <xdr:colOff>31750</xdr:colOff>
      <xdr:row>60</xdr:row>
      <xdr:rowOff>166688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庁内システムのクラウド化や給食調理業務委託、小中学校・幼稚園の空調整備に係るリース料が物件費増加の主な要因となっている。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今後は、学校の設備等に係るリース料が加わることから、行財政改革の取り組みを通じて物件費等の経常経費の縮減を図る。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101507</xdr:rowOff>
    </xdr:from>
    <xdr:to>
      <xdr:col>23</xdr:col>
      <xdr:colOff>133350</xdr:colOff>
      <xdr:row>83</xdr:row>
      <xdr:rowOff>162080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31857"/>
          <a:ext cx="838200" cy="6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92700</xdr:rowOff>
    </xdr:from>
    <xdr:to>
      <xdr:col>19</xdr:col>
      <xdr:colOff>133350</xdr:colOff>
      <xdr:row>83</xdr:row>
      <xdr:rowOff>101507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23050"/>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60799</xdr:rowOff>
    </xdr:from>
    <xdr:to>
      <xdr:col>15</xdr:col>
      <xdr:colOff>82550</xdr:colOff>
      <xdr:row>83</xdr:row>
      <xdr:rowOff>92700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91149"/>
          <a:ext cx="889000" cy="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60799</xdr:rowOff>
    </xdr:from>
    <xdr:to>
      <xdr:col>11</xdr:col>
      <xdr:colOff>31750</xdr:colOff>
      <xdr:row>83</xdr:row>
      <xdr:rowOff>129513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91149"/>
          <a:ext cx="889000" cy="6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111280</xdr:rowOff>
    </xdr:from>
    <xdr:to>
      <xdr:col>23</xdr:col>
      <xdr:colOff>184150</xdr:colOff>
      <xdr:row>84</xdr:row>
      <xdr:rowOff>41430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83357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50707</xdr:rowOff>
    </xdr:from>
    <xdr:to>
      <xdr:col>19</xdr:col>
      <xdr:colOff>184150</xdr:colOff>
      <xdr:row>83</xdr:row>
      <xdr:rowOff>152307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162484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4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41900</xdr:rowOff>
    </xdr:from>
    <xdr:to>
      <xdr:col>15</xdr:col>
      <xdr:colOff>133350</xdr:colOff>
      <xdr:row>83</xdr:row>
      <xdr:rowOff>143500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128277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9999</xdr:rowOff>
    </xdr:from>
    <xdr:to>
      <xdr:col>11</xdr:col>
      <xdr:colOff>82550</xdr:colOff>
      <xdr:row>83</xdr:row>
      <xdr:rowOff>111599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121776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0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78713</xdr:rowOff>
    </xdr:from>
    <xdr:to>
      <xdr:col>7</xdr:col>
      <xdr:colOff>31750</xdr:colOff>
      <xdr:row>84</xdr:row>
      <xdr:rowOff>8863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0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165090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9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職員の昇格試験や国の指針に基づく昇給・昇格の抑制等によるものや高卒「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年未満」の人員変動に伴い、指数に変動が生じたため、類似団体の平均値を大きく下回る数値となっている。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今後も、人事院勧告に基づき、給与改正を通じた給与の適正化に努める。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115207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1224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115207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051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82</xdr:row>
      <xdr:rowOff>46264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0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46264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定員適正化計画の実行により、類似団体平均値を下回る結果となった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年度から上昇傾向にあるため、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今後においても引き続き定員管理の適正化に努める。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なお、定員適正化計画では、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４月１日現在で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を目標としており、実績では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153760</xdr:rowOff>
    </xdr:from>
    <xdr:to>
      <xdr:col>81</xdr:col>
      <xdr:colOff>44450</xdr:colOff>
      <xdr:row>60</xdr:row>
      <xdr:rowOff>2994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69310"/>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115842</xdr:rowOff>
    </xdr:from>
    <xdr:to>
      <xdr:col>77</xdr:col>
      <xdr:colOff>44450</xdr:colOff>
      <xdr:row>59</xdr:row>
      <xdr:rowOff>153760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3139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115842</xdr:rowOff>
    </xdr:from>
    <xdr:to>
      <xdr:col>72</xdr:col>
      <xdr:colOff>203200</xdr:colOff>
      <xdr:row>59</xdr:row>
      <xdr:rowOff>124460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3139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88265</xdr:rowOff>
    </xdr:from>
    <xdr:to>
      <xdr:col>68</xdr:col>
      <xdr:colOff>152400</xdr:colOff>
      <xdr:row>59</xdr:row>
      <xdr:rowOff>124460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038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123644</xdr:rowOff>
    </xdr:from>
    <xdr:to>
      <xdr:col>81</xdr:col>
      <xdr:colOff>95250</xdr:colOff>
      <xdr:row>60</xdr:row>
      <xdr:rowOff>53794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140171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8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102960</xdr:rowOff>
    </xdr:from>
    <xdr:to>
      <xdr:col>77</xdr:col>
      <xdr:colOff>95250</xdr:colOff>
      <xdr:row>60</xdr:row>
      <xdr:rowOff>33110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43287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8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65042</xdr:rowOff>
    </xdr:from>
    <xdr:to>
      <xdr:col>73</xdr:col>
      <xdr:colOff>44450</xdr:colOff>
      <xdr:row>59</xdr:row>
      <xdr:rowOff>166642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5369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実質公債費比率は、昨年度から</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ポイント増となったが、この要因は、単年度比率が平成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年度と比較して、</a:t>
          </a:r>
          <a:r>
            <a:rPr kumimoji="1" lang="en-US" altLang="ja-JP" sz="1300" baseline="0">
              <a:latin typeface="ＭＳ Ｐゴシック" panose="020B0600070205080204" pitchFamily="50" charset="-128"/>
              <a:ea typeface="ＭＳ Ｐゴシック" panose="020B0600070205080204" pitchFamily="50" charset="-128"/>
            </a:rPr>
            <a:t>0.73773</a:t>
          </a:r>
          <a:r>
            <a:rPr kumimoji="1" lang="ja-JP" altLang="en-US" sz="1300" baseline="0">
              <a:latin typeface="ＭＳ Ｐゴシック" panose="020B0600070205080204" pitchFamily="50" charset="-128"/>
              <a:ea typeface="ＭＳ Ｐゴシック" panose="020B0600070205080204" pitchFamily="50" charset="-128"/>
            </a:rPr>
            <a:t>ポイント増となったことである。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ポイントが増となった要因は、地方債元利償還金等の増による算定分子の増が標準財政規模の増等による算定分母の増を上回ったことによるものである。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今後においては、緊急度及び必要性を検討し、事業を精査した上で、地方債の新規発行を抑制することにより、公債費負担の健全化に努める。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143087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769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143087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143087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6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102870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将来負担比率は、昨年度から</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ポイントの増となっている。この主な要因は、複合施設建設事業及び一部事務組合に係る地方債新規発行に伴う地方債残高の増額による算定分子の増、充当可能基金が減額となったことによる算定分母の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類似団体平均値を大幅に上回っているため、事業の必要性を十分に検討し、地方債の新規発行の抑制と事業のスリム化による充当可能基金の回復により、将来負担の適正化に努める。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96762</xdr:rowOff>
    </xdr:from>
    <xdr:to>
      <xdr:col>81</xdr:col>
      <xdr:colOff>44450</xdr:colOff>
      <xdr:row>15</xdr:row>
      <xdr:rowOff>162016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497062"/>
          <a:ext cx="8382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113090</xdr:rowOff>
    </xdr:from>
    <xdr:to>
      <xdr:col>77</xdr:col>
      <xdr:colOff>44450</xdr:colOff>
      <xdr:row>14</xdr:row>
      <xdr:rowOff>96762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341940"/>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111216</xdr:rowOff>
    </xdr:from>
    <xdr:to>
      <xdr:col>81</xdr:col>
      <xdr:colOff>95250</xdr:colOff>
      <xdr:row>16</xdr:row>
      <xdr:rowOff>41366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83293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5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45962</xdr:rowOff>
    </xdr:from>
    <xdr:to>
      <xdr:col>77</xdr:col>
      <xdr:colOff>95250</xdr:colOff>
      <xdr:row>14</xdr:row>
      <xdr:rowOff>147562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157739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1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62290</xdr:rowOff>
    </xdr:from>
    <xdr:to>
      <xdr:col>73</xdr:col>
      <xdr:colOff>44450</xdr:colOff>
      <xdr:row>13</xdr:row>
      <xdr:rowOff>163890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2617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0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32,287
31,040
8.81
11,319,855
10,999,169
305,104
6,399,064
8,915,192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新規採用職員数が退職数を上回ったことによる職員給与費の増が主な要因となり、前年度より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依然として、類似団体平均値を下回っているが、今後も職員給与費等の適正化に努め、人件費の抑制に努める。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21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16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176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庁内システムのクラウド化や給食調理業務委託、小中学校・幼稚園の空調整備に係るリース料が物件費増加の主な要因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依然として、類似団体平均値を上回っているため、段階的に経常支出の抑制を図り、徹底した歳出削減に努める。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62230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77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8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8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2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障害者医療費助成や介護訓練給付、施設措置給付の増により、扶助費に掛る経常収支比率は、前年度比で</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高齢化等による高齢者福祉関連の扶助費の増額が見込まれるが、扶助費の安易な削減は、住民サービスの低下に直結するため、国の動向を注視しながら、急激な削減とならないよう、単独事業費の見直しについては慎重に検討していくこととす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56</xdr:row>
      <xdr:rowOff>132443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22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99785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99785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485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98170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前年度比で</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の減となり、類似団体平均値を下回る結果となった。主な要因として、下水道事業会計への繰出金が補助費等からの支出となったことや国民健康保険事業特別会計への繰出金が減となっ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一方で、介護給付費等が年々増加おり、高齢化が進む中で、介護保険事業への繰出金は今後も増額傾向となることが見込まれる。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117475</xdr:rowOff>
    </xdr:from>
    <xdr:to>
      <xdr:col>82</xdr:col>
      <xdr:colOff>107950</xdr:colOff>
      <xdr:row>57</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47225"/>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22225</xdr:rowOff>
    </xdr:from>
    <xdr:to>
      <xdr:col>78</xdr:col>
      <xdr:colOff>69850</xdr:colOff>
      <xdr:row>57</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94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xdr:rowOff>
    </xdr:from>
    <xdr:to>
      <xdr:col>73</xdr:col>
      <xdr:colOff>180975</xdr:colOff>
      <xdr:row>57</xdr:row>
      <xdr:rowOff>22225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758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136525</xdr:rowOff>
    </xdr:from>
    <xdr:to>
      <xdr:col>69</xdr:col>
      <xdr:colOff>92075</xdr:colOff>
      <xdr:row>57</xdr:row>
      <xdr:rowOff>3175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37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66675</xdr:rowOff>
    </xdr:from>
    <xdr:to>
      <xdr:col>82</xdr:col>
      <xdr:colOff>158750</xdr:colOff>
      <xdr:row>55</xdr:row>
      <xdr:rowOff>168275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83202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142875</xdr:rowOff>
    </xdr:from>
    <xdr:to>
      <xdr:col>74</xdr:col>
      <xdr:colOff>31750</xdr:colOff>
      <xdr:row>57</xdr:row>
      <xdr:rowOff>73025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123825</xdr:rowOff>
    </xdr:from>
    <xdr:to>
      <xdr:col>69</xdr:col>
      <xdr:colOff>142875</xdr:colOff>
      <xdr:row>57</xdr:row>
      <xdr:rowOff>53975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85725</xdr:rowOff>
    </xdr:from>
    <xdr:to>
      <xdr:col>65</xdr:col>
      <xdr:colOff>53975</xdr:colOff>
      <xdr:row>57</xdr:row>
      <xdr:rowOff>15875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26052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下水道事業会計が企業会計となったことから、これまで繰出金として支出していたものが、補助費等へと振り替わったこと、駿東伊豆消防組合への負担金の増が主な要因となり、前年度比</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今後においては、団体への補助金各種事業費補助制度の見直し等により、補助費等の抑制に努める。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136144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849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21844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36</xdr:row>
      <xdr:rowOff>21844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4258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柿田川周辺地区都市再生整備事業に係る事業債や小学校用地取得事業債の元金償還開始により、公債費決算額が増額となり、前年度比より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今後は、新たに建設した複合施設事業債等の償還により、公債費が増加傾向となるため、中期財政推計に基づき、不要不急な事業を抑制し、地方債の新規発行を抑えることで、公債費の削減に努める。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073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73661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88900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03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88900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類似団体平均値を上回る費目は物件費のみであったが、依然として多くの費目の経常収支比率が増加傾向にあるため、今後においても、行財政改革の取り組みを通じて、経費節減に努める。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1983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76</xdr:row>
      <xdr:rowOff>168148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1069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1270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1069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77</xdr:row>
      <xdr:rowOff>1270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840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34640</xdr:rowOff>
    </xdr:from>
    <xdr:to>
      <xdr:col>29</xdr:col>
      <xdr:colOff>127000</xdr:colOff>
      <xdr:row>18</xdr:row>
      <xdr:rowOff>39049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68365"/>
          <a:ext cx="6477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2163</xdr:rowOff>
    </xdr:from>
    <xdr:to>
      <xdr:col>26</xdr:col>
      <xdr:colOff>50800</xdr:colOff>
      <xdr:row>18</xdr:row>
      <xdr:rowOff>34640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35888"/>
          <a:ext cx="698500" cy="3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2163</xdr:rowOff>
    </xdr:from>
    <xdr:to>
      <xdr:col>22</xdr:col>
      <xdr:colOff>114300</xdr:colOff>
      <xdr:row>18</xdr:row>
      <xdr:rowOff>54626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35888"/>
          <a:ext cx="698500" cy="52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46119</xdr:rowOff>
    </xdr:from>
    <xdr:to>
      <xdr:col>18</xdr:col>
      <xdr:colOff>177800</xdr:colOff>
      <xdr:row>18</xdr:row>
      <xdr:rowOff>54626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79844"/>
          <a:ext cx="698500" cy="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159699</xdr:rowOff>
    </xdr:from>
    <xdr:to>
      <xdr:col>29</xdr:col>
      <xdr:colOff>177800</xdr:colOff>
      <xdr:row>18</xdr:row>
      <xdr:rowOff>89849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2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131776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155290</xdr:rowOff>
    </xdr:from>
    <xdr:to>
      <xdr:col>26</xdr:col>
      <xdr:colOff>101600</xdr:colOff>
      <xdr:row>18</xdr:row>
      <xdr:rowOff>85440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70217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122813</xdr:rowOff>
    </xdr:from>
    <xdr:to>
      <xdr:col>22</xdr:col>
      <xdr:colOff>165100</xdr:colOff>
      <xdr:row>18</xdr:row>
      <xdr:rowOff>52963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37740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3826</xdr:rowOff>
    </xdr:from>
    <xdr:to>
      <xdr:col>19</xdr:col>
      <xdr:colOff>38100</xdr:colOff>
      <xdr:row>18</xdr:row>
      <xdr:rowOff>105426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90204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166769</xdr:rowOff>
    </xdr:from>
    <xdr:to>
      <xdr:col>15</xdr:col>
      <xdr:colOff>101600</xdr:colOff>
      <xdr:row>18</xdr:row>
      <xdr:rowOff>96919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2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81696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2707</xdr:rowOff>
    </xdr:from>
    <xdr:to>
      <xdr:col>29</xdr:col>
      <xdr:colOff>127000</xdr:colOff>
      <xdr:row>36</xdr:row>
      <xdr:rowOff>48100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55957"/>
          <a:ext cx="647700" cy="4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38303</xdr:rowOff>
    </xdr:from>
    <xdr:to>
      <xdr:col>26</xdr:col>
      <xdr:colOff>50800</xdr:colOff>
      <xdr:row>36</xdr:row>
      <xdr:rowOff>48100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91553"/>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38303</xdr:rowOff>
    </xdr:from>
    <xdr:to>
      <xdr:col>22</xdr:col>
      <xdr:colOff>114300</xdr:colOff>
      <xdr:row>36</xdr:row>
      <xdr:rowOff>51464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91553"/>
          <a:ext cx="698500" cy="13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7214</xdr:rowOff>
    </xdr:from>
    <xdr:to>
      <xdr:col>18</xdr:col>
      <xdr:colOff>177800</xdr:colOff>
      <xdr:row>36</xdr:row>
      <xdr:rowOff>51464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60464"/>
          <a:ext cx="698500" cy="44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294807</xdr:rowOff>
    </xdr:from>
    <xdr:to>
      <xdr:col>29</xdr:col>
      <xdr:colOff>177800</xdr:colOff>
      <xdr:row>36</xdr:row>
      <xdr:rowOff>53507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0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266884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7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340200</xdr:rowOff>
    </xdr:from>
    <xdr:to>
      <xdr:col>26</xdr:col>
      <xdr:colOff>101600</xdr:colOff>
      <xdr:row>36</xdr:row>
      <xdr:rowOff>98900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5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83677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3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330403</xdr:rowOff>
    </xdr:from>
    <xdr:to>
      <xdr:col>22</xdr:col>
      <xdr:colOff>165100</xdr:colOff>
      <xdr:row>36</xdr:row>
      <xdr:rowOff>89103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4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73880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664</xdr:rowOff>
    </xdr:from>
    <xdr:to>
      <xdr:col>19</xdr:col>
      <xdr:colOff>38100</xdr:colOff>
      <xdr:row>36</xdr:row>
      <xdr:rowOff>102264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53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87041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4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299314</xdr:rowOff>
    </xdr:from>
    <xdr:to>
      <xdr:col>15</xdr:col>
      <xdr:colOff>101600</xdr:colOff>
      <xdr:row>36</xdr:row>
      <xdr:rowOff>58014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0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42791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9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32,287
31,040
8.81
11,319,855
10,999,169
305,104
6,399,064
8,915,192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58813</xdr:rowOff>
    </xdr:from>
    <xdr:to>
      <xdr:col>24</xdr:col>
      <xdr:colOff>63500</xdr:colOff>
      <xdr:row>38</xdr:row>
      <xdr:rowOff>80740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73913"/>
          <a:ext cx="8382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64529</xdr:rowOff>
    </xdr:from>
    <xdr:to>
      <xdr:col>19</xdr:col>
      <xdr:colOff>177800</xdr:colOff>
      <xdr:row>38</xdr:row>
      <xdr:rowOff>80740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79629"/>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64529</xdr:rowOff>
    </xdr:from>
    <xdr:to>
      <xdr:col>15</xdr:col>
      <xdr:colOff>50800</xdr:colOff>
      <xdr:row>38</xdr:row>
      <xdr:rowOff>84512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79629"/>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59271</xdr:rowOff>
    </xdr:from>
    <xdr:to>
      <xdr:col>10</xdr:col>
      <xdr:colOff>114300</xdr:colOff>
      <xdr:row>38</xdr:row>
      <xdr:rowOff>84512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2921"/>
          <a:ext cx="889000" cy="19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8013</xdr:rowOff>
    </xdr:from>
    <xdr:to>
      <xdr:col>24</xdr:col>
      <xdr:colOff>114300</xdr:colOff>
      <xdr:row>38</xdr:row>
      <xdr:rowOff>109613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157890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29940</xdr:rowOff>
    </xdr:from>
    <xdr:to>
      <xdr:col>20</xdr:col>
      <xdr:colOff>38100</xdr:colOff>
      <xdr:row>38</xdr:row>
      <xdr:rowOff>131540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122667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13729</xdr:rowOff>
    </xdr:from>
    <xdr:to>
      <xdr:col>15</xdr:col>
      <xdr:colOff>101600</xdr:colOff>
      <xdr:row>38</xdr:row>
      <xdr:rowOff>115329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2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106456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33712</xdr:rowOff>
    </xdr:from>
    <xdr:to>
      <xdr:col>10</xdr:col>
      <xdr:colOff>165100</xdr:colOff>
      <xdr:row>38</xdr:row>
      <xdr:rowOff>135312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126439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8471</xdr:rowOff>
    </xdr:from>
    <xdr:to>
      <xdr:col>6</xdr:col>
      <xdr:colOff>38100</xdr:colOff>
      <xdr:row>37</xdr:row>
      <xdr:rowOff>110071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126598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2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151549</xdr:rowOff>
    </xdr:from>
    <xdr:to>
      <xdr:col>24</xdr:col>
      <xdr:colOff>63500</xdr:colOff>
      <xdr:row>56</xdr:row>
      <xdr:rowOff>64288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81299"/>
          <a:ext cx="838200" cy="8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64288</xdr:rowOff>
    </xdr:from>
    <xdr:to>
      <xdr:col>19</xdr:col>
      <xdr:colOff>177800</xdr:colOff>
      <xdr:row>56</xdr:row>
      <xdr:rowOff>91199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65488"/>
          <a:ext cx="889000" cy="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91199</xdr:rowOff>
    </xdr:from>
    <xdr:to>
      <xdr:col>15</xdr:col>
      <xdr:colOff>50800</xdr:colOff>
      <xdr:row>56</xdr:row>
      <xdr:rowOff>116180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92399"/>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116180</xdr:rowOff>
    </xdr:from>
    <xdr:to>
      <xdr:col>10</xdr:col>
      <xdr:colOff>114300</xdr:colOff>
      <xdr:row>56</xdr:row>
      <xdr:rowOff>136119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17380"/>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100749</xdr:rowOff>
    </xdr:from>
    <xdr:to>
      <xdr:col>24</xdr:col>
      <xdr:colOff>114300</xdr:colOff>
      <xdr:row>56</xdr:row>
      <xdr:rowOff>30899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3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123626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8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13488</xdr:rowOff>
    </xdr:from>
    <xdr:to>
      <xdr:col>20</xdr:col>
      <xdr:colOff>38100</xdr:colOff>
      <xdr:row>56</xdr:row>
      <xdr:rowOff>115088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131615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40399</xdr:rowOff>
    </xdr:from>
    <xdr:to>
      <xdr:col>15</xdr:col>
      <xdr:colOff>101600</xdr:colOff>
      <xdr:row>56</xdr:row>
      <xdr:rowOff>141999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158526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1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65380</xdr:rowOff>
    </xdr:from>
    <xdr:to>
      <xdr:col>10</xdr:col>
      <xdr:colOff>165100</xdr:colOff>
      <xdr:row>56</xdr:row>
      <xdr:rowOff>166980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4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85319</xdr:rowOff>
    </xdr:from>
    <xdr:to>
      <xdr:col>6</xdr:col>
      <xdr:colOff>38100</xdr:colOff>
      <xdr:row>57</xdr:row>
      <xdr:rowOff>15469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31996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6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58604</xdr:rowOff>
    </xdr:from>
    <xdr:to>
      <xdr:col>24</xdr:col>
      <xdr:colOff>63500</xdr:colOff>
      <xdr:row>77</xdr:row>
      <xdr:rowOff>83235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60254"/>
          <a:ext cx="8382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45174</xdr:rowOff>
    </xdr:from>
    <xdr:to>
      <xdr:col>19</xdr:col>
      <xdr:colOff>177800</xdr:colOff>
      <xdr:row>77</xdr:row>
      <xdr:rowOff>58604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46824"/>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45174</xdr:rowOff>
    </xdr:from>
    <xdr:to>
      <xdr:col>15</xdr:col>
      <xdr:colOff>50800</xdr:colOff>
      <xdr:row>77</xdr:row>
      <xdr:rowOff>60434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46824"/>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60434</xdr:rowOff>
    </xdr:from>
    <xdr:to>
      <xdr:col>10</xdr:col>
      <xdr:colOff>114300</xdr:colOff>
      <xdr:row>77</xdr:row>
      <xdr:rowOff>60434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62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32435</xdr:rowOff>
    </xdr:from>
    <xdr:to>
      <xdr:col>24</xdr:col>
      <xdr:colOff>114300</xdr:colOff>
      <xdr:row>77</xdr:row>
      <xdr:rowOff>134035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118812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7804</xdr:rowOff>
    </xdr:from>
    <xdr:to>
      <xdr:col>20</xdr:col>
      <xdr:colOff>38100</xdr:colOff>
      <xdr:row>77</xdr:row>
      <xdr:rowOff>109404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100531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0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165824</xdr:rowOff>
    </xdr:from>
    <xdr:to>
      <xdr:col>15</xdr:col>
      <xdr:colOff>101600</xdr:colOff>
      <xdr:row>77</xdr:row>
      <xdr:rowOff>95974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87101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28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9634</xdr:rowOff>
    </xdr:from>
    <xdr:to>
      <xdr:col>10</xdr:col>
      <xdr:colOff>165100</xdr:colOff>
      <xdr:row>77</xdr:row>
      <xdr:rowOff>111234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102361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0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9634</xdr:rowOff>
    </xdr:from>
    <xdr:to>
      <xdr:col>6</xdr:col>
      <xdr:colOff>38100</xdr:colOff>
      <xdr:row>77</xdr:row>
      <xdr:rowOff>111234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102361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0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143799</xdr:rowOff>
    </xdr:from>
    <xdr:to>
      <xdr:col>24</xdr:col>
      <xdr:colOff>63500</xdr:colOff>
      <xdr:row>98</xdr:row>
      <xdr:rowOff>10475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74449"/>
          <a:ext cx="8382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5071</xdr:rowOff>
    </xdr:from>
    <xdr:to>
      <xdr:col>19</xdr:col>
      <xdr:colOff>177800</xdr:colOff>
      <xdr:row>98</xdr:row>
      <xdr:rowOff>10475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807171"/>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5071</xdr:rowOff>
    </xdr:from>
    <xdr:to>
      <xdr:col>15</xdr:col>
      <xdr:colOff>50800</xdr:colOff>
      <xdr:row>98</xdr:row>
      <xdr:rowOff>40390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07171"/>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40390</xdr:rowOff>
    </xdr:from>
    <xdr:to>
      <xdr:col>10</xdr:col>
      <xdr:colOff>114300</xdr:colOff>
      <xdr:row>98</xdr:row>
      <xdr:rowOff>103532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42490"/>
          <a:ext cx="889000" cy="6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92999</xdr:rowOff>
    </xdr:from>
    <xdr:to>
      <xdr:col>24</xdr:col>
      <xdr:colOff>114300</xdr:colOff>
      <xdr:row>98</xdr:row>
      <xdr:rowOff>23149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71426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131125</xdr:rowOff>
    </xdr:from>
    <xdr:to>
      <xdr:col>20</xdr:col>
      <xdr:colOff>38100</xdr:colOff>
      <xdr:row>98</xdr:row>
      <xdr:rowOff>61275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52402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125721</xdr:rowOff>
    </xdr:from>
    <xdr:to>
      <xdr:col>15</xdr:col>
      <xdr:colOff>101600</xdr:colOff>
      <xdr:row>98</xdr:row>
      <xdr:rowOff>55871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46998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4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161040</xdr:rowOff>
    </xdr:from>
    <xdr:to>
      <xdr:col>10</xdr:col>
      <xdr:colOff>165100</xdr:colOff>
      <xdr:row>98</xdr:row>
      <xdr:rowOff>91190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82317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52732</xdr:rowOff>
    </xdr:from>
    <xdr:to>
      <xdr:col>6</xdr:col>
      <xdr:colOff>38100</xdr:colOff>
      <xdr:row>98</xdr:row>
      <xdr:rowOff>154332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145459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158609</xdr:rowOff>
    </xdr:from>
    <xdr:to>
      <xdr:col>55</xdr:col>
      <xdr:colOff>0</xdr:colOff>
      <xdr:row>38</xdr:row>
      <xdr:rowOff>112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30809"/>
          <a:ext cx="838200" cy="18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xdr:rowOff>
    </xdr:from>
    <xdr:to>
      <xdr:col>50</xdr:col>
      <xdr:colOff>114300</xdr:colOff>
      <xdr:row>38</xdr:row>
      <xdr:rowOff>8113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1521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8113</xdr:rowOff>
    </xdr:from>
    <xdr:to>
      <xdr:col>45</xdr:col>
      <xdr:colOff>177800</xdr:colOff>
      <xdr:row>38</xdr:row>
      <xdr:rowOff>10367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23213"/>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10367</xdr:rowOff>
    </xdr:from>
    <xdr:to>
      <xdr:col>41</xdr:col>
      <xdr:colOff>50800</xdr:colOff>
      <xdr:row>38</xdr:row>
      <xdr:rowOff>132417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25467"/>
          <a:ext cx="889000" cy="1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107809</xdr:rowOff>
    </xdr:from>
    <xdr:to>
      <xdr:col>55</xdr:col>
      <xdr:colOff>50800</xdr:colOff>
      <xdr:row>37</xdr:row>
      <xdr:rowOff>37959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86236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5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120762</xdr:rowOff>
    </xdr:from>
    <xdr:to>
      <xdr:col>50</xdr:col>
      <xdr:colOff>165100</xdr:colOff>
      <xdr:row>38</xdr:row>
      <xdr:rowOff>50912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42039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5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128763</xdr:rowOff>
    </xdr:from>
    <xdr:to>
      <xdr:col>46</xdr:col>
      <xdr:colOff>38100</xdr:colOff>
      <xdr:row>38</xdr:row>
      <xdr:rowOff>58913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50040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6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131017</xdr:rowOff>
    </xdr:from>
    <xdr:to>
      <xdr:col>41</xdr:col>
      <xdr:colOff>101600</xdr:colOff>
      <xdr:row>38</xdr:row>
      <xdr:rowOff>61167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7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52294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6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81617</xdr:rowOff>
    </xdr:from>
    <xdr:to>
      <xdr:col>36</xdr:col>
      <xdr:colOff>165100</xdr:colOff>
      <xdr:row>39</xdr:row>
      <xdr:rowOff>11767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2894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11007</xdr:rowOff>
    </xdr:from>
    <xdr:to>
      <xdr:col>55</xdr:col>
      <xdr:colOff>0</xdr:colOff>
      <xdr:row>58</xdr:row>
      <xdr:rowOff>12129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55107"/>
          <a:ext cx="8382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12129</xdr:rowOff>
    </xdr:from>
    <xdr:to>
      <xdr:col>50</xdr:col>
      <xdr:colOff>114300</xdr:colOff>
      <xdr:row>58</xdr:row>
      <xdr:rowOff>30669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56229"/>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30669</xdr:rowOff>
    </xdr:from>
    <xdr:to>
      <xdr:col>45</xdr:col>
      <xdr:colOff>177800</xdr:colOff>
      <xdr:row>58</xdr:row>
      <xdr:rowOff>61251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74769"/>
          <a:ext cx="889000" cy="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61251</xdr:rowOff>
    </xdr:from>
    <xdr:to>
      <xdr:col>41</xdr:col>
      <xdr:colOff>50800</xdr:colOff>
      <xdr:row>58</xdr:row>
      <xdr:rowOff>65327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05351"/>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131657</xdr:rowOff>
    </xdr:from>
    <xdr:to>
      <xdr:col>55</xdr:col>
      <xdr:colOff>50800</xdr:colOff>
      <xdr:row>58</xdr:row>
      <xdr:rowOff>61807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0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91034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9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132779</xdr:rowOff>
    </xdr:from>
    <xdr:to>
      <xdr:col>50</xdr:col>
      <xdr:colOff>165100</xdr:colOff>
      <xdr:row>58</xdr:row>
      <xdr:rowOff>62929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79456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151319</xdr:rowOff>
    </xdr:from>
    <xdr:to>
      <xdr:col>46</xdr:col>
      <xdr:colOff>38100</xdr:colOff>
      <xdr:row>58</xdr:row>
      <xdr:rowOff>81469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2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72596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1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10451</xdr:rowOff>
    </xdr:from>
    <xdr:to>
      <xdr:col>41</xdr:col>
      <xdr:colOff>101600</xdr:colOff>
      <xdr:row>58</xdr:row>
      <xdr:rowOff>112051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103178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14527</xdr:rowOff>
    </xdr:from>
    <xdr:to>
      <xdr:col>36</xdr:col>
      <xdr:colOff>165100</xdr:colOff>
      <xdr:row>58</xdr:row>
      <xdr:rowOff>116127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5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107254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5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124706</xdr:rowOff>
    </xdr:from>
    <xdr:to>
      <xdr:col>55</xdr:col>
      <xdr:colOff>0</xdr:colOff>
      <xdr:row>78</xdr:row>
      <xdr:rowOff>130648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97806"/>
          <a:ext cx="8382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124706</xdr:rowOff>
    </xdr:from>
    <xdr:to>
      <xdr:col>50</xdr:col>
      <xdr:colOff>114300</xdr:colOff>
      <xdr:row>78</xdr:row>
      <xdr:rowOff>126670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97806"/>
          <a:ext cx="8890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126670</xdr:rowOff>
    </xdr:from>
    <xdr:to>
      <xdr:col>45</xdr:col>
      <xdr:colOff>177800</xdr:colOff>
      <xdr:row>78</xdr:row>
      <xdr:rowOff>136666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99770"/>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127879</xdr:rowOff>
    </xdr:from>
    <xdr:to>
      <xdr:col>41</xdr:col>
      <xdr:colOff>50800</xdr:colOff>
      <xdr:row>78</xdr:row>
      <xdr:rowOff>136666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00979"/>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79848</xdr:rowOff>
    </xdr:from>
    <xdr:to>
      <xdr:col>55</xdr:col>
      <xdr:colOff>50800</xdr:colOff>
      <xdr:row>79</xdr:row>
      <xdr:rowOff>9998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73906</xdr:rowOff>
    </xdr:from>
    <xdr:to>
      <xdr:col>50</xdr:col>
      <xdr:colOff>165100</xdr:colOff>
      <xdr:row>79</xdr:row>
      <xdr:rowOff>4056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166633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3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75870</xdr:rowOff>
    </xdr:from>
    <xdr:to>
      <xdr:col>46</xdr:col>
      <xdr:colOff>38100</xdr:colOff>
      <xdr:row>79</xdr:row>
      <xdr:rowOff>6020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168597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85866</xdr:rowOff>
    </xdr:from>
    <xdr:to>
      <xdr:col>41</xdr:col>
      <xdr:colOff>101600</xdr:colOff>
      <xdr:row>79</xdr:row>
      <xdr:rowOff>16016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7143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77079</xdr:rowOff>
    </xdr:from>
    <xdr:to>
      <xdr:col>36</xdr:col>
      <xdr:colOff>165100</xdr:colOff>
      <xdr:row>79</xdr:row>
      <xdr:rowOff>7229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169806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4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30293</xdr:rowOff>
    </xdr:from>
    <xdr:to>
      <xdr:col>55</xdr:col>
      <xdr:colOff>0</xdr:colOff>
      <xdr:row>98</xdr:row>
      <xdr:rowOff>5451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60943"/>
          <a:ext cx="838200" cy="1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270</xdr:rowOff>
    </xdr:from>
    <xdr:to>
      <xdr:col>50</xdr:col>
      <xdr:colOff>114300</xdr:colOff>
      <xdr:row>98</xdr:row>
      <xdr:rowOff>5451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02370"/>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270</xdr:rowOff>
    </xdr:from>
    <xdr:to>
      <xdr:col>45</xdr:col>
      <xdr:colOff>177800</xdr:colOff>
      <xdr:row>98</xdr:row>
      <xdr:rowOff>18999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02370"/>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18999</xdr:rowOff>
    </xdr:from>
    <xdr:to>
      <xdr:col>41</xdr:col>
      <xdr:colOff>50800</xdr:colOff>
      <xdr:row>98</xdr:row>
      <xdr:rowOff>101105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21099"/>
          <a:ext cx="889000" cy="8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150943</xdr:rowOff>
    </xdr:from>
    <xdr:to>
      <xdr:col>55</xdr:col>
      <xdr:colOff>50800</xdr:colOff>
      <xdr:row>97</xdr:row>
      <xdr:rowOff>81093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1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2370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6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126101</xdr:rowOff>
    </xdr:from>
    <xdr:to>
      <xdr:col>50</xdr:col>
      <xdr:colOff>165100</xdr:colOff>
      <xdr:row>98</xdr:row>
      <xdr:rowOff>56251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5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72778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53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120920</xdr:rowOff>
    </xdr:from>
    <xdr:to>
      <xdr:col>46</xdr:col>
      <xdr:colOff>38100</xdr:colOff>
      <xdr:row>98</xdr:row>
      <xdr:rowOff>51070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67597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2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139649</xdr:rowOff>
    </xdr:from>
    <xdr:to>
      <xdr:col>41</xdr:col>
      <xdr:colOff>101600</xdr:colOff>
      <xdr:row>98</xdr:row>
      <xdr:rowOff>69799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86326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4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50305</xdr:rowOff>
    </xdr:from>
    <xdr:to>
      <xdr:col>36</xdr:col>
      <xdr:colOff>165100</xdr:colOff>
      <xdr:row>98</xdr:row>
      <xdr:rowOff>151905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143032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4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44176</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3072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164826</xdr:rowOff>
    </xdr:from>
    <xdr:to>
      <xdr:col>85</xdr:col>
      <xdr:colOff>177800</xdr:colOff>
      <xdr:row>39</xdr:row>
      <xdr:rowOff>94976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13932"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64046</xdr:rowOff>
    </xdr:from>
    <xdr:to>
      <xdr:col>85</xdr:col>
      <xdr:colOff>127000</xdr:colOff>
      <xdr:row>77</xdr:row>
      <xdr:rowOff>70980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65696"/>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53327</xdr:rowOff>
    </xdr:from>
    <xdr:to>
      <xdr:col>81</xdr:col>
      <xdr:colOff>50800</xdr:colOff>
      <xdr:row>77</xdr:row>
      <xdr:rowOff>70980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254977"/>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53327</xdr:rowOff>
    </xdr:from>
    <xdr:to>
      <xdr:col>76</xdr:col>
      <xdr:colOff>114300</xdr:colOff>
      <xdr:row>77</xdr:row>
      <xdr:rowOff>64897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54977"/>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64897</xdr:rowOff>
    </xdr:from>
    <xdr:to>
      <xdr:col>71</xdr:col>
      <xdr:colOff>177800</xdr:colOff>
      <xdr:row>77</xdr:row>
      <xdr:rowOff>65736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66547"/>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13246</xdr:rowOff>
    </xdr:from>
    <xdr:to>
      <xdr:col>85</xdr:col>
      <xdr:colOff>177800</xdr:colOff>
      <xdr:row>77</xdr:row>
      <xdr:rowOff>114846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163123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20180</xdr:rowOff>
    </xdr:from>
    <xdr:to>
      <xdr:col>81</xdr:col>
      <xdr:colOff>101600</xdr:colOff>
      <xdr:row>77</xdr:row>
      <xdr:rowOff>121780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112907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2527</xdr:rowOff>
    </xdr:from>
    <xdr:to>
      <xdr:col>76</xdr:col>
      <xdr:colOff>165100</xdr:colOff>
      <xdr:row>77</xdr:row>
      <xdr:rowOff>104127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95254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9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14097</xdr:rowOff>
    </xdr:from>
    <xdr:to>
      <xdr:col>72</xdr:col>
      <xdr:colOff>38100</xdr:colOff>
      <xdr:row>77</xdr:row>
      <xdr:rowOff>115697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106824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0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14936</xdr:rowOff>
    </xdr:from>
    <xdr:to>
      <xdr:col>67</xdr:col>
      <xdr:colOff>101600</xdr:colOff>
      <xdr:row>77</xdr:row>
      <xdr:rowOff>116536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107663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146862</xdr:rowOff>
    </xdr:from>
    <xdr:to>
      <xdr:col>85</xdr:col>
      <xdr:colOff>127000</xdr:colOff>
      <xdr:row>98</xdr:row>
      <xdr:rowOff>149910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94896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146862</xdr:rowOff>
    </xdr:from>
    <xdr:to>
      <xdr:col>81</xdr:col>
      <xdr:colOff>50800</xdr:colOff>
      <xdr:row>99</xdr:row>
      <xdr:rowOff>6452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48962"/>
          <a:ext cx="889000" cy="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64478</xdr:rowOff>
    </xdr:from>
    <xdr:to>
      <xdr:col>76</xdr:col>
      <xdr:colOff>114300</xdr:colOff>
      <xdr:row>99</xdr:row>
      <xdr:rowOff>6452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66578"/>
          <a:ext cx="889000" cy="1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64478</xdr:rowOff>
    </xdr:from>
    <xdr:to>
      <xdr:col>71</xdr:col>
      <xdr:colOff>177800</xdr:colOff>
      <xdr:row>98</xdr:row>
      <xdr:rowOff>108559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66578"/>
          <a:ext cx="8890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99110</xdr:rowOff>
    </xdr:from>
    <xdr:to>
      <xdr:col>85</xdr:col>
      <xdr:colOff>177800</xdr:colOff>
      <xdr:row>99</xdr:row>
      <xdr:rowOff>29260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14037</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1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96062</xdr:rowOff>
    </xdr:from>
    <xdr:to>
      <xdr:col>81</xdr:col>
      <xdr:colOff>101600</xdr:colOff>
      <xdr:row>99</xdr:row>
      <xdr:rowOff>26212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17339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127102</xdr:rowOff>
    </xdr:from>
    <xdr:to>
      <xdr:col>76</xdr:col>
      <xdr:colOff>165100</xdr:colOff>
      <xdr:row>99</xdr:row>
      <xdr:rowOff>57252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2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48379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2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13678</xdr:rowOff>
    </xdr:from>
    <xdr:to>
      <xdr:col>72</xdr:col>
      <xdr:colOff>38100</xdr:colOff>
      <xdr:row>98</xdr:row>
      <xdr:rowOff>115278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106405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57759</xdr:rowOff>
    </xdr:from>
    <xdr:to>
      <xdr:col>67</xdr:col>
      <xdr:colOff>101600</xdr:colOff>
      <xdr:row>98</xdr:row>
      <xdr:rowOff>159359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150486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5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23857</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38957"/>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144507</xdr:rowOff>
    </xdr:from>
    <xdr:to>
      <xdr:col>98</xdr:col>
      <xdr:colOff>38100</xdr:colOff>
      <xdr:row>38</xdr:row>
      <xdr:rowOff>74657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65784</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99333" y="6580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139380</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08348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76743</xdr:rowOff>
    </xdr:from>
    <xdr:to>
      <xdr:col>107</xdr:col>
      <xdr:colOff>50800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20843"/>
          <a:ext cx="889000" cy="6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76743</xdr:rowOff>
    </xdr:from>
    <xdr:to>
      <xdr:col>102</xdr:col>
      <xdr:colOff>114300</xdr:colOff>
      <xdr:row>58</xdr:row>
      <xdr:rowOff>97455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20843"/>
          <a:ext cx="8890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88580</xdr:rowOff>
    </xdr:from>
    <xdr:to>
      <xdr:col>116</xdr:col>
      <xdr:colOff>114300</xdr:colOff>
      <xdr:row>59</xdr:row>
      <xdr:rowOff>18730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25943</xdr:rowOff>
    </xdr:from>
    <xdr:to>
      <xdr:col>102</xdr:col>
      <xdr:colOff>165100</xdr:colOff>
      <xdr:row>58</xdr:row>
      <xdr:rowOff>127543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118670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6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46655</xdr:rowOff>
    </xdr:from>
    <xdr:to>
      <xdr:col>98</xdr:col>
      <xdr:colOff>38100</xdr:colOff>
      <xdr:row>58</xdr:row>
      <xdr:rowOff>148255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139382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08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118006</xdr:rowOff>
    </xdr:from>
    <xdr:to>
      <xdr:col>116</xdr:col>
      <xdr:colOff>63500</xdr:colOff>
      <xdr:row>77</xdr:row>
      <xdr:rowOff>132248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2976756"/>
          <a:ext cx="838200" cy="35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118006</xdr:rowOff>
    </xdr:from>
    <xdr:to>
      <xdr:col>111</xdr:col>
      <xdr:colOff>177800</xdr:colOff>
      <xdr:row>75</xdr:row>
      <xdr:rowOff>150284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976756"/>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150284</xdr:rowOff>
    </xdr:from>
    <xdr:to>
      <xdr:col>107</xdr:col>
      <xdr:colOff>50800</xdr:colOff>
      <xdr:row>75</xdr:row>
      <xdr:rowOff>154581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009034"/>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123241</xdr:rowOff>
    </xdr:from>
    <xdr:to>
      <xdr:col>102</xdr:col>
      <xdr:colOff>114300</xdr:colOff>
      <xdr:row>75</xdr:row>
      <xdr:rowOff>154581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981991"/>
          <a:ext cx="889000" cy="3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81448</xdr:rowOff>
    </xdr:from>
    <xdr:to>
      <xdr:col>116</xdr:col>
      <xdr:colOff>114300</xdr:colOff>
      <xdr:row>78</xdr:row>
      <xdr:rowOff>11598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2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167825</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67206</xdr:rowOff>
    </xdr:from>
    <xdr:to>
      <xdr:col>112</xdr:col>
      <xdr:colOff>38100</xdr:colOff>
      <xdr:row>75</xdr:row>
      <xdr:rowOff>168805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9259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13883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99484</xdr:rowOff>
    </xdr:from>
    <xdr:to>
      <xdr:col>107</xdr:col>
      <xdr:colOff>101600</xdr:colOff>
      <xdr:row>76</xdr:row>
      <xdr:rowOff>29634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9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20761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103782</xdr:rowOff>
    </xdr:from>
    <xdr:to>
      <xdr:col>102</xdr:col>
      <xdr:colOff>165100</xdr:colOff>
      <xdr:row>76</xdr:row>
      <xdr:rowOff>33933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962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25058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5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72441</xdr:rowOff>
    </xdr:from>
    <xdr:to>
      <xdr:col>98</xdr:col>
      <xdr:colOff>38100</xdr:colOff>
      <xdr:row>76</xdr:row>
      <xdr:rowOff>2591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9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19118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本年度については、物件費、普通建設事業費が類似団体平均値を上回っている。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いずれも類似団体平均値との差が大きいが、物件費については、庁内システムのクラウド化及び小中学校・幼稚園の空調設備整備導入に伴うリース料、光熱水費の新規発生が主な要因となる。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普通建設事業費の増については、柿田川周辺地区都市再生整備計画のうち、本年度新たに建設した図書館等複合施設事業が大きな要因となっている。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おいて、類似団体平均値を下回っているが、年々増額傾向にある。これは、障害者福祉関連の扶助費の増が主な要因となっている。さらに、、介護保険事業特別会計への繰出金も近年増加傾向にあるが、これらの削減は困難であることから、その他の扶助費の削減により全体の歳出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等については、類似団体平均値を下回っているが、前年度より数値が増加している。これは、駿東消防組合等への負担金増が主な要因となっている。このため、今後は団体への補助制度の見直しを通じた補助費等の抑制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32,287
31,040
8.81
11,319,855
10,999,169
305,104
6,399,064
8,915,192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9725</xdr:rowOff>
    </xdr:from>
    <xdr:to>
      <xdr:col>24</xdr:col>
      <xdr:colOff>63500</xdr:colOff>
      <xdr:row>37</xdr:row>
      <xdr:rowOff>36830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53375"/>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168438</xdr:rowOff>
    </xdr:from>
    <xdr:to>
      <xdr:col>19</xdr:col>
      <xdr:colOff>177800</xdr:colOff>
      <xdr:row>37</xdr:row>
      <xdr:rowOff>9725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40638"/>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167458</xdr:rowOff>
    </xdr:from>
    <xdr:to>
      <xdr:col>15</xdr:col>
      <xdr:colOff>50800</xdr:colOff>
      <xdr:row>36</xdr:row>
      <xdr:rowOff>168438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3965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41075</xdr:rowOff>
    </xdr:from>
    <xdr:to>
      <xdr:col>10</xdr:col>
      <xdr:colOff>114300</xdr:colOff>
      <xdr:row>36</xdr:row>
      <xdr:rowOff>167458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13275"/>
          <a:ext cx="8890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157480</xdr:rowOff>
    </xdr:from>
    <xdr:to>
      <xdr:col>24</xdr:col>
      <xdr:colOff>114300</xdr:colOff>
      <xdr:row>37</xdr:row>
      <xdr:rowOff>87630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135907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130375</xdr:rowOff>
    </xdr:from>
    <xdr:to>
      <xdr:col>20</xdr:col>
      <xdr:colOff>38100</xdr:colOff>
      <xdr:row>37</xdr:row>
      <xdr:rowOff>60525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51652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9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117638</xdr:rowOff>
    </xdr:from>
    <xdr:to>
      <xdr:col>15</xdr:col>
      <xdr:colOff>101600</xdr:colOff>
      <xdr:row>37</xdr:row>
      <xdr:rowOff>47788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38915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8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116658</xdr:rowOff>
    </xdr:from>
    <xdr:to>
      <xdr:col>10</xdr:col>
      <xdr:colOff>165100</xdr:colOff>
      <xdr:row>37</xdr:row>
      <xdr:rowOff>46808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37935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8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161725</xdr:rowOff>
    </xdr:from>
    <xdr:to>
      <xdr:col>6</xdr:col>
      <xdr:colOff>38100</xdr:colOff>
      <xdr:row>36</xdr:row>
      <xdr:rowOff>91875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6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83002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5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130697</xdr:rowOff>
    </xdr:from>
    <xdr:to>
      <xdr:col>24</xdr:col>
      <xdr:colOff>63500</xdr:colOff>
      <xdr:row>58</xdr:row>
      <xdr:rowOff>139341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10074797"/>
          <a:ext cx="838200" cy="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130697</xdr:rowOff>
    </xdr:from>
    <xdr:to>
      <xdr:col>19</xdr:col>
      <xdr:colOff>177800</xdr:colOff>
      <xdr:row>59</xdr:row>
      <xdr:rowOff>6796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10074797"/>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74756</xdr:rowOff>
    </xdr:from>
    <xdr:to>
      <xdr:col>15</xdr:col>
      <xdr:colOff>50800</xdr:colOff>
      <xdr:row>59</xdr:row>
      <xdr:rowOff>6796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10018856"/>
          <a:ext cx="889000" cy="10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74756</xdr:rowOff>
    </xdr:from>
    <xdr:to>
      <xdr:col>10</xdr:col>
      <xdr:colOff>114300</xdr:colOff>
      <xdr:row>58</xdr:row>
      <xdr:rowOff>105410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018856"/>
          <a:ext cx="889000" cy="3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88541</xdr:rowOff>
    </xdr:from>
    <xdr:to>
      <xdr:col>24</xdr:col>
      <xdr:colOff>114300</xdr:colOff>
      <xdr:row>59</xdr:row>
      <xdr:rowOff>18691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66968</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1001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79897</xdr:rowOff>
    </xdr:from>
    <xdr:to>
      <xdr:col>20</xdr:col>
      <xdr:colOff>38100</xdr:colOff>
      <xdr:row>59</xdr:row>
      <xdr:rowOff>10047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2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11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127446</xdr:rowOff>
    </xdr:from>
    <xdr:to>
      <xdr:col>15</xdr:col>
      <xdr:colOff>101600</xdr:colOff>
      <xdr:row>59</xdr:row>
      <xdr:rowOff>57596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07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48723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1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23956</xdr:rowOff>
    </xdr:from>
    <xdr:to>
      <xdr:col>10</xdr:col>
      <xdr:colOff>165100</xdr:colOff>
      <xdr:row>58</xdr:row>
      <xdr:rowOff>125556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6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116683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54610</xdr:rowOff>
    </xdr:from>
    <xdr:to>
      <xdr:col>6</xdr:col>
      <xdr:colOff>38100</xdr:colOff>
      <xdr:row>58</xdr:row>
      <xdr:rowOff>156210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147337</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126822</xdr:rowOff>
    </xdr:from>
    <xdr:to>
      <xdr:col>24</xdr:col>
      <xdr:colOff>63500</xdr:colOff>
      <xdr:row>78</xdr:row>
      <xdr:rowOff>952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28472"/>
          <a:ext cx="838200" cy="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xdr:rowOff>
    </xdr:from>
    <xdr:to>
      <xdr:col>19</xdr:col>
      <xdr:colOff>177800</xdr:colOff>
      <xdr:row>78</xdr:row>
      <xdr:rowOff>10389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74052"/>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118414</xdr:rowOff>
    </xdr:from>
    <xdr:to>
      <xdr:col>15</xdr:col>
      <xdr:colOff>50800</xdr:colOff>
      <xdr:row>78</xdr:row>
      <xdr:rowOff>10389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320064"/>
          <a:ext cx="889000" cy="6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118414</xdr:rowOff>
    </xdr:from>
    <xdr:to>
      <xdr:col>10</xdr:col>
      <xdr:colOff>114300</xdr:colOff>
      <xdr:row>78</xdr:row>
      <xdr:rowOff>107886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20064"/>
          <a:ext cx="889000" cy="1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76022</xdr:rowOff>
    </xdr:from>
    <xdr:to>
      <xdr:col>24</xdr:col>
      <xdr:colOff>114300</xdr:colOff>
      <xdr:row>78</xdr:row>
      <xdr:rowOff>6172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54449</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5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121602</xdr:rowOff>
    </xdr:from>
    <xdr:to>
      <xdr:col>20</xdr:col>
      <xdr:colOff>38100</xdr:colOff>
      <xdr:row>78</xdr:row>
      <xdr:rowOff>51752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42879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41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131039</xdr:rowOff>
    </xdr:from>
    <xdr:to>
      <xdr:col>15</xdr:col>
      <xdr:colOff>101600</xdr:colOff>
      <xdr:row>78</xdr:row>
      <xdr:rowOff>61189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52316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2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67614</xdr:rowOff>
    </xdr:from>
    <xdr:to>
      <xdr:col>10</xdr:col>
      <xdr:colOff>165100</xdr:colOff>
      <xdr:row>77</xdr:row>
      <xdr:rowOff>169214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160341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6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57086</xdr:rowOff>
    </xdr:from>
    <xdr:to>
      <xdr:col>6</xdr:col>
      <xdr:colOff>38100</xdr:colOff>
      <xdr:row>78</xdr:row>
      <xdr:rowOff>158686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149813</xdr:rowOff>
    </xdr:from>
    <xdr:ext cx="534377"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63111" y="135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1936</xdr:rowOff>
    </xdr:from>
    <xdr:to>
      <xdr:col>24</xdr:col>
      <xdr:colOff>63500</xdr:colOff>
      <xdr:row>99</xdr:row>
      <xdr:rowOff>17579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975486"/>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17579</xdr:rowOff>
    </xdr:from>
    <xdr:to>
      <xdr:col>19</xdr:col>
      <xdr:colOff>177800</xdr:colOff>
      <xdr:row>99</xdr:row>
      <xdr:rowOff>20991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991129"/>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18264</xdr:rowOff>
    </xdr:from>
    <xdr:to>
      <xdr:col>15</xdr:col>
      <xdr:colOff>50800</xdr:colOff>
      <xdr:row>99</xdr:row>
      <xdr:rowOff>20991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991814"/>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18264</xdr:rowOff>
    </xdr:from>
    <xdr:to>
      <xdr:col>10</xdr:col>
      <xdr:colOff>114300</xdr:colOff>
      <xdr:row>99</xdr:row>
      <xdr:rowOff>24730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991814"/>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122586</xdr:rowOff>
    </xdr:from>
    <xdr:to>
      <xdr:col>24</xdr:col>
      <xdr:colOff>114300</xdr:colOff>
      <xdr:row>99</xdr:row>
      <xdr:rowOff>52736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2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101013</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90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138229</xdr:rowOff>
    </xdr:from>
    <xdr:to>
      <xdr:col>20</xdr:col>
      <xdr:colOff>38100</xdr:colOff>
      <xdr:row>99</xdr:row>
      <xdr:rowOff>68379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59506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141641</xdr:rowOff>
    </xdr:from>
    <xdr:to>
      <xdr:col>15</xdr:col>
      <xdr:colOff>101600</xdr:colOff>
      <xdr:row>99</xdr:row>
      <xdr:rowOff>71791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62918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3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138914</xdr:rowOff>
    </xdr:from>
    <xdr:to>
      <xdr:col>10</xdr:col>
      <xdr:colOff>165100</xdr:colOff>
      <xdr:row>99</xdr:row>
      <xdr:rowOff>69064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60191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145380</xdr:rowOff>
    </xdr:from>
    <xdr:to>
      <xdr:col>6</xdr:col>
      <xdr:colOff>38100</xdr:colOff>
      <xdr:row>99</xdr:row>
      <xdr:rowOff>75530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66657</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18869</xdr:rowOff>
    </xdr:from>
    <xdr:to>
      <xdr:col>55</xdr:col>
      <xdr:colOff>0</xdr:colOff>
      <xdr:row>39</xdr:row>
      <xdr:rowOff>35197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70541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35197</xdr:rowOff>
    </xdr:from>
    <xdr:to>
      <xdr:col>50</xdr:col>
      <xdr:colOff>114300</xdr:colOff>
      <xdr:row>39</xdr:row>
      <xdr:rowOff>53159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72174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122065</xdr:rowOff>
    </xdr:from>
    <xdr:to>
      <xdr:col>45</xdr:col>
      <xdr:colOff>177800</xdr:colOff>
      <xdr:row>39</xdr:row>
      <xdr:rowOff>53159</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294265"/>
          <a:ext cx="889000" cy="44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122065</xdr:rowOff>
    </xdr:from>
    <xdr:to>
      <xdr:col>41</xdr:col>
      <xdr:colOff>50800</xdr:colOff>
      <xdr:row>37</xdr:row>
      <xdr:rowOff>100185</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6294265"/>
          <a:ext cx="889000" cy="1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139519</xdr:rowOff>
    </xdr:from>
    <xdr:to>
      <xdr:col>55</xdr:col>
      <xdr:colOff>50800</xdr:colOff>
      <xdr:row>39</xdr:row>
      <xdr:rowOff>69669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54446</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69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155847</xdr:rowOff>
    </xdr:from>
    <xdr:to>
      <xdr:col>50</xdr:col>
      <xdr:colOff>165100</xdr:colOff>
      <xdr:row>39</xdr:row>
      <xdr:rowOff>85997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77124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2359</xdr:rowOff>
    </xdr:from>
    <xdr:to>
      <xdr:col>46</xdr:col>
      <xdr:colOff>38100</xdr:colOff>
      <xdr:row>39</xdr:row>
      <xdr:rowOff>103959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95086</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781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71265</xdr:rowOff>
    </xdr:from>
    <xdr:to>
      <xdr:col>41</xdr:col>
      <xdr:colOff>101600</xdr:colOff>
      <xdr:row>37</xdr:row>
      <xdr:rowOff>1415</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2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17942</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26428" y="601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49385</xdr:rowOff>
    </xdr:from>
    <xdr:to>
      <xdr:col>36</xdr:col>
      <xdr:colOff>165100</xdr:colOff>
      <xdr:row>37</xdr:row>
      <xdr:rowOff>150985</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3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167512</xdr:rowOff>
    </xdr:from>
    <xdr:ext cx="469744"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37428" y="616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78419</xdr:rowOff>
    </xdr:from>
    <xdr:to>
      <xdr:col>55</xdr:col>
      <xdr:colOff>0</xdr:colOff>
      <xdr:row>59</xdr:row>
      <xdr:rowOff>80590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10193969"/>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77798</xdr:rowOff>
    </xdr:from>
    <xdr:to>
      <xdr:col>50</xdr:col>
      <xdr:colOff>114300</xdr:colOff>
      <xdr:row>59</xdr:row>
      <xdr:rowOff>80590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10193348"/>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70728</xdr:rowOff>
    </xdr:from>
    <xdr:to>
      <xdr:col>45</xdr:col>
      <xdr:colOff>177800</xdr:colOff>
      <xdr:row>59</xdr:row>
      <xdr:rowOff>77798</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10186278"/>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70728</xdr:rowOff>
    </xdr:from>
    <xdr:to>
      <xdr:col>41</xdr:col>
      <xdr:colOff>50800</xdr:colOff>
      <xdr:row>59</xdr:row>
      <xdr:rowOff>80493</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10186278"/>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27619</xdr:rowOff>
    </xdr:from>
    <xdr:to>
      <xdr:col>55</xdr:col>
      <xdr:colOff>50800</xdr:colOff>
      <xdr:row>59</xdr:row>
      <xdr:rowOff>129219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1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113996</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5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29790</xdr:rowOff>
    </xdr:from>
    <xdr:to>
      <xdr:col>50</xdr:col>
      <xdr:colOff>165100</xdr:colOff>
      <xdr:row>59</xdr:row>
      <xdr:rowOff>131390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1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122517</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2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26998</xdr:rowOff>
    </xdr:from>
    <xdr:to>
      <xdr:col>46</xdr:col>
      <xdr:colOff>38100</xdr:colOff>
      <xdr:row>59</xdr:row>
      <xdr:rowOff>128598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1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119725</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23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19928</xdr:rowOff>
    </xdr:from>
    <xdr:to>
      <xdr:col>41</xdr:col>
      <xdr:colOff>101600</xdr:colOff>
      <xdr:row>59</xdr:row>
      <xdr:rowOff>121528</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3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112655</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22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29693</xdr:rowOff>
    </xdr:from>
    <xdr:to>
      <xdr:col>36</xdr:col>
      <xdr:colOff>165100</xdr:colOff>
      <xdr:row>59</xdr:row>
      <xdr:rowOff>131293</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1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122420</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23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156584</xdr:rowOff>
    </xdr:from>
    <xdr:to>
      <xdr:col>55</xdr:col>
      <xdr:colOff>0</xdr:colOff>
      <xdr:row>79</xdr:row>
      <xdr:rowOff>71109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529684"/>
          <a:ext cx="838200" cy="8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156584</xdr:rowOff>
    </xdr:from>
    <xdr:to>
      <xdr:col>50</xdr:col>
      <xdr:colOff>114300</xdr:colOff>
      <xdr:row>79</xdr:row>
      <xdr:rowOff>67452</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529684"/>
          <a:ext cx="889000" cy="8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65470</xdr:rowOff>
    </xdr:from>
    <xdr:to>
      <xdr:col>45</xdr:col>
      <xdr:colOff>177800</xdr:colOff>
      <xdr:row>79</xdr:row>
      <xdr:rowOff>67452</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610020"/>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65470</xdr:rowOff>
    </xdr:from>
    <xdr:to>
      <xdr:col>41</xdr:col>
      <xdr:colOff>50800</xdr:colOff>
      <xdr:row>79</xdr:row>
      <xdr:rowOff>78620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flipV="1">
          <a:off x="6972300" y="13610020"/>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20309</xdr:rowOff>
    </xdr:from>
    <xdr:to>
      <xdr:col>55</xdr:col>
      <xdr:colOff>50800</xdr:colOff>
      <xdr:row>79</xdr:row>
      <xdr:rowOff>121909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105784</xdr:rowOff>
    </xdr:from>
    <xdr:to>
      <xdr:col>50</xdr:col>
      <xdr:colOff>165100</xdr:colOff>
      <xdr:row>79</xdr:row>
      <xdr:rowOff>35934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4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52461</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372111" y="1325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16652</xdr:rowOff>
    </xdr:from>
    <xdr:to>
      <xdr:col>46</xdr:col>
      <xdr:colOff>38100</xdr:colOff>
      <xdr:row>79</xdr:row>
      <xdr:rowOff>118252</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109379</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5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14670</xdr:rowOff>
    </xdr:from>
    <xdr:to>
      <xdr:col>41</xdr:col>
      <xdr:colOff>101600</xdr:colOff>
      <xdr:row>79</xdr:row>
      <xdr:rowOff>116270</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107397</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27820</xdr:rowOff>
    </xdr:from>
    <xdr:to>
      <xdr:col>36</xdr:col>
      <xdr:colOff>165100</xdr:colOff>
      <xdr:row>79</xdr:row>
      <xdr:rowOff>129420</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120547</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6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40305</xdr:rowOff>
    </xdr:from>
    <xdr:to>
      <xdr:col>55</xdr:col>
      <xdr:colOff>0</xdr:colOff>
      <xdr:row>98</xdr:row>
      <xdr:rowOff>51952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42405"/>
          <a:ext cx="8382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40305</xdr:rowOff>
    </xdr:from>
    <xdr:to>
      <xdr:col>50</xdr:col>
      <xdr:colOff>114300</xdr:colOff>
      <xdr:row>98</xdr:row>
      <xdr:rowOff>43883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42405"/>
          <a:ext cx="889000" cy="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43883</xdr:rowOff>
    </xdr:from>
    <xdr:to>
      <xdr:col>45</xdr:col>
      <xdr:colOff>177800</xdr:colOff>
      <xdr:row>98</xdr:row>
      <xdr:rowOff>53338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45983"/>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49057</xdr:rowOff>
    </xdr:from>
    <xdr:to>
      <xdr:col>41</xdr:col>
      <xdr:colOff>50800</xdr:colOff>
      <xdr:row>98</xdr:row>
      <xdr:rowOff>53338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51157"/>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1152</xdr:rowOff>
    </xdr:from>
    <xdr:to>
      <xdr:col>55</xdr:col>
      <xdr:colOff>50800</xdr:colOff>
      <xdr:row>98</xdr:row>
      <xdr:rowOff>102752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160955</xdr:rowOff>
    </xdr:from>
    <xdr:to>
      <xdr:col>50</xdr:col>
      <xdr:colOff>165100</xdr:colOff>
      <xdr:row>98</xdr:row>
      <xdr:rowOff>91105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107632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56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164533</xdr:rowOff>
    </xdr:from>
    <xdr:to>
      <xdr:col>46</xdr:col>
      <xdr:colOff>38100</xdr:colOff>
      <xdr:row>98</xdr:row>
      <xdr:rowOff>94683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111210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57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2538</xdr:rowOff>
    </xdr:from>
    <xdr:to>
      <xdr:col>41</xdr:col>
      <xdr:colOff>101600</xdr:colOff>
      <xdr:row>98</xdr:row>
      <xdr:rowOff>104138</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0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95265</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169707</xdr:rowOff>
    </xdr:from>
    <xdr:to>
      <xdr:col>36</xdr:col>
      <xdr:colOff>165100</xdr:colOff>
      <xdr:row>98</xdr:row>
      <xdr:rowOff>99857</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116384</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57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136347</xdr:rowOff>
    </xdr:from>
    <xdr:to>
      <xdr:col>85</xdr:col>
      <xdr:colOff>127000</xdr:colOff>
      <xdr:row>36</xdr:row>
      <xdr:rowOff>146406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308547"/>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146406</xdr:rowOff>
    </xdr:from>
    <xdr:to>
      <xdr:col>81</xdr:col>
      <xdr:colOff>50800</xdr:colOff>
      <xdr:row>37</xdr:row>
      <xdr:rowOff>67653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318606"/>
          <a:ext cx="8890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67653</xdr:rowOff>
    </xdr:from>
    <xdr:to>
      <xdr:col>76</xdr:col>
      <xdr:colOff>114300</xdr:colOff>
      <xdr:row>38</xdr:row>
      <xdr:rowOff>9207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411303"/>
          <a:ext cx="889000" cy="1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140386</xdr:rowOff>
    </xdr:from>
    <xdr:to>
      <xdr:col>71</xdr:col>
      <xdr:colOff>177800</xdr:colOff>
      <xdr:row>38</xdr:row>
      <xdr:rowOff>9207</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312586"/>
          <a:ext cx="889000" cy="2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85547</xdr:rowOff>
    </xdr:from>
    <xdr:to>
      <xdr:col>85</xdr:col>
      <xdr:colOff>177800</xdr:colOff>
      <xdr:row>37</xdr:row>
      <xdr:rowOff>15697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2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108424</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1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95606</xdr:rowOff>
    </xdr:from>
    <xdr:to>
      <xdr:col>81</xdr:col>
      <xdr:colOff>101600</xdr:colOff>
      <xdr:row>37</xdr:row>
      <xdr:rowOff>25756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2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42283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0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16853</xdr:rowOff>
    </xdr:from>
    <xdr:to>
      <xdr:col>76</xdr:col>
      <xdr:colOff>165100</xdr:colOff>
      <xdr:row>37</xdr:row>
      <xdr:rowOff>118453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3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134980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1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129858</xdr:rowOff>
    </xdr:from>
    <xdr:to>
      <xdr:col>72</xdr:col>
      <xdr:colOff>38100</xdr:colOff>
      <xdr:row>38</xdr:row>
      <xdr:rowOff>60007</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473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51134</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6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89586</xdr:rowOff>
    </xdr:from>
    <xdr:to>
      <xdr:col>67</xdr:col>
      <xdr:colOff>101600</xdr:colOff>
      <xdr:row>37</xdr:row>
      <xdr:rowOff>19736</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2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36263</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03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7515</xdr:rowOff>
    </xdr:from>
    <xdr:to>
      <xdr:col>85</xdr:col>
      <xdr:colOff>127000</xdr:colOff>
      <xdr:row>58</xdr:row>
      <xdr:rowOff>55292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780165"/>
          <a:ext cx="838200" cy="2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19108</xdr:rowOff>
    </xdr:from>
    <xdr:to>
      <xdr:col>81</xdr:col>
      <xdr:colOff>50800</xdr:colOff>
      <xdr:row>58</xdr:row>
      <xdr:rowOff>55292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963208"/>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19108</xdr:rowOff>
    </xdr:from>
    <xdr:to>
      <xdr:col>76</xdr:col>
      <xdr:colOff>114300</xdr:colOff>
      <xdr:row>59</xdr:row>
      <xdr:rowOff>48609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963208"/>
          <a:ext cx="889000" cy="20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48609</xdr:rowOff>
    </xdr:from>
    <xdr:to>
      <xdr:col>71</xdr:col>
      <xdr:colOff>177800</xdr:colOff>
      <xdr:row>59</xdr:row>
      <xdr:rowOff>51896</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164159"/>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128165</xdr:rowOff>
    </xdr:from>
    <xdr:to>
      <xdr:col>85</xdr:col>
      <xdr:colOff>177800</xdr:colOff>
      <xdr:row>57</xdr:row>
      <xdr:rowOff>58315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7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151042</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5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4492</xdr:rowOff>
    </xdr:from>
    <xdr:to>
      <xdr:col>81</xdr:col>
      <xdr:colOff>101600</xdr:colOff>
      <xdr:row>58</xdr:row>
      <xdr:rowOff>106092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94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7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139758</xdr:rowOff>
    </xdr:from>
    <xdr:to>
      <xdr:col>76</xdr:col>
      <xdr:colOff>165100</xdr:colOff>
      <xdr:row>58</xdr:row>
      <xdr:rowOff>69908</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86435</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6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169259</xdr:rowOff>
    </xdr:from>
    <xdr:to>
      <xdr:col>72</xdr:col>
      <xdr:colOff>38100</xdr:colOff>
      <xdr:row>59</xdr:row>
      <xdr:rowOff>99409</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1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90536</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20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1096</xdr:rowOff>
    </xdr:from>
    <xdr:to>
      <xdr:col>67</xdr:col>
      <xdr:colOff>101600</xdr:colOff>
      <xdr:row>59</xdr:row>
      <xdr:rowOff>102696</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1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93823</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20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44176</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8872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164826</xdr:rowOff>
    </xdr:from>
    <xdr:to>
      <xdr:col>85</xdr:col>
      <xdr:colOff>177800</xdr:colOff>
      <xdr:row>79</xdr:row>
      <xdr:rowOff>94976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13932"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64046</xdr:rowOff>
    </xdr:from>
    <xdr:to>
      <xdr:col>85</xdr:col>
      <xdr:colOff>127000</xdr:colOff>
      <xdr:row>97</xdr:row>
      <xdr:rowOff>70980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694696"/>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53327</xdr:rowOff>
    </xdr:from>
    <xdr:to>
      <xdr:col>81</xdr:col>
      <xdr:colOff>50800</xdr:colOff>
      <xdr:row>97</xdr:row>
      <xdr:rowOff>70980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683977"/>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53327</xdr:rowOff>
    </xdr:from>
    <xdr:to>
      <xdr:col>76</xdr:col>
      <xdr:colOff>114300</xdr:colOff>
      <xdr:row>97</xdr:row>
      <xdr:rowOff>64897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683977"/>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64897</xdr:rowOff>
    </xdr:from>
    <xdr:to>
      <xdr:col>71</xdr:col>
      <xdr:colOff>177800</xdr:colOff>
      <xdr:row>97</xdr:row>
      <xdr:rowOff>65736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695547"/>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13246</xdr:rowOff>
    </xdr:from>
    <xdr:to>
      <xdr:col>85</xdr:col>
      <xdr:colOff>177800</xdr:colOff>
      <xdr:row>97</xdr:row>
      <xdr:rowOff>114846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163123</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20180</xdr:rowOff>
    </xdr:from>
    <xdr:to>
      <xdr:col>81</xdr:col>
      <xdr:colOff>101600</xdr:colOff>
      <xdr:row>97</xdr:row>
      <xdr:rowOff>121780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112907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7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2527</xdr:rowOff>
    </xdr:from>
    <xdr:to>
      <xdr:col>76</xdr:col>
      <xdr:colOff>165100</xdr:colOff>
      <xdr:row>97</xdr:row>
      <xdr:rowOff>104127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95254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2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14097</xdr:rowOff>
    </xdr:from>
    <xdr:to>
      <xdr:col>72</xdr:col>
      <xdr:colOff>38100</xdr:colOff>
      <xdr:row>97</xdr:row>
      <xdr:rowOff>115697</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106824</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3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14936</xdr:rowOff>
    </xdr:from>
    <xdr:to>
      <xdr:col>67</xdr:col>
      <xdr:colOff>101600</xdr:colOff>
      <xdr:row>97</xdr:row>
      <xdr:rowOff>116536</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107663</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人口については、年々減少傾向にあり、本年度は微減となっている中で、消防費及び教育費は類似団体平均値を上回っている。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消防費については、駿東伊豆消防組合への負担金及び台風被害に要した経費の増が大きな影響となっている。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教育費については、小学校の給食棟改築事業が完了したため減となった一方で、新たに実施した図書館等複合施設整備事業が多額であったことが増加の主な要因である。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ついては、類似団体平均値を下回っているが、直近３ヵ年は増加傾向にある。これは、障害者医療費助成や介護訓練給付の増が大きく影響しており、今後も高齢化等による民生費の増額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以上のことから、今後においては行財政改革の取り組みを通じた経常経費の削減に努める。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令和元年度は、図書館等複合施設整備事業の実施等により歳出が増加したため、実質単年度収支は赤字となっているが、財政調整基金の取崩しにより、実質収支は黒字となっている。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その結果、財政調整基金残高は、前年度比で</a:t>
          </a:r>
          <a:r>
            <a:rPr kumimoji="1" lang="en-US" altLang="ja-JP" sz="1400">
              <a:latin typeface="ＭＳ ゴシック" pitchFamily="49" charset="-128"/>
              <a:ea typeface="ＭＳ ゴシック" pitchFamily="49" charset="-128"/>
            </a:rPr>
            <a:t>5.95</a:t>
          </a:r>
          <a:r>
            <a:rPr kumimoji="1" lang="ja-JP" altLang="en-US" sz="14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これまで全会計ともに黒字であり、赤字額は生じていない。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黒字額及び標準財政規模に対する比率は、決算規模が最大である一般会計の占める割合が大きくなっており、一般会計決算が連結比率に大きな影響を及ぼす構造となっている。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一般会計については、歳入の大きな割合を占める税収の動向や歳出における大規模事業の実施等によって、黒字額及び標準財政規模に対する比率が増減するため、年度によって差が生じている。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令和元年度においては、大規模事業実施で歳出は増額となったが、財政調整基金の取崩しによる歳入の確保により、実質収支は前年度比で</a:t>
          </a:r>
          <a:r>
            <a:rPr kumimoji="1" lang="en-US" altLang="ja-JP" sz="1200">
              <a:latin typeface="ＭＳ ゴシック" pitchFamily="49" charset="-128"/>
              <a:ea typeface="ＭＳ ゴシック" pitchFamily="49" charset="-128"/>
            </a:rPr>
            <a:t>0.27</a:t>
          </a:r>
          <a:r>
            <a:rPr kumimoji="1" lang="ja-JP" altLang="en-US" sz="1200">
              <a:latin typeface="ＭＳ ゴシック" pitchFamily="49" charset="-128"/>
              <a:ea typeface="ＭＳ ゴシック" pitchFamily="49" charset="-128"/>
            </a:rPr>
            <a:t>ポイントの増となった。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特別会計においては、概ね一定した比率で推移しており、令和元年度から地方公営企業法を一部適用した下水道事業会計は、資金不足を生じていないことから、実質赤字比率は生じていない。</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11319855</v>
      </c>
      <c r="BO4" s="462"/>
      <c r="BP4" s="462"/>
      <c r="BQ4" s="462"/>
      <c r="BR4" s="462"/>
      <c r="BS4" s="462"/>
      <c r="BT4" s="462"/>
      <c r="BU4" s="463"/>
      <c r="BV4" s="461">
        <v>11015907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4.8</v>
      </c>
      <c r="CU4" s="646"/>
      <c r="CV4" s="646"/>
      <c r="CW4" s="646"/>
      <c r="CX4" s="646"/>
      <c r="CY4" s="646"/>
      <c r="CZ4" s="646"/>
      <c r="DA4" s="647"/>
      <c r="DB4" s="645">
        <v>4.5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10999169</v>
      </c>
      <c r="BO5" s="467"/>
      <c r="BP5" s="467"/>
      <c r="BQ5" s="467"/>
      <c r="BR5" s="467"/>
      <c r="BS5" s="467"/>
      <c r="BT5" s="467"/>
      <c r="BU5" s="468"/>
      <c r="BV5" s="466">
        <v>10717200</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87.6</v>
      </c>
      <c r="CU5" s="437"/>
      <c r="CV5" s="437"/>
      <c r="CW5" s="437"/>
      <c r="CX5" s="437"/>
      <c r="CY5" s="437"/>
      <c r="CZ5" s="437"/>
      <c r="DA5" s="438"/>
      <c r="DB5" s="436">
        <v>85.8</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320686</v>
      </c>
      <c r="BO6" s="467"/>
      <c r="BP6" s="467"/>
      <c r="BQ6" s="467"/>
      <c r="BR6" s="467"/>
      <c r="BS6" s="467"/>
      <c r="BT6" s="467"/>
      <c r="BU6" s="468"/>
      <c r="BV6" s="466">
        <v>298707</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90</v>
      </c>
      <c r="CU6" s="620"/>
      <c r="CV6" s="620"/>
      <c r="CW6" s="620"/>
      <c r="CX6" s="620"/>
      <c r="CY6" s="620"/>
      <c r="CZ6" s="620"/>
      <c r="DA6" s="621"/>
      <c r="DB6" s="619">
        <v>88.8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15582</v>
      </c>
      <c r="BO7" s="467"/>
      <c r="BP7" s="467"/>
      <c r="BQ7" s="467"/>
      <c r="BR7" s="467"/>
      <c r="BS7" s="467"/>
      <c r="BT7" s="467"/>
      <c r="BU7" s="468"/>
      <c r="BV7" s="466">
        <v>8343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6399064</v>
      </c>
      <c r="CU7" s="467"/>
      <c r="CV7" s="467"/>
      <c r="CW7" s="467"/>
      <c r="CX7" s="467"/>
      <c r="CY7" s="467"/>
      <c r="CZ7" s="467"/>
      <c r="DA7" s="468"/>
      <c r="DB7" s="466">
        <v>6461278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305104</v>
      </c>
      <c r="BO8" s="467"/>
      <c r="BP8" s="467"/>
      <c r="BQ8" s="467"/>
      <c r="BR8" s="467"/>
      <c r="BS8" s="467"/>
      <c r="BT8" s="467"/>
      <c r="BU8" s="468"/>
      <c r="BV8" s="466">
        <v>290364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0.98</v>
      </c>
      <c r="CU8" s="580"/>
      <c r="CV8" s="580"/>
      <c r="CW8" s="580"/>
      <c r="CX8" s="580"/>
      <c r="CY8" s="580"/>
      <c r="CZ8" s="580"/>
      <c r="DA8" s="581"/>
      <c r="DB8" s="579">
        <v>0.97</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32118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14740</v>
      </c>
      <c r="BO9" s="467"/>
      <c r="BP9" s="467"/>
      <c r="BQ9" s="467"/>
      <c r="BR9" s="467"/>
      <c r="BS9" s="467"/>
      <c r="BT9" s="467"/>
      <c r="BU9" s="468"/>
      <c r="BV9" s="466">
        <v>-20850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10.5</v>
      </c>
      <c r="CU9" s="437"/>
      <c r="CV9" s="437"/>
      <c r="CW9" s="437"/>
      <c r="CX9" s="437"/>
      <c r="CY9" s="437"/>
      <c r="CZ9" s="437"/>
      <c r="DA9" s="438"/>
      <c r="DB9" s="436">
        <v>10.1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32302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150143</v>
      </c>
      <c r="BO10" s="467"/>
      <c r="BP10" s="467"/>
      <c r="BQ10" s="467"/>
      <c r="BR10" s="467"/>
      <c r="BS10" s="467"/>
      <c r="BT10" s="467"/>
      <c r="BU10" s="468"/>
      <c r="BV10" s="466">
        <v>160733</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32287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120</v>
      </c>
      <c r="AV12" s="524"/>
      <c r="AW12" s="524"/>
      <c r="AX12" s="524"/>
      <c r="AY12" s="446" t="s">
        <v>135</v>
      </c>
      <c r="AZ12" s="447"/>
      <c r="BA12" s="447"/>
      <c r="BB12" s="447"/>
      <c r="BC12" s="447"/>
      <c r="BD12" s="447"/>
      <c r="BE12" s="447"/>
      <c r="BF12" s="447"/>
      <c r="BG12" s="447"/>
      <c r="BH12" s="447"/>
      <c r="BI12" s="447"/>
      <c r="BJ12" s="447"/>
      <c r="BK12" s="447"/>
      <c r="BL12" s="447"/>
      <c r="BM12" s="448"/>
      <c r="BN12" s="466">
        <v>538186</v>
      </c>
      <c r="BO12" s="467"/>
      <c r="BP12" s="467"/>
      <c r="BQ12" s="467"/>
      <c r="BR12" s="467"/>
      <c r="BS12" s="467"/>
      <c r="BT12" s="467"/>
      <c r="BU12" s="468"/>
      <c r="BV12" s="466">
        <v>579675</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31040</v>
      </c>
      <c r="S13" s="570"/>
      <c r="T13" s="570"/>
      <c r="U13" s="570"/>
      <c r="V13" s="571"/>
      <c r="W13" s="557" t="s">
        <v>140</v>
      </c>
      <c r="X13" s="479"/>
      <c r="Y13" s="479"/>
      <c r="Z13" s="479"/>
      <c r="AA13" s="479"/>
      <c r="AB13" s="480"/>
      <c r="AC13" s="442">
        <v>166</v>
      </c>
      <c r="AD13" s="443"/>
      <c r="AE13" s="443"/>
      <c r="AF13" s="443"/>
      <c r="AG13" s="444"/>
      <c r="AH13" s="442">
        <v>191</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-373303</v>
      </c>
      <c r="BO13" s="467"/>
      <c r="BP13" s="467"/>
      <c r="BQ13" s="467"/>
      <c r="BR13" s="467"/>
      <c r="BS13" s="467"/>
      <c r="BT13" s="467"/>
      <c r="BU13" s="468"/>
      <c r="BV13" s="466">
        <v>-439792</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5.2</v>
      </c>
      <c r="CU13" s="437"/>
      <c r="CV13" s="437"/>
      <c r="CW13" s="437"/>
      <c r="CX13" s="437"/>
      <c r="CY13" s="437"/>
      <c r="CZ13" s="437"/>
      <c r="DA13" s="438"/>
      <c r="DB13" s="436">
        <v>4.9000000000000004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32596</v>
      </c>
      <c r="S14" s="570"/>
      <c r="T14" s="570"/>
      <c r="U14" s="570"/>
      <c r="V14" s="571"/>
      <c r="W14" s="572"/>
      <c r="X14" s="482"/>
      <c r="Y14" s="482"/>
      <c r="Z14" s="482"/>
      <c r="AA14" s="482"/>
      <c r="AB14" s="483"/>
      <c r="AC14" s="562">
        <v>1.1000000000000001</v>
      </c>
      <c r="AD14" s="563"/>
      <c r="AE14" s="563"/>
      <c r="AF14" s="563"/>
      <c r="AG14" s="564"/>
      <c r="AH14" s="562">
        <v>1.2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36.6</v>
      </c>
      <c r="CU14" s="574"/>
      <c r="CV14" s="574"/>
      <c r="CW14" s="574"/>
      <c r="CX14" s="574"/>
      <c r="CY14" s="574"/>
      <c r="CZ14" s="574"/>
      <c r="DA14" s="575"/>
      <c r="DB14" s="573">
        <v>16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31384</v>
      </c>
      <c r="S15" s="570"/>
      <c r="T15" s="570"/>
      <c r="U15" s="570"/>
      <c r="V15" s="571"/>
      <c r="W15" s="557" t="s">
        <v>148</v>
      </c>
      <c r="X15" s="479"/>
      <c r="Y15" s="479"/>
      <c r="Z15" s="479"/>
      <c r="AA15" s="479"/>
      <c r="AB15" s="480"/>
      <c r="AC15" s="442">
        <v>4952</v>
      </c>
      <c r="AD15" s="443"/>
      <c r="AE15" s="443"/>
      <c r="AF15" s="443"/>
      <c r="AG15" s="444"/>
      <c r="AH15" s="442">
        <v>5084</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4732767</v>
      </c>
      <c r="BO15" s="462"/>
      <c r="BP15" s="462"/>
      <c r="BQ15" s="462"/>
      <c r="BR15" s="462"/>
      <c r="BS15" s="462"/>
      <c r="BT15" s="462"/>
      <c r="BU15" s="463"/>
      <c r="BV15" s="461">
        <v>4758286</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31.8</v>
      </c>
      <c r="AD16" s="563"/>
      <c r="AE16" s="563"/>
      <c r="AF16" s="563"/>
      <c r="AG16" s="564"/>
      <c r="AH16" s="562">
        <v>32.200000000000003</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4850886</v>
      </c>
      <c r="BO16" s="467"/>
      <c r="BP16" s="467"/>
      <c r="BQ16" s="467"/>
      <c r="BR16" s="467"/>
      <c r="BS16" s="467"/>
      <c r="BT16" s="467"/>
      <c r="BU16" s="468"/>
      <c r="BV16" s="466">
        <v>4868323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10452</v>
      </c>
      <c r="AD17" s="443"/>
      <c r="AE17" s="443"/>
      <c r="AF17" s="443"/>
      <c r="AG17" s="444"/>
      <c r="AH17" s="442">
        <v>10536</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6107319</v>
      </c>
      <c r="BO17" s="467"/>
      <c r="BP17" s="467"/>
      <c r="BQ17" s="467"/>
      <c r="BR17" s="467"/>
      <c r="BS17" s="467"/>
      <c r="BT17" s="467"/>
      <c r="BU17" s="468"/>
      <c r="BV17" s="466">
        <v>6132057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8.81</v>
      </c>
      <c r="M18" s="531"/>
      <c r="N18" s="531"/>
      <c r="O18" s="531"/>
      <c r="P18" s="531"/>
      <c r="Q18" s="531"/>
      <c r="R18" s="532"/>
      <c r="S18" s="532"/>
      <c r="T18" s="532"/>
      <c r="U18" s="532"/>
      <c r="V18" s="533"/>
      <c r="W18" s="547"/>
      <c r="X18" s="548"/>
      <c r="Y18" s="548"/>
      <c r="Z18" s="548"/>
      <c r="AA18" s="548"/>
      <c r="AB18" s="558"/>
      <c r="AC18" s="430">
        <v>67.099999999999994</v>
      </c>
      <c r="AD18" s="431"/>
      <c r="AE18" s="431"/>
      <c r="AF18" s="431"/>
      <c r="AG18" s="534"/>
      <c r="AH18" s="430">
        <v>66.599999999999994</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5720788</v>
      </c>
      <c r="BO18" s="467"/>
      <c r="BP18" s="467"/>
      <c r="BQ18" s="467"/>
      <c r="BR18" s="467"/>
      <c r="BS18" s="467"/>
      <c r="BT18" s="467"/>
      <c r="BU18" s="468"/>
      <c r="BV18" s="466">
        <v>5577268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3646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7849293</v>
      </c>
      <c r="BO19" s="467"/>
      <c r="BP19" s="467"/>
      <c r="BQ19" s="467"/>
      <c r="BR19" s="467"/>
      <c r="BS19" s="467"/>
      <c r="BT19" s="467"/>
      <c r="BU19" s="468"/>
      <c r="BV19" s="466">
        <v>7935387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12363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8915192</v>
      </c>
      <c r="BO23" s="467"/>
      <c r="BP23" s="467"/>
      <c r="BQ23" s="467"/>
      <c r="BR23" s="467"/>
      <c r="BS23" s="467"/>
      <c r="BT23" s="467"/>
      <c r="BU23" s="468"/>
      <c r="BV23" s="466">
        <v>8189030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7800</v>
      </c>
      <c r="R24" s="443"/>
      <c r="S24" s="443"/>
      <c r="T24" s="443"/>
      <c r="U24" s="443"/>
      <c r="V24" s="444"/>
      <c r="W24" s="508"/>
      <c r="X24" s="499"/>
      <c r="Y24" s="500"/>
      <c r="Z24" s="439" t="s">
        <v>172</v>
      </c>
      <c r="AA24" s="440"/>
      <c r="AB24" s="440"/>
      <c r="AC24" s="440"/>
      <c r="AD24" s="440"/>
      <c r="AE24" s="440"/>
      <c r="AF24" s="440"/>
      <c r="AG24" s="441"/>
      <c r="AH24" s="442">
        <v>172</v>
      </c>
      <c r="AI24" s="443"/>
      <c r="AJ24" s="443"/>
      <c r="AK24" s="443"/>
      <c r="AL24" s="444"/>
      <c r="AM24" s="442">
        <v>521848</v>
      </c>
      <c r="AN24" s="443"/>
      <c r="AO24" s="443"/>
      <c r="AP24" s="443"/>
      <c r="AQ24" s="443"/>
      <c r="AR24" s="444"/>
      <c r="AS24" s="442">
        <v>3034</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6008934</v>
      </c>
      <c r="BO24" s="467"/>
      <c r="BP24" s="467"/>
      <c r="BQ24" s="467"/>
      <c r="BR24" s="467"/>
      <c r="BS24" s="467"/>
      <c r="BT24" s="467"/>
      <c r="BU24" s="468"/>
      <c r="BV24" s="466">
        <v>5366344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6300</v>
      </c>
      <c r="R25" s="443"/>
      <c r="S25" s="443"/>
      <c r="T25" s="443"/>
      <c r="U25" s="443"/>
      <c r="V25" s="444"/>
      <c r="W25" s="508"/>
      <c r="X25" s="499"/>
      <c r="Y25" s="500"/>
      <c r="Z25" s="439" t="s">
        <v>175</v>
      </c>
      <c r="AA25" s="440"/>
      <c r="AB25" s="440"/>
      <c r="AC25" s="440"/>
      <c r="AD25" s="440"/>
      <c r="AE25" s="440"/>
      <c r="AF25" s="440"/>
      <c r="AG25" s="441"/>
      <c r="AH25" s="442" t="s">
        <v>129</v>
      </c>
      <c r="AI25" s="443"/>
      <c r="AJ25" s="443"/>
      <c r="AK25" s="443"/>
      <c r="AL25" s="444"/>
      <c r="AM25" s="442" t="s">
        <v>129</v>
      </c>
      <c r="AN25" s="443"/>
      <c r="AO25" s="443"/>
      <c r="AP25" s="443"/>
      <c r="AQ25" s="443"/>
      <c r="AR25" s="444"/>
      <c r="AS25" s="442" t="s">
        <v>137</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1261449</v>
      </c>
      <c r="BO25" s="462"/>
      <c r="BP25" s="462"/>
      <c r="BQ25" s="462"/>
      <c r="BR25" s="462"/>
      <c r="BS25" s="462"/>
      <c r="BT25" s="462"/>
      <c r="BU25" s="463"/>
      <c r="BV25" s="461">
        <v>1763080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5900</v>
      </c>
      <c r="R26" s="443"/>
      <c r="S26" s="443"/>
      <c r="T26" s="443"/>
      <c r="U26" s="443"/>
      <c r="V26" s="444"/>
      <c r="W26" s="508"/>
      <c r="X26" s="499"/>
      <c r="Y26" s="500"/>
      <c r="Z26" s="439" t="s">
        <v>178</v>
      </c>
      <c r="AA26" s="521"/>
      <c r="AB26" s="521"/>
      <c r="AC26" s="521"/>
      <c r="AD26" s="521"/>
      <c r="AE26" s="521"/>
      <c r="AF26" s="521"/>
      <c r="AG26" s="522"/>
      <c r="AH26" s="442">
        <v>2</v>
      </c>
      <c r="AI26" s="443"/>
      <c r="AJ26" s="443"/>
      <c r="AK26" s="443"/>
      <c r="AL26" s="444"/>
      <c r="AM26" s="442" t="s">
        <v>179</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3300</v>
      </c>
      <c r="R27" s="443"/>
      <c r="S27" s="443"/>
      <c r="T27" s="443"/>
      <c r="U27" s="443"/>
      <c r="V27" s="444"/>
      <c r="W27" s="508"/>
      <c r="X27" s="499"/>
      <c r="Y27" s="500"/>
      <c r="Z27" s="439" t="s">
        <v>183</v>
      </c>
      <c r="AA27" s="440"/>
      <c r="AB27" s="440"/>
      <c r="AC27" s="440"/>
      <c r="AD27" s="440"/>
      <c r="AE27" s="440"/>
      <c r="AF27" s="440"/>
      <c r="AG27" s="441"/>
      <c r="AH27" s="442">
        <v>24</v>
      </c>
      <c r="AI27" s="443"/>
      <c r="AJ27" s="443"/>
      <c r="AK27" s="443"/>
      <c r="AL27" s="444"/>
      <c r="AM27" s="442">
        <v>74241</v>
      </c>
      <c r="AN27" s="443"/>
      <c r="AO27" s="443"/>
      <c r="AP27" s="443"/>
      <c r="AQ27" s="443"/>
      <c r="AR27" s="444"/>
      <c r="AS27" s="442">
        <v>3093</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1133832</v>
      </c>
      <c r="BO27" s="470"/>
      <c r="BP27" s="470"/>
      <c r="BQ27" s="470"/>
      <c r="BR27" s="470"/>
      <c r="BS27" s="470"/>
      <c r="BT27" s="470"/>
      <c r="BU27" s="471"/>
      <c r="BV27" s="469">
        <v>1131057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2800</v>
      </c>
      <c r="R28" s="443"/>
      <c r="S28" s="443"/>
      <c r="T28" s="443"/>
      <c r="U28" s="443"/>
      <c r="V28" s="444"/>
      <c r="W28" s="508"/>
      <c r="X28" s="499"/>
      <c r="Y28" s="500"/>
      <c r="Z28" s="439" t="s">
        <v>186</v>
      </c>
      <c r="AA28" s="440"/>
      <c r="AB28" s="440"/>
      <c r="AC28" s="440"/>
      <c r="AD28" s="440"/>
      <c r="AE28" s="440"/>
      <c r="AF28" s="440"/>
      <c r="AG28" s="441"/>
      <c r="AH28" s="442" t="s">
        <v>187</v>
      </c>
      <c r="AI28" s="443"/>
      <c r="AJ28" s="443"/>
      <c r="AK28" s="443"/>
      <c r="AL28" s="444"/>
      <c r="AM28" s="442" t="s">
        <v>137</v>
      </c>
      <c r="AN28" s="443"/>
      <c r="AO28" s="443"/>
      <c r="AP28" s="443"/>
      <c r="AQ28" s="443"/>
      <c r="AR28" s="444"/>
      <c r="AS28" s="442" t="s">
        <v>187</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373854</v>
      </c>
      <c r="BO28" s="462"/>
      <c r="BP28" s="462"/>
      <c r="BQ28" s="462"/>
      <c r="BR28" s="462"/>
      <c r="BS28" s="462"/>
      <c r="BT28" s="462"/>
      <c r="BU28" s="463"/>
      <c r="BV28" s="461">
        <v>761897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14</v>
      </c>
      <c r="M29" s="443"/>
      <c r="N29" s="443"/>
      <c r="O29" s="443"/>
      <c r="P29" s="444"/>
      <c r="Q29" s="442">
        <v>2600</v>
      </c>
      <c r="R29" s="443"/>
      <c r="S29" s="443"/>
      <c r="T29" s="443"/>
      <c r="U29" s="443"/>
      <c r="V29" s="444"/>
      <c r="W29" s="509"/>
      <c r="X29" s="510"/>
      <c r="Y29" s="511"/>
      <c r="Z29" s="439" t="s">
        <v>190</v>
      </c>
      <c r="AA29" s="440"/>
      <c r="AB29" s="440"/>
      <c r="AC29" s="440"/>
      <c r="AD29" s="440"/>
      <c r="AE29" s="440"/>
      <c r="AF29" s="440"/>
      <c r="AG29" s="441"/>
      <c r="AH29" s="442">
        <v>196</v>
      </c>
      <c r="AI29" s="443"/>
      <c r="AJ29" s="443"/>
      <c r="AK29" s="443"/>
      <c r="AL29" s="444"/>
      <c r="AM29" s="442">
        <v>596089</v>
      </c>
      <c r="AN29" s="443"/>
      <c r="AO29" s="443"/>
      <c r="AP29" s="443"/>
      <c r="AQ29" s="443"/>
      <c r="AR29" s="444"/>
      <c r="AS29" s="442">
        <v>3041</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73223</v>
      </c>
      <c r="BO29" s="467"/>
      <c r="BP29" s="467"/>
      <c r="BQ29" s="467"/>
      <c r="BR29" s="467"/>
      <c r="BS29" s="467"/>
      <c r="BT29" s="467"/>
      <c r="BU29" s="468"/>
      <c r="BV29" s="466">
        <v>113170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94.2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281783</v>
      </c>
      <c r="BO30" s="470"/>
      <c r="BP30" s="470"/>
      <c r="BQ30" s="470"/>
      <c r="BR30" s="470"/>
      <c r="BS30" s="470"/>
      <c r="BT30" s="470"/>
      <c r="BU30" s="471"/>
      <c r="BV30" s="469">
        <v>275374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202</v>
      </c>
      <c r="X33" s="428"/>
      <c r="Y33" s="428"/>
      <c r="Z33" s="428"/>
      <c r="AA33" s="428"/>
      <c r="AB33" s="428"/>
      <c r="AC33" s="428"/>
      <c r="AD33" s="428"/>
      <c r="AE33" s="428"/>
      <c r="AF33" s="428"/>
      <c r="AG33" s="428"/>
      <c r="AH33" s="428"/>
      <c r="AI33" s="428"/>
      <c r="AJ33" s="428"/>
      <c r="AK33" s="428"/>
      <c r="AL33" s="216"/>
      <c r="AM33" s="429" t="s">
        <v>203</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201</v>
      </c>
      <c r="CP33" s="429"/>
      <c r="CQ33" s="428" t="s">
        <v>208</v>
      </c>
      <c r="CR33" s="428"/>
      <c r="CS33" s="428"/>
      <c r="CT33" s="428"/>
      <c r="CU33" s="428"/>
      <c r="CV33" s="428"/>
      <c r="CW33" s="428"/>
      <c r="CX33" s="428"/>
      <c r="CY33" s="428"/>
      <c r="CZ33" s="428"/>
      <c r="DA33" s="428"/>
      <c r="DB33" s="428"/>
      <c r="DC33" s="428"/>
      <c r="DD33" s="428"/>
      <c r="DE33" s="428"/>
      <c r="DF33" s="216"/>
      <c r="DG33" s="427" t="s">
        <v>209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下水道事業会計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静岡県市町総合事務組合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静岡県芦湖水利組合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駿豆学園管理組合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駿東伊豆消防組合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静岡県後期高齢者医療広域連合（普通会計分）</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静岡県後期高齢者医療広域連合（事業会計分）</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静岡県地方税滞納整理機構</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箱根山御山組合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三島市外五ヶ市町箱根山組合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三島市外三ヶ市町箱根山林組合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5TlNbkVU8zlwP6B2QqF/+VTItpibilrHnlW1taognpFg+Y/RFiYsTUEZH8CncB2rAQRVJHpkhkE/Hl9V0jz+DQ==" saltValue="3xpE9I5L7jR6Oixffzwg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568</v>
      </c>
      <c r="D34" s="1248"/>
      <c r="E34" s="1249"/>
      <c r="F34" s="32">
        <v>8.69</v>
      </c>
      <c r="G34" s="33">
        <v>2.4500000000000002</v>
      </c>
      <c r="H34" s="33">
        <v>4.88</v>
      </c>
      <c r="I34" s="33">
        <v>4.49</v>
      </c>
      <c r="J34" s="34">
        <v>4.76</v>
      </c>
      <c r="K34" s="22"/>
      <c r="L34" s="22"/>
      <c r="M34" s="22"/>
      <c r="N34" s="22"/>
      <c r="O34" s="22"/>
      <c r="P34" s="22"/>
    </row>
    <row r="35" spans="1:16" ht="39" customHeight="1" x14ac:dyDescent="0.15">
      <c r="A35" s="22"/>
      <c r="B35" s="35"/>
      <c r="C35" s="1242" t="s">
        <v>569</v>
      </c>
      <c r="D35" s="1243"/>
      <c r="E35" s="1244"/>
      <c r="F35" s="36" t="s">
        <v>518</v>
      </c>
      <c r="G35" s="37" t="s">
        <v>518</v>
      </c>
      <c r="H35" s="37" t="s">
        <v>518</v>
      </c>
      <c r="I35" s="37" t="s">
        <v>518</v>
      </c>
      <c r="J35" s="38">
        <v>2.54</v>
      </c>
      <c r="K35" s="22"/>
      <c r="L35" s="22"/>
      <c r="M35" s="22"/>
      <c r="N35" s="22"/>
      <c r="O35" s="22"/>
      <c r="P35" s="22"/>
    </row>
    <row r="36" spans="1:16" ht="39" customHeight="1" x14ac:dyDescent="0.15">
      <c r="A36" s="22"/>
      <c r="B36" s="35"/>
      <c r="C36" s="1242" t="s">
        <v>570</v>
      </c>
      <c r="D36" s="1243"/>
      <c r="E36" s="1244"/>
      <c r="F36" s="36">
        <v>0.7</v>
      </c>
      <c r="G36" s="37">
        <v>1.37</v>
      </c>
      <c r="H36" s="37">
        <v>1.17</v>
      </c>
      <c r="I36" s="37">
        <v>1.37</v>
      </c>
      <c r="J36" s="38">
        <v>0.6</v>
      </c>
      <c r="K36" s="22"/>
      <c r="L36" s="22"/>
      <c r="M36" s="22"/>
      <c r="N36" s="22"/>
      <c r="O36" s="22"/>
      <c r="P36" s="22"/>
    </row>
    <row r="37" spans="1:16" ht="39" customHeight="1" x14ac:dyDescent="0.15">
      <c r="A37" s="22"/>
      <c r="B37" s="35"/>
      <c r="C37" s="1242" t="s">
        <v>571</v>
      </c>
      <c r="D37" s="1243"/>
      <c r="E37" s="1244"/>
      <c r="F37" s="36">
        <v>2.4500000000000002</v>
      </c>
      <c r="G37" s="37">
        <v>3.03</v>
      </c>
      <c r="H37" s="37">
        <v>2.65</v>
      </c>
      <c r="I37" s="37">
        <v>0.6</v>
      </c>
      <c r="J37" s="38">
        <v>0.42</v>
      </c>
      <c r="K37" s="22"/>
      <c r="L37" s="22"/>
      <c r="M37" s="22"/>
      <c r="N37" s="22"/>
      <c r="O37" s="22"/>
      <c r="P37" s="22"/>
    </row>
    <row r="38" spans="1:16" ht="39" customHeight="1" x14ac:dyDescent="0.15">
      <c r="A38" s="22"/>
      <c r="B38" s="35"/>
      <c r="C38" s="1242" t="s">
        <v>572</v>
      </c>
      <c r="D38" s="1243"/>
      <c r="E38" s="1244"/>
      <c r="F38" s="36">
        <v>0.18</v>
      </c>
      <c r="G38" s="37">
        <v>0.22</v>
      </c>
      <c r="H38" s="37">
        <v>0.19</v>
      </c>
      <c r="I38" s="37">
        <v>0.21</v>
      </c>
      <c r="J38" s="38">
        <v>0.19</v>
      </c>
      <c r="K38" s="22"/>
      <c r="L38" s="22"/>
      <c r="M38" s="22"/>
      <c r="N38" s="22"/>
      <c r="O38" s="22"/>
      <c r="P38" s="22"/>
    </row>
    <row r="39" spans="1:16" ht="39" customHeight="1" x14ac:dyDescent="0.15">
      <c r="A39" s="22"/>
      <c r="B39" s="35"/>
      <c r="C39" s="1242" t="s">
        <v>573</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574</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575</v>
      </c>
      <c r="D43" s="1246"/>
      <c r="E43" s="1247"/>
      <c r="F43" s="41">
        <v>0.37</v>
      </c>
      <c r="G43" s="42">
        <v>0.41</v>
      </c>
      <c r="H43" s="42">
        <v>0.28999999999999998</v>
      </c>
      <c r="I43" s="42">
        <v>1.66</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HgBCd5JCtzVL4arshBxhl6nBIUiBm/eAozym5qxxVWqNCIdAX1/YYeE5BIiLR7VyFJlfrY2GNm/vpP1rWjqKw==" saltValue="bRtr2QdF5IsZB2Se2ITk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822</v>
      </c>
      <c r="L45" s="60">
        <v>830</v>
      </c>
      <c r="M45" s="60">
        <v>858</v>
      </c>
      <c r="N45" s="60">
        <v>812</v>
      </c>
      <c r="O45" s="61">
        <v>822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70"/>
      <c r="C48" s="1271"/>
      <c r="D48" s="62"/>
      <c r="E48" s="1252" t="s">
        <v>15</v>
      </c>
      <c r="F48" s="1252"/>
      <c r="G48" s="1252"/>
      <c r="H48" s="1252"/>
      <c r="I48" s="1252"/>
      <c r="J48" s="1253"/>
      <c r="K48" s="63">
        <v>427</v>
      </c>
      <c r="L48" s="64">
        <v>381</v>
      </c>
      <c r="M48" s="64">
        <v>385</v>
      </c>
      <c r="N48" s="64">
        <v>398</v>
      </c>
      <c r="O48" s="65">
        <v>400</v>
      </c>
      <c r="P48" s="48"/>
      <c r="Q48" s="48"/>
      <c r="R48" s="48"/>
      <c r="S48" s="48"/>
      <c r="T48" s="48"/>
      <c r="U48" s="48"/>
    </row>
    <row r="49" spans="1:21" ht="30.75" customHeight="1" x14ac:dyDescent="0.15">
      <c r="A49" s="48"/>
      <c r="B49" s="1270"/>
      <c r="C49" s="1271"/>
      <c r="D49" s="62"/>
      <c r="E49" s="1252" t="s">
        <v>16</v>
      </c>
      <c r="F49" s="1252"/>
      <c r="G49" s="1252"/>
      <c r="H49" s="1252"/>
      <c r="I49" s="1252"/>
      <c r="J49" s="1253"/>
      <c r="K49" s="63">
        <v>2</v>
      </c>
      <c r="L49" s="64">
        <v>2</v>
      </c>
      <c r="M49" s="64">
        <v>2</v>
      </c>
      <c r="N49" s="64">
        <v>2</v>
      </c>
      <c r="O49" s="65">
        <v>3</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518</v>
      </c>
      <c r="L50" s="64" t="s">
        <v>518</v>
      </c>
      <c r="M50" s="64" t="s">
        <v>518</v>
      </c>
      <c r="N50" s="64" t="s">
        <v>518</v>
      </c>
      <c r="O50" s="65" t="s">
        <v>518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518</v>
      </c>
      <c r="L51" s="64" t="s">
        <v>518</v>
      </c>
      <c r="M51" s="64">
        <v>0</v>
      </c>
      <c r="N51" s="64" t="s">
        <v>518</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929</v>
      </c>
      <c r="L52" s="64">
        <v>933</v>
      </c>
      <c r="M52" s="64">
        <v>953</v>
      </c>
      <c r="N52" s="64">
        <v>930</v>
      </c>
      <c r="O52" s="65">
        <v>900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322</v>
      </c>
      <c r="L53" s="69">
        <v>280</v>
      </c>
      <c r="M53" s="69">
        <v>292</v>
      </c>
      <c r="N53" s="69">
        <v>282</v>
      </c>
      <c r="O53" s="70">
        <v>325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602</v>
      </c>
      <c r="L57" s="84" t="s">
        <v>602</v>
      </c>
      <c r="M57" s="84" t="s">
        <v>602</v>
      </c>
      <c r="N57" s="84" t="s">
        <v>602</v>
      </c>
      <c r="O57" s="85" t="s">
        <v>602</v>
      </c>
    </row>
    <row r="58" spans="1:21" ht="31.5" customHeight="1" thickBot="1" x14ac:dyDescent="0.2">
      <c r="B58" s="1260"/>
      <c r="C58" s="1261"/>
      <c r="D58" s="1265" t="s">
        <v>27</v>
      </c>
      <c r="E58" s="1266"/>
      <c r="F58" s="1266"/>
      <c r="G58" s="1266"/>
      <c r="H58" s="1266"/>
      <c r="I58" s="1266"/>
      <c r="J58" s="1267"/>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ABL+xMLMic/Sq6BNXklNmVx0BMNhhyrDwBTwDfVc8OE7A1NOIPDiOjt9q0rj91+kDcB0qQWPuZNdbtNFtobEg==" saltValue="Sv1znfaHwUkfj2XFlu5B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88" t="s">
        <v>30</v>
      </c>
      <c r="C41" s="1289"/>
      <c r="D41" s="102"/>
      <c r="E41" s="1290" t="s">
        <v>31</v>
      </c>
      <c r="F41" s="1290"/>
      <c r="G41" s="1290"/>
      <c r="H41" s="1291"/>
      <c r="I41" s="103">
        <v>7756</v>
      </c>
      <c r="J41" s="104">
        <v>7672</v>
      </c>
      <c r="K41" s="104">
        <v>7863</v>
      </c>
      <c r="L41" s="104">
        <v>8189</v>
      </c>
      <c r="M41" s="105">
        <v>8915</v>
      </c>
    </row>
    <row r="42" spans="2:13" ht="27.75" customHeight="1" x14ac:dyDescent="0.15">
      <c r="B42" s="1278"/>
      <c r="C42" s="1279"/>
      <c r="D42" s="106"/>
      <c r="E42" s="1282" t="s">
        <v>32</v>
      </c>
      <c r="F42" s="1282"/>
      <c r="G42" s="1282"/>
      <c r="H42" s="1283"/>
      <c r="I42" s="107" t="s">
        <v>518</v>
      </c>
      <c r="J42" s="108" t="s">
        <v>518</v>
      </c>
      <c r="K42" s="108" t="s">
        <v>518</v>
      </c>
      <c r="L42" s="108" t="s">
        <v>518</v>
      </c>
      <c r="M42" s="109" t="s">
        <v>518</v>
      </c>
    </row>
    <row r="43" spans="2:13" ht="27.75" customHeight="1" x14ac:dyDescent="0.15">
      <c r="B43" s="1278"/>
      <c r="C43" s="1279"/>
      <c r="D43" s="106"/>
      <c r="E43" s="1282" t="s">
        <v>33</v>
      </c>
      <c r="F43" s="1282"/>
      <c r="G43" s="1282"/>
      <c r="H43" s="1283"/>
      <c r="I43" s="107">
        <v>4908</v>
      </c>
      <c r="J43" s="108">
        <v>4933</v>
      </c>
      <c r="K43" s="108">
        <v>5023</v>
      </c>
      <c r="L43" s="108">
        <v>4843</v>
      </c>
      <c r="M43" s="109">
        <v>4869</v>
      </c>
    </row>
    <row r="44" spans="2:13" ht="27.75" customHeight="1" x14ac:dyDescent="0.15">
      <c r="B44" s="1278"/>
      <c r="C44" s="1279"/>
      <c r="D44" s="106"/>
      <c r="E44" s="1282" t="s">
        <v>34</v>
      </c>
      <c r="F44" s="1282"/>
      <c r="G44" s="1282"/>
      <c r="H44" s="1283"/>
      <c r="I44" s="107">
        <v>8</v>
      </c>
      <c r="J44" s="108">
        <v>16</v>
      </c>
      <c r="K44" s="108">
        <v>27</v>
      </c>
      <c r="L44" s="108">
        <v>39</v>
      </c>
      <c r="M44" s="109">
        <v>58</v>
      </c>
    </row>
    <row r="45" spans="2:13" ht="27.75" customHeight="1" x14ac:dyDescent="0.15">
      <c r="B45" s="1278"/>
      <c r="C45" s="1279"/>
      <c r="D45" s="106"/>
      <c r="E45" s="1282" t="s">
        <v>35</v>
      </c>
      <c r="F45" s="1282"/>
      <c r="G45" s="1282"/>
      <c r="H45" s="1283"/>
      <c r="I45" s="107" t="s">
        <v>518</v>
      </c>
      <c r="J45" s="108" t="s">
        <v>518</v>
      </c>
      <c r="K45" s="108" t="s">
        <v>518</v>
      </c>
      <c r="L45" s="108" t="s">
        <v>518</v>
      </c>
      <c r="M45" s="109" t="s">
        <v>518</v>
      </c>
    </row>
    <row r="46" spans="2:13" ht="27.75" customHeight="1" x14ac:dyDescent="0.15">
      <c r="B46" s="1278"/>
      <c r="C46" s="1279"/>
      <c r="D46" s="110"/>
      <c r="E46" s="1282" t="s">
        <v>36</v>
      </c>
      <c r="F46" s="1282"/>
      <c r="G46" s="1282"/>
      <c r="H46" s="1283"/>
      <c r="I46" s="107" t="s">
        <v>518</v>
      </c>
      <c r="J46" s="108" t="s">
        <v>518</v>
      </c>
      <c r="K46" s="108" t="s">
        <v>518</v>
      </c>
      <c r="L46" s="108" t="s">
        <v>518</v>
      </c>
      <c r="M46" s="109" t="s">
        <v>518</v>
      </c>
    </row>
    <row r="47" spans="2:13" ht="27.75" customHeight="1" x14ac:dyDescent="0.15">
      <c r="B47" s="1278"/>
      <c r="C47" s="1279"/>
      <c r="D47" s="111"/>
      <c r="E47" s="1292" t="s">
        <v>37</v>
      </c>
      <c r="F47" s="1293"/>
      <c r="G47" s="1293"/>
      <c r="H47" s="1294"/>
      <c r="I47" s="107" t="s">
        <v>518</v>
      </c>
      <c r="J47" s="108" t="s">
        <v>518</v>
      </c>
      <c r="K47" s="108" t="s">
        <v>518</v>
      </c>
      <c r="L47" s="108" t="s">
        <v>518</v>
      </c>
      <c r="M47" s="109" t="s">
        <v>518</v>
      </c>
    </row>
    <row r="48" spans="2:13" ht="27.75" customHeight="1" x14ac:dyDescent="0.15">
      <c r="B48" s="1278"/>
      <c r="C48" s="1279"/>
      <c r="D48" s="106"/>
      <c r="E48" s="1282" t="s">
        <v>38</v>
      </c>
      <c r="F48" s="1282"/>
      <c r="G48" s="1282"/>
      <c r="H48" s="1283"/>
      <c r="I48" s="107" t="s">
        <v>518</v>
      </c>
      <c r="J48" s="108" t="s">
        <v>518</v>
      </c>
      <c r="K48" s="108" t="s">
        <v>518</v>
      </c>
      <c r="L48" s="108" t="s">
        <v>518</v>
      </c>
      <c r="M48" s="109" t="s">
        <v>518</v>
      </c>
    </row>
    <row r="49" spans="2:13" ht="27.75" customHeight="1" x14ac:dyDescent="0.15">
      <c r="B49" s="1280"/>
      <c r="C49" s="1281"/>
      <c r="D49" s="106"/>
      <c r="E49" s="1282" t="s">
        <v>39</v>
      </c>
      <c r="F49" s="1282"/>
      <c r="G49" s="1282"/>
      <c r="H49" s="1283"/>
      <c r="I49" s="107" t="s">
        <v>518</v>
      </c>
      <c r="J49" s="108" t="s">
        <v>518</v>
      </c>
      <c r="K49" s="108" t="s">
        <v>518</v>
      </c>
      <c r="L49" s="108" t="s">
        <v>518</v>
      </c>
      <c r="M49" s="109" t="s">
        <v>518</v>
      </c>
    </row>
    <row r="50" spans="2:13" ht="27.75" customHeight="1" x14ac:dyDescent="0.15">
      <c r="B50" s="1276" t="s">
        <v>40</v>
      </c>
      <c r="C50" s="1277"/>
      <c r="D50" s="112"/>
      <c r="E50" s="1282" t="s">
        <v>41</v>
      </c>
      <c r="F50" s="1282"/>
      <c r="G50" s="1282"/>
      <c r="H50" s="1283"/>
      <c r="I50" s="107">
        <v>2217</v>
      </c>
      <c r="J50" s="108">
        <v>2120</v>
      </c>
      <c r="K50" s="108">
        <v>1814</v>
      </c>
      <c r="L50" s="108">
        <v>1316</v>
      </c>
      <c r="M50" s="109">
        <v>903</v>
      </c>
    </row>
    <row r="51" spans="2:13" ht="27.75" customHeight="1" x14ac:dyDescent="0.15">
      <c r="B51" s="1278"/>
      <c r="C51" s="1279"/>
      <c r="D51" s="106"/>
      <c r="E51" s="1282" t="s">
        <v>42</v>
      </c>
      <c r="F51" s="1282"/>
      <c r="G51" s="1282"/>
      <c r="H51" s="1283"/>
      <c r="I51" s="107">
        <v>3443</v>
      </c>
      <c r="J51" s="108">
        <v>3328</v>
      </c>
      <c r="K51" s="108">
        <v>3225</v>
      </c>
      <c r="L51" s="108">
        <v>3156</v>
      </c>
      <c r="M51" s="109">
        <v>3124</v>
      </c>
    </row>
    <row r="52" spans="2:13" ht="27.75" customHeight="1" x14ac:dyDescent="0.15">
      <c r="B52" s="1280"/>
      <c r="C52" s="1281"/>
      <c r="D52" s="106"/>
      <c r="E52" s="1282" t="s">
        <v>43</v>
      </c>
      <c r="F52" s="1282"/>
      <c r="G52" s="1282"/>
      <c r="H52" s="1283"/>
      <c r="I52" s="107">
        <v>8047</v>
      </c>
      <c r="J52" s="108">
        <v>7809</v>
      </c>
      <c r="K52" s="108">
        <v>7726</v>
      </c>
      <c r="L52" s="108">
        <v>7668</v>
      </c>
      <c r="M52" s="109">
        <v>7705</v>
      </c>
    </row>
    <row r="53" spans="2:13" ht="27.75" customHeight="1" thickBot="1" x14ac:dyDescent="0.2">
      <c r="B53" s="1284" t="s">
        <v>44</v>
      </c>
      <c r="C53" s="1285"/>
      <c r="D53" s="113"/>
      <c r="E53" s="1286" t="s">
        <v>45</v>
      </c>
      <c r="F53" s="1286"/>
      <c r="G53" s="1286"/>
      <c r="H53" s="1287"/>
      <c r="I53" s="114">
        <v>-1034</v>
      </c>
      <c r="J53" s="115">
        <v>-634</v>
      </c>
      <c r="K53" s="115">
        <v>147</v>
      </c>
      <c r="L53" s="115">
        <v>931</v>
      </c>
      <c r="M53" s="116">
        <v>2110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XVxHjy9tUEikGwBWnqHi9tdJry0I2sT+tR0NETVDJ0YSxcrwATkbcYeOk2Yijrl2VfWxmgBDEL6+P9AZIRzug==" saltValue="6uEB193eozUGrh725lu7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1181</v>
      </c>
      <c r="G55" s="128">
        <v>762</v>
      </c>
      <c r="H55" s="129">
        <v>374</v>
      </c>
    </row>
    <row r="56" spans="2:8" ht="52.5" customHeight="1" x14ac:dyDescent="0.15">
      <c r="B56" s="130"/>
      <c r="C56" s="1305" t="s">
        <v>49</v>
      </c>
      <c r="D56" s="1305"/>
      <c r="E56" s="1306"/>
      <c r="F56" s="131">
        <v>153</v>
      </c>
      <c r="G56" s="131">
        <v>113</v>
      </c>
      <c r="H56" s="132">
        <v>73</v>
      </c>
    </row>
    <row r="57" spans="2:8" ht="53.25" customHeight="1" x14ac:dyDescent="0.15">
      <c r="B57" s="130"/>
      <c r="C57" s="1307" t="s">
        <v>50</v>
      </c>
      <c r="D57" s="1307"/>
      <c r="E57" s="1308"/>
      <c r="F57" s="133">
        <v>280</v>
      </c>
      <c r="G57" s="133">
        <v>275</v>
      </c>
      <c r="H57" s="134">
        <v>282</v>
      </c>
    </row>
    <row r="58" spans="2:8" ht="45.75" customHeight="1" x14ac:dyDescent="0.15">
      <c r="B58" s="135"/>
      <c r="C58" s="1295" t="s">
        <v>597</v>
      </c>
      <c r="D58" s="1296"/>
      <c r="E58" s="1297"/>
      <c r="F58" s="136">
        <v>107</v>
      </c>
      <c r="G58" s="136">
        <v>113</v>
      </c>
      <c r="H58" s="137">
        <v>121</v>
      </c>
    </row>
    <row r="59" spans="2:8" ht="45.75" customHeight="1" x14ac:dyDescent="0.15">
      <c r="B59" s="135"/>
      <c r="C59" s="1295" t="s">
        <v>598</v>
      </c>
      <c r="D59" s="1296"/>
      <c r="E59" s="1297"/>
      <c r="F59" s="136">
        <v>113</v>
      </c>
      <c r="G59" s="136">
        <v>94</v>
      </c>
      <c r="H59" s="137">
        <v>85</v>
      </c>
    </row>
    <row r="60" spans="2:8" ht="45.75" customHeight="1" x14ac:dyDescent="0.15">
      <c r="B60" s="135"/>
      <c r="C60" s="1295" t="s">
        <v>599</v>
      </c>
      <c r="D60" s="1296"/>
      <c r="E60" s="1297"/>
      <c r="F60" s="136">
        <v>33</v>
      </c>
      <c r="G60" s="136">
        <v>40</v>
      </c>
      <c r="H60" s="137">
        <v>48</v>
      </c>
    </row>
    <row r="61" spans="2:8" ht="45.75" customHeight="1" x14ac:dyDescent="0.15">
      <c r="B61" s="135"/>
      <c r="C61" s="1295" t="s">
        <v>600</v>
      </c>
      <c r="D61" s="1296"/>
      <c r="E61" s="1297"/>
      <c r="F61" s="136">
        <v>26</v>
      </c>
      <c r="G61" s="136">
        <v>27</v>
      </c>
      <c r="H61" s="137">
        <v>27</v>
      </c>
    </row>
    <row r="62" spans="2:8" ht="45.75" customHeight="1" thickBot="1" x14ac:dyDescent="0.2">
      <c r="B62" s="138"/>
      <c r="C62" s="1298" t="s">
        <v>601</v>
      </c>
      <c r="D62" s="1299"/>
      <c r="E62" s="1300"/>
      <c r="F62" s="139">
        <v>1</v>
      </c>
      <c r="G62" s="139">
        <v>1</v>
      </c>
      <c r="H62" s="140">
        <v>1</v>
      </c>
    </row>
    <row r="63" spans="2:8" ht="52.5" customHeight="1" thickBot="1" x14ac:dyDescent="0.2">
      <c r="B63" s="141"/>
      <c r="C63" s="1301" t="s">
        <v>51</v>
      </c>
      <c r="D63" s="1301"/>
      <c r="E63" s="1302"/>
      <c r="F63" s="142">
        <v>1614</v>
      </c>
      <c r="G63" s="142">
        <v>1150</v>
      </c>
      <c r="H63" s="143">
        <v>729</v>
      </c>
    </row>
    <row r="64" spans="2:8" ht="15" customHeight="1" x14ac:dyDescent="0.15"/>
  </sheetData>
  <sheetProtection algorithmName="SHA-512" hashValue="b/TIxhhp6BF4mdUvEXvmTM89vFCkuZZM8TLjLkNKu5XYcrU/qZjuqGIz2Eu5V2WBb6F953WCLBpeCkemOUwcYg==" saltValue="Ul0Pr1XKq7yMeC9tXGtS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5EDD5-ACAD-496F-A152-1A97CFAA83B1}">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613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607</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559</v>
      </c>
      <c r="BQ50" s="1322"/>
      <c r="BR50" s="1322"/>
      <c r="BS50" s="1322"/>
      <c r="BT50" s="1322"/>
      <c r="BU50" s="1322"/>
      <c r="BV50" s="1322"/>
      <c r="BW50" s="1322"/>
      <c r="BX50" s="1322" t="s">
        <v>560</v>
      </c>
      <c r="BY50" s="1322"/>
      <c r="BZ50" s="1322"/>
      <c r="CA50" s="1322"/>
      <c r="CB50" s="1322"/>
      <c r="CC50" s="1322"/>
      <c r="CD50" s="1322"/>
      <c r="CE50" s="1322"/>
      <c r="CF50" s="1322" t="s">
        <v>561</v>
      </c>
      <c r="CG50" s="1322"/>
      <c r="CH50" s="1322"/>
      <c r="CI50" s="1322"/>
      <c r="CJ50" s="1322"/>
      <c r="CK50" s="1322"/>
      <c r="CL50" s="1322"/>
      <c r="CM50" s="1322"/>
      <c r="CN50" s="1322" t="s">
        <v>562</v>
      </c>
      <c r="CO50" s="1322"/>
      <c r="CP50" s="1322"/>
      <c r="CQ50" s="1322"/>
      <c r="CR50" s="1322"/>
      <c r="CS50" s="1322"/>
      <c r="CT50" s="1322"/>
      <c r="CU50" s="1322"/>
      <c r="CV50" s="1322" t="s">
        <v>563</v>
      </c>
      <c r="CW50" s="1322"/>
      <c r="CX50" s="1322"/>
      <c r="CY50" s="1322"/>
      <c r="CZ50" s="1322"/>
      <c r="DA50" s="1322"/>
      <c r="DB50" s="1322"/>
      <c r="DC50" s="1322"/>
    </row>
    <row r="51" spans="1:109" ht="13.5" customHeight="1" x14ac:dyDescent="0.15">
      <c r="B51" s="387"/>
      <c r="G51" s="1327"/>
      <c r="H51" s="1327"/>
      <c r="I51" s="1328"/>
      <c r="J51" s="1328"/>
      <c r="K51" s="1325"/>
      <c r="L51" s="1325"/>
      <c r="M51" s="1325"/>
      <c r="N51" s="1325"/>
      <c r="AM51" s="394"/>
      <c r="AN51" s="1323" t="s">
        <v>606</v>
      </c>
      <c r="AO51" s="1323"/>
      <c r="AP51" s="1323"/>
      <c r="AQ51" s="1323"/>
      <c r="AR51" s="1323"/>
      <c r="AS51" s="1323"/>
      <c r="AT51" s="1323"/>
      <c r="AU51" s="1323"/>
      <c r="AV51" s="1323"/>
      <c r="AW51" s="1323"/>
      <c r="AX51" s="1323"/>
      <c r="AY51" s="1323"/>
      <c r="AZ51" s="1323"/>
      <c r="BA51" s="1323"/>
      <c r="BB51" s="1323" t="s">
        <v>604</v>
      </c>
      <c r="BC51" s="1323"/>
      <c r="BD51" s="1323"/>
      <c r="BE51" s="1323"/>
      <c r="BF51" s="1323"/>
      <c r="BG51" s="1323"/>
      <c r="BH51" s="1323"/>
      <c r="BI51" s="1323"/>
      <c r="BJ51" s="1323"/>
      <c r="BK51" s="1323"/>
      <c r="BL51" s="1323"/>
      <c r="BM51" s="1323"/>
      <c r="BN51" s="1323"/>
      <c r="BO51" s="1323"/>
      <c r="BP51" s="1324"/>
      <c r="BQ51" s="1324"/>
      <c r="BR51" s="1324"/>
      <c r="BS51" s="1324"/>
      <c r="BT51" s="1324"/>
      <c r="BU51" s="1324"/>
      <c r="BV51" s="1324"/>
      <c r="BW51" s="1324"/>
      <c r="BX51" s="1324"/>
      <c r="BY51" s="1324"/>
      <c r="BZ51" s="1324"/>
      <c r="CA51" s="1324"/>
      <c r="CB51" s="1324"/>
      <c r="CC51" s="1324"/>
      <c r="CD51" s="1324"/>
      <c r="CE51" s="1324"/>
      <c r="CF51" s="1324">
        <v>2.5</v>
      </c>
      <c r="CG51" s="1324"/>
      <c r="CH51" s="1324"/>
      <c r="CI51" s="1324"/>
      <c r="CJ51" s="1324"/>
      <c r="CK51" s="1324"/>
      <c r="CL51" s="1324"/>
      <c r="CM51" s="1324"/>
      <c r="CN51" s="1324">
        <v>16</v>
      </c>
      <c r="CO51" s="1324"/>
      <c r="CP51" s="1324"/>
      <c r="CQ51" s="1324"/>
      <c r="CR51" s="1324"/>
      <c r="CS51" s="1324"/>
      <c r="CT51" s="1324"/>
      <c r="CU51" s="1324"/>
      <c r="CV51" s="1324">
        <v>36.6</v>
      </c>
      <c r="CW51" s="1324"/>
      <c r="CX51" s="1324"/>
      <c r="CY51" s="1324"/>
      <c r="CZ51" s="1324"/>
      <c r="DA51" s="1324"/>
      <c r="DB51" s="1324"/>
      <c r="DC51" s="1324"/>
    </row>
    <row r="52" spans="1:109" ht="13.5" x14ac:dyDescent="0.15">
      <c r="B52" s="387"/>
      <c r="G52" s="1327"/>
      <c r="H52" s="1327"/>
      <c r="I52" s="1328"/>
      <c r="J52" s="1328"/>
      <c r="K52" s="1325"/>
      <c r="L52" s="1325"/>
      <c r="M52" s="1325"/>
      <c r="N52" s="1325"/>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x14ac:dyDescent="0.15">
      <c r="A53" s="402"/>
      <c r="B53" s="387"/>
      <c r="G53" s="1327"/>
      <c r="H53" s="1327"/>
      <c r="I53" s="1318"/>
      <c r="J53" s="1318"/>
      <c r="K53" s="1325"/>
      <c r="L53" s="1325"/>
      <c r="M53" s="1325"/>
      <c r="N53" s="1325"/>
      <c r="AM53" s="394"/>
      <c r="AN53" s="1323"/>
      <c r="AO53" s="1323"/>
      <c r="AP53" s="1323"/>
      <c r="AQ53" s="1323"/>
      <c r="AR53" s="1323"/>
      <c r="AS53" s="1323"/>
      <c r="AT53" s="1323"/>
      <c r="AU53" s="1323"/>
      <c r="AV53" s="1323"/>
      <c r="AW53" s="1323"/>
      <c r="AX53" s="1323"/>
      <c r="AY53" s="1323"/>
      <c r="AZ53" s="1323"/>
      <c r="BA53" s="1323"/>
      <c r="BB53" s="1323" t="s">
        <v>610</v>
      </c>
      <c r="BC53" s="1323"/>
      <c r="BD53" s="1323"/>
      <c r="BE53" s="1323"/>
      <c r="BF53" s="1323"/>
      <c r="BG53" s="1323"/>
      <c r="BH53" s="1323"/>
      <c r="BI53" s="1323"/>
      <c r="BJ53" s="1323"/>
      <c r="BK53" s="1323"/>
      <c r="BL53" s="1323"/>
      <c r="BM53" s="1323"/>
      <c r="BN53" s="1323"/>
      <c r="BO53" s="1323"/>
      <c r="BP53" s="1324">
        <v>63.2</v>
      </c>
      <c r="BQ53" s="1324"/>
      <c r="BR53" s="1324"/>
      <c r="BS53" s="1324"/>
      <c r="BT53" s="1324"/>
      <c r="BU53" s="1324"/>
      <c r="BV53" s="1324"/>
      <c r="BW53" s="1324"/>
      <c r="BX53" s="1324">
        <v>64.7</v>
      </c>
      <c r="BY53" s="1324"/>
      <c r="BZ53" s="1324"/>
      <c r="CA53" s="1324"/>
      <c r="CB53" s="1324"/>
      <c r="CC53" s="1324"/>
      <c r="CD53" s="1324"/>
      <c r="CE53" s="1324"/>
      <c r="CF53" s="1324">
        <v>65.099999999999994</v>
      </c>
      <c r="CG53" s="1324"/>
      <c r="CH53" s="1324"/>
      <c r="CI53" s="1324"/>
      <c r="CJ53" s="1324"/>
      <c r="CK53" s="1324"/>
      <c r="CL53" s="1324"/>
      <c r="CM53" s="1324"/>
      <c r="CN53" s="1324">
        <v>66.3</v>
      </c>
      <c r="CO53" s="1324"/>
      <c r="CP53" s="1324"/>
      <c r="CQ53" s="1324"/>
      <c r="CR53" s="1324"/>
      <c r="CS53" s="1324"/>
      <c r="CT53" s="1324"/>
      <c r="CU53" s="1324"/>
      <c r="CV53" s="1324">
        <v>66.099999999999994</v>
      </c>
      <c r="CW53" s="1324"/>
      <c r="CX53" s="1324"/>
      <c r="CY53" s="1324"/>
      <c r="CZ53" s="1324"/>
      <c r="DA53" s="1324"/>
      <c r="DB53" s="1324"/>
      <c r="DC53" s="1324"/>
    </row>
    <row r="54" spans="1:109" ht="13.5" x14ac:dyDescent="0.15">
      <c r="A54" s="402"/>
      <c r="B54" s="387"/>
      <c r="G54" s="1327"/>
      <c r="H54" s="1327"/>
      <c r="I54" s="1318"/>
      <c r="J54" s="1318"/>
      <c r="K54" s="1325"/>
      <c r="L54" s="1325"/>
      <c r="M54" s="1325"/>
      <c r="N54" s="1325"/>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x14ac:dyDescent="0.15">
      <c r="A55" s="402"/>
      <c r="B55" s="387"/>
      <c r="G55" s="1318"/>
      <c r="H55" s="1318"/>
      <c r="I55" s="1318"/>
      <c r="J55" s="1318"/>
      <c r="K55" s="1325"/>
      <c r="L55" s="1325"/>
      <c r="M55" s="1325"/>
      <c r="N55" s="1325"/>
      <c r="AN55" s="1322" t="s">
        <v>605</v>
      </c>
      <c r="AO55" s="1322"/>
      <c r="AP55" s="1322"/>
      <c r="AQ55" s="1322"/>
      <c r="AR55" s="1322"/>
      <c r="AS55" s="1322"/>
      <c r="AT55" s="1322"/>
      <c r="AU55" s="1322"/>
      <c r="AV55" s="1322"/>
      <c r="AW55" s="1322"/>
      <c r="AX55" s="1322"/>
      <c r="AY55" s="1322"/>
      <c r="AZ55" s="1322"/>
      <c r="BA55" s="1322"/>
      <c r="BB55" s="1323" t="s">
        <v>604</v>
      </c>
      <c r="BC55" s="1323"/>
      <c r="BD55" s="1323"/>
      <c r="BE55" s="1323"/>
      <c r="BF55" s="1323"/>
      <c r="BG55" s="1323"/>
      <c r="BH55" s="1323"/>
      <c r="BI55" s="1323"/>
      <c r="BJ55" s="1323"/>
      <c r="BK55" s="1323"/>
      <c r="BL55" s="1323"/>
      <c r="BM55" s="1323"/>
      <c r="BN55" s="1323"/>
      <c r="BO55" s="1323"/>
      <c r="BP55" s="1324">
        <v>13</v>
      </c>
      <c r="BQ55" s="1324"/>
      <c r="BR55" s="1324"/>
      <c r="BS55" s="1324"/>
      <c r="BT55" s="1324"/>
      <c r="BU55" s="1324"/>
      <c r="BV55" s="1324"/>
      <c r="BW55" s="1324"/>
      <c r="BX55" s="1324">
        <v>21</v>
      </c>
      <c r="BY55" s="1324"/>
      <c r="BZ55" s="1324"/>
      <c r="CA55" s="1324"/>
      <c r="CB55" s="1324"/>
      <c r="CC55" s="1324"/>
      <c r="CD55" s="1324"/>
      <c r="CE55" s="1324"/>
      <c r="CF55" s="1324">
        <v>20.2</v>
      </c>
      <c r="CG55" s="1324"/>
      <c r="CH55" s="1324"/>
      <c r="CI55" s="1324"/>
      <c r="CJ55" s="1324"/>
      <c r="CK55" s="1324"/>
      <c r="CL55" s="1324"/>
      <c r="CM55" s="1324"/>
      <c r="CN55" s="1324">
        <v>18.3</v>
      </c>
      <c r="CO55" s="1324"/>
      <c r="CP55" s="1324"/>
      <c r="CQ55" s="1324"/>
      <c r="CR55" s="1324"/>
      <c r="CS55" s="1324"/>
      <c r="CT55" s="1324"/>
      <c r="CU55" s="1324"/>
      <c r="CV55" s="1324">
        <v>20.3</v>
      </c>
      <c r="CW55" s="1324"/>
      <c r="CX55" s="1324"/>
      <c r="CY55" s="1324"/>
      <c r="CZ55" s="1324"/>
      <c r="DA55" s="1324"/>
      <c r="DB55" s="1324"/>
      <c r="DC55" s="1324"/>
    </row>
    <row r="56" spans="1:109" ht="13.5" x14ac:dyDescent="0.15">
      <c r="A56" s="402"/>
      <c r="B56" s="387"/>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x14ac:dyDescent="0.15">
      <c r="B57" s="408"/>
      <c r="G57" s="1318"/>
      <c r="H57" s="1318"/>
      <c r="I57" s="1326"/>
      <c r="J57" s="1326"/>
      <c r="K57" s="1325"/>
      <c r="L57" s="1325"/>
      <c r="M57" s="1325"/>
      <c r="N57" s="1325"/>
      <c r="AM57" s="386"/>
      <c r="AN57" s="1322"/>
      <c r="AO57" s="1322"/>
      <c r="AP57" s="1322"/>
      <c r="AQ57" s="1322"/>
      <c r="AR57" s="1322"/>
      <c r="AS57" s="1322"/>
      <c r="AT57" s="1322"/>
      <c r="AU57" s="1322"/>
      <c r="AV57" s="1322"/>
      <c r="AW57" s="1322"/>
      <c r="AX57" s="1322"/>
      <c r="AY57" s="1322"/>
      <c r="AZ57" s="1322"/>
      <c r="BA57" s="1322"/>
      <c r="BB57" s="1323" t="s">
        <v>610</v>
      </c>
      <c r="BC57" s="1323"/>
      <c r="BD57" s="1323"/>
      <c r="BE57" s="1323"/>
      <c r="BF57" s="1323"/>
      <c r="BG57" s="1323"/>
      <c r="BH57" s="1323"/>
      <c r="BI57" s="1323"/>
      <c r="BJ57" s="1323"/>
      <c r="BK57" s="1323"/>
      <c r="BL57" s="1323"/>
      <c r="BM57" s="1323"/>
      <c r="BN57" s="1323"/>
      <c r="BO57" s="1323"/>
      <c r="BP57" s="1324">
        <v>53.4</v>
      </c>
      <c r="BQ57" s="1324"/>
      <c r="BR57" s="1324"/>
      <c r="BS57" s="1324"/>
      <c r="BT57" s="1324"/>
      <c r="BU57" s="1324"/>
      <c r="BV57" s="1324"/>
      <c r="BW57" s="1324"/>
      <c r="BX57" s="1324">
        <v>56.1</v>
      </c>
      <c r="BY57" s="1324"/>
      <c r="BZ57" s="1324"/>
      <c r="CA57" s="1324"/>
      <c r="CB57" s="1324"/>
      <c r="CC57" s="1324"/>
      <c r="CD57" s="1324"/>
      <c r="CE57" s="1324"/>
      <c r="CF57" s="1324">
        <v>58.1</v>
      </c>
      <c r="CG57" s="1324"/>
      <c r="CH57" s="1324"/>
      <c r="CI57" s="1324"/>
      <c r="CJ57" s="1324"/>
      <c r="CK57" s="1324"/>
      <c r="CL57" s="1324"/>
      <c r="CM57" s="1324"/>
      <c r="CN57" s="1324">
        <v>59.4</v>
      </c>
      <c r="CO57" s="1324"/>
      <c r="CP57" s="1324"/>
      <c r="CQ57" s="1324"/>
      <c r="CR57" s="1324"/>
      <c r="CS57" s="1324"/>
      <c r="CT57" s="1324"/>
      <c r="CU57" s="1324"/>
      <c r="CV57" s="1324">
        <v>60.7</v>
      </c>
      <c r="CW57" s="1324"/>
      <c r="CX57" s="1324"/>
      <c r="CY57" s="1324"/>
      <c r="CZ57" s="1324"/>
      <c r="DA57" s="1324"/>
      <c r="DB57" s="1324"/>
      <c r="DC57" s="1324"/>
      <c r="DD57" s="413"/>
      <c r="DE57" s="408"/>
    </row>
    <row r="58" spans="1:109" s="402" customFormat="1" ht="13.5" x14ac:dyDescent="0.15">
      <c r="A58" s="386"/>
      <c r="B58" s="408"/>
      <c r="G58" s="1318"/>
      <c r="H58" s="1318"/>
      <c r="I58" s="1326"/>
      <c r="J58" s="1326"/>
      <c r="K58" s="1325"/>
      <c r="L58" s="1325"/>
      <c r="M58" s="1325"/>
      <c r="N58" s="1325"/>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609</v>
      </c>
    </row>
    <row r="64" spans="1:109" ht="13.5" x14ac:dyDescent="0.15">
      <c r="B64" s="387"/>
      <c r="G64" s="403"/>
      <c r="I64" s="405"/>
      <c r="J64" s="405"/>
      <c r="K64" s="405"/>
      <c r="L64" s="405"/>
      <c r="M64" s="405"/>
      <c r="N64" s="404"/>
      <c r="AM64" s="403"/>
      <c r="AN64" s="403" t="s">
        <v>608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614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607</v>
      </c>
    </row>
    <row r="72" spans="2:107" ht="13.5"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559</v>
      </c>
      <c r="BQ72" s="1322"/>
      <c r="BR72" s="1322"/>
      <c r="BS72" s="1322"/>
      <c r="BT72" s="1322"/>
      <c r="BU72" s="1322"/>
      <c r="BV72" s="1322"/>
      <c r="BW72" s="1322"/>
      <c r="BX72" s="1322" t="s">
        <v>560</v>
      </c>
      <c r="BY72" s="1322"/>
      <c r="BZ72" s="1322"/>
      <c r="CA72" s="1322"/>
      <c r="CB72" s="1322"/>
      <c r="CC72" s="1322"/>
      <c r="CD72" s="1322"/>
      <c r="CE72" s="1322"/>
      <c r="CF72" s="1322" t="s">
        <v>561</v>
      </c>
      <c r="CG72" s="1322"/>
      <c r="CH72" s="1322"/>
      <c r="CI72" s="1322"/>
      <c r="CJ72" s="1322"/>
      <c r="CK72" s="1322"/>
      <c r="CL72" s="1322"/>
      <c r="CM72" s="1322"/>
      <c r="CN72" s="1322" t="s">
        <v>562</v>
      </c>
      <c r="CO72" s="1322"/>
      <c r="CP72" s="1322"/>
      <c r="CQ72" s="1322"/>
      <c r="CR72" s="1322"/>
      <c r="CS72" s="1322"/>
      <c r="CT72" s="1322"/>
      <c r="CU72" s="1322"/>
      <c r="CV72" s="1322" t="s">
        <v>563</v>
      </c>
      <c r="CW72" s="1322"/>
      <c r="CX72" s="1322"/>
      <c r="CY72" s="1322"/>
      <c r="CZ72" s="1322"/>
      <c r="DA72" s="1322"/>
      <c r="DB72" s="1322"/>
      <c r="DC72" s="1322"/>
    </row>
    <row r="73" spans="2:107" ht="13.5" x14ac:dyDescent="0.15">
      <c r="B73" s="387"/>
      <c r="G73" s="1327"/>
      <c r="H73" s="1327"/>
      <c r="I73" s="1327"/>
      <c r="J73" s="1327"/>
      <c r="K73" s="1329"/>
      <c r="L73" s="1329"/>
      <c r="M73" s="1329"/>
      <c r="N73" s="1329"/>
      <c r="AM73" s="394"/>
      <c r="AN73" s="1323" t="s">
        <v>606</v>
      </c>
      <c r="AO73" s="1323"/>
      <c r="AP73" s="1323"/>
      <c r="AQ73" s="1323"/>
      <c r="AR73" s="1323"/>
      <c r="AS73" s="1323"/>
      <c r="AT73" s="1323"/>
      <c r="AU73" s="1323"/>
      <c r="AV73" s="1323"/>
      <c r="AW73" s="1323"/>
      <c r="AX73" s="1323"/>
      <c r="AY73" s="1323"/>
      <c r="AZ73" s="1323"/>
      <c r="BA73" s="1323"/>
      <c r="BB73" s="1323" t="s">
        <v>604</v>
      </c>
      <c r="BC73" s="1323"/>
      <c r="BD73" s="1323"/>
      <c r="BE73" s="1323"/>
      <c r="BF73" s="1323"/>
      <c r="BG73" s="1323"/>
      <c r="BH73" s="1323"/>
      <c r="BI73" s="1323"/>
      <c r="BJ73" s="1323"/>
      <c r="BK73" s="1323"/>
      <c r="BL73" s="1323"/>
      <c r="BM73" s="1323"/>
      <c r="BN73" s="1323"/>
      <c r="BO73" s="1323"/>
      <c r="BP73" s="1324"/>
      <c r="BQ73" s="1324"/>
      <c r="BR73" s="1324"/>
      <c r="BS73" s="1324"/>
      <c r="BT73" s="1324"/>
      <c r="BU73" s="1324"/>
      <c r="BV73" s="1324"/>
      <c r="BW73" s="1324"/>
      <c r="BX73" s="1324"/>
      <c r="BY73" s="1324"/>
      <c r="BZ73" s="1324"/>
      <c r="CA73" s="1324"/>
      <c r="CB73" s="1324"/>
      <c r="CC73" s="1324"/>
      <c r="CD73" s="1324"/>
      <c r="CE73" s="1324"/>
      <c r="CF73" s="1324">
        <v>2.5</v>
      </c>
      <c r="CG73" s="1324"/>
      <c r="CH73" s="1324"/>
      <c r="CI73" s="1324"/>
      <c r="CJ73" s="1324"/>
      <c r="CK73" s="1324"/>
      <c r="CL73" s="1324"/>
      <c r="CM73" s="1324"/>
      <c r="CN73" s="1324">
        <v>16</v>
      </c>
      <c r="CO73" s="1324"/>
      <c r="CP73" s="1324"/>
      <c r="CQ73" s="1324"/>
      <c r="CR73" s="1324"/>
      <c r="CS73" s="1324"/>
      <c r="CT73" s="1324"/>
      <c r="CU73" s="1324"/>
      <c r="CV73" s="1324">
        <v>36.6</v>
      </c>
      <c r="CW73" s="1324"/>
      <c r="CX73" s="1324"/>
      <c r="CY73" s="1324"/>
      <c r="CZ73" s="1324"/>
      <c r="DA73" s="1324"/>
      <c r="DB73" s="1324"/>
      <c r="DC73" s="1324"/>
    </row>
    <row r="74" spans="2:107" ht="13.5" x14ac:dyDescent="0.15">
      <c r="B74" s="387"/>
      <c r="G74" s="1327"/>
      <c r="H74" s="1327"/>
      <c r="I74" s="1327"/>
      <c r="J74" s="1327"/>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x14ac:dyDescent="0.15">
      <c r="B75" s="387"/>
      <c r="G75" s="1327"/>
      <c r="H75" s="1327"/>
      <c r="I75" s="1318"/>
      <c r="J75" s="1318"/>
      <c r="K75" s="1325"/>
      <c r="L75" s="1325"/>
      <c r="M75" s="1325"/>
      <c r="N75" s="1325"/>
      <c r="AM75" s="394"/>
      <c r="AN75" s="1323"/>
      <c r="AO75" s="1323"/>
      <c r="AP75" s="1323"/>
      <c r="AQ75" s="1323"/>
      <c r="AR75" s="1323"/>
      <c r="AS75" s="1323"/>
      <c r="AT75" s="1323"/>
      <c r="AU75" s="1323"/>
      <c r="AV75" s="1323"/>
      <c r="AW75" s="1323"/>
      <c r="AX75" s="1323"/>
      <c r="AY75" s="1323"/>
      <c r="AZ75" s="1323"/>
      <c r="BA75" s="1323"/>
      <c r="BB75" s="1323" t="s">
        <v>603</v>
      </c>
      <c r="BC75" s="1323"/>
      <c r="BD75" s="1323"/>
      <c r="BE75" s="1323"/>
      <c r="BF75" s="1323"/>
      <c r="BG75" s="1323"/>
      <c r="BH75" s="1323"/>
      <c r="BI75" s="1323"/>
      <c r="BJ75" s="1323"/>
      <c r="BK75" s="1323"/>
      <c r="BL75" s="1323"/>
      <c r="BM75" s="1323"/>
      <c r="BN75" s="1323"/>
      <c r="BO75" s="1323"/>
      <c r="BP75" s="1324">
        <v>4.7</v>
      </c>
      <c r="BQ75" s="1324"/>
      <c r="BR75" s="1324"/>
      <c r="BS75" s="1324"/>
      <c r="BT75" s="1324"/>
      <c r="BU75" s="1324"/>
      <c r="BV75" s="1324"/>
      <c r="BW75" s="1324"/>
      <c r="BX75" s="1324">
        <v>4.7</v>
      </c>
      <c r="BY75" s="1324"/>
      <c r="BZ75" s="1324"/>
      <c r="CA75" s="1324"/>
      <c r="CB75" s="1324"/>
      <c r="CC75" s="1324"/>
      <c r="CD75" s="1324"/>
      <c r="CE75" s="1324"/>
      <c r="CF75" s="1324">
        <v>5.2</v>
      </c>
      <c r="CG75" s="1324"/>
      <c r="CH75" s="1324"/>
      <c r="CI75" s="1324"/>
      <c r="CJ75" s="1324"/>
      <c r="CK75" s="1324"/>
      <c r="CL75" s="1324"/>
      <c r="CM75" s="1324"/>
      <c r="CN75" s="1324">
        <v>4.9000000000000004</v>
      </c>
      <c r="CO75" s="1324"/>
      <c r="CP75" s="1324"/>
      <c r="CQ75" s="1324"/>
      <c r="CR75" s="1324"/>
      <c r="CS75" s="1324"/>
      <c r="CT75" s="1324"/>
      <c r="CU75" s="1324"/>
      <c r="CV75" s="1324">
        <v>5.2</v>
      </c>
      <c r="CW75" s="1324"/>
      <c r="CX75" s="1324"/>
      <c r="CY75" s="1324"/>
      <c r="CZ75" s="1324"/>
      <c r="DA75" s="1324"/>
      <c r="DB75" s="1324"/>
      <c r="DC75" s="1324"/>
    </row>
    <row r="76" spans="2:107" ht="13.5" x14ac:dyDescent="0.15">
      <c r="B76" s="387"/>
      <c r="G76" s="1327"/>
      <c r="H76" s="1327"/>
      <c r="I76" s="1318"/>
      <c r="J76" s="1318"/>
      <c r="K76" s="1325"/>
      <c r="L76" s="1325"/>
      <c r="M76" s="1325"/>
      <c r="N76" s="1325"/>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x14ac:dyDescent="0.15">
      <c r="B77" s="387"/>
      <c r="G77" s="1318"/>
      <c r="H77" s="1318"/>
      <c r="I77" s="1318"/>
      <c r="J77" s="1318"/>
      <c r="K77" s="1329"/>
      <c r="L77" s="1329"/>
      <c r="M77" s="1329"/>
      <c r="N77" s="1329"/>
      <c r="AN77" s="1322" t="s">
        <v>605</v>
      </c>
      <c r="AO77" s="1322"/>
      <c r="AP77" s="1322"/>
      <c r="AQ77" s="1322"/>
      <c r="AR77" s="1322"/>
      <c r="AS77" s="1322"/>
      <c r="AT77" s="1322"/>
      <c r="AU77" s="1322"/>
      <c r="AV77" s="1322"/>
      <c r="AW77" s="1322"/>
      <c r="AX77" s="1322"/>
      <c r="AY77" s="1322"/>
      <c r="AZ77" s="1322"/>
      <c r="BA77" s="1322"/>
      <c r="BB77" s="1323" t="s">
        <v>604</v>
      </c>
      <c r="BC77" s="1323"/>
      <c r="BD77" s="1323"/>
      <c r="BE77" s="1323"/>
      <c r="BF77" s="1323"/>
      <c r="BG77" s="1323"/>
      <c r="BH77" s="1323"/>
      <c r="BI77" s="1323"/>
      <c r="BJ77" s="1323"/>
      <c r="BK77" s="1323"/>
      <c r="BL77" s="1323"/>
      <c r="BM77" s="1323"/>
      <c r="BN77" s="1323"/>
      <c r="BO77" s="1323"/>
      <c r="BP77" s="1324">
        <v>13</v>
      </c>
      <c r="BQ77" s="1324"/>
      <c r="BR77" s="1324"/>
      <c r="BS77" s="1324"/>
      <c r="BT77" s="1324"/>
      <c r="BU77" s="1324"/>
      <c r="BV77" s="1324"/>
      <c r="BW77" s="1324"/>
      <c r="BX77" s="1324">
        <v>21</v>
      </c>
      <c r="BY77" s="1324"/>
      <c r="BZ77" s="1324"/>
      <c r="CA77" s="1324"/>
      <c r="CB77" s="1324"/>
      <c r="CC77" s="1324"/>
      <c r="CD77" s="1324"/>
      <c r="CE77" s="1324"/>
      <c r="CF77" s="1324">
        <v>20.2</v>
      </c>
      <c r="CG77" s="1324"/>
      <c r="CH77" s="1324"/>
      <c r="CI77" s="1324"/>
      <c r="CJ77" s="1324"/>
      <c r="CK77" s="1324"/>
      <c r="CL77" s="1324"/>
      <c r="CM77" s="1324"/>
      <c r="CN77" s="1324">
        <v>18.3</v>
      </c>
      <c r="CO77" s="1324"/>
      <c r="CP77" s="1324"/>
      <c r="CQ77" s="1324"/>
      <c r="CR77" s="1324"/>
      <c r="CS77" s="1324"/>
      <c r="CT77" s="1324"/>
      <c r="CU77" s="1324"/>
      <c r="CV77" s="1324">
        <v>20.3</v>
      </c>
      <c r="CW77" s="1324"/>
      <c r="CX77" s="1324"/>
      <c r="CY77" s="1324"/>
      <c r="CZ77" s="1324"/>
      <c r="DA77" s="1324"/>
      <c r="DB77" s="1324"/>
      <c r="DC77" s="1324"/>
    </row>
    <row r="78" spans="2:107" ht="13.5" x14ac:dyDescent="0.15">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x14ac:dyDescent="0.15">
      <c r="B79" s="387"/>
      <c r="G79" s="1318"/>
      <c r="H79" s="1318"/>
      <c r="I79" s="1326"/>
      <c r="J79" s="1326"/>
      <c r="K79" s="1330"/>
      <c r="L79" s="1330"/>
      <c r="M79" s="1330"/>
      <c r="N79" s="1330"/>
      <c r="AN79" s="1322"/>
      <c r="AO79" s="1322"/>
      <c r="AP79" s="1322"/>
      <c r="AQ79" s="1322"/>
      <c r="AR79" s="1322"/>
      <c r="AS79" s="1322"/>
      <c r="AT79" s="1322"/>
      <c r="AU79" s="1322"/>
      <c r="AV79" s="1322"/>
      <c r="AW79" s="1322"/>
      <c r="AX79" s="1322"/>
      <c r="AY79" s="1322"/>
      <c r="AZ79" s="1322"/>
      <c r="BA79" s="1322"/>
      <c r="BB79" s="1323" t="s">
        <v>603</v>
      </c>
      <c r="BC79" s="1323"/>
      <c r="BD79" s="1323"/>
      <c r="BE79" s="1323"/>
      <c r="BF79" s="1323"/>
      <c r="BG79" s="1323"/>
      <c r="BH79" s="1323"/>
      <c r="BI79" s="1323"/>
      <c r="BJ79" s="1323"/>
      <c r="BK79" s="1323"/>
      <c r="BL79" s="1323"/>
      <c r="BM79" s="1323"/>
      <c r="BN79" s="1323"/>
      <c r="BO79" s="1323"/>
      <c r="BP79" s="1324">
        <v>6.8</v>
      </c>
      <c r="BQ79" s="1324"/>
      <c r="BR79" s="1324"/>
      <c r="BS79" s="1324"/>
      <c r="BT79" s="1324"/>
      <c r="BU79" s="1324"/>
      <c r="BV79" s="1324"/>
      <c r="BW79" s="1324"/>
      <c r="BX79" s="1324">
        <v>6.8</v>
      </c>
      <c r="BY79" s="1324"/>
      <c r="BZ79" s="1324"/>
      <c r="CA79" s="1324"/>
      <c r="CB79" s="1324"/>
      <c r="CC79" s="1324"/>
      <c r="CD79" s="1324"/>
      <c r="CE79" s="1324"/>
      <c r="CF79" s="1324">
        <v>6.8</v>
      </c>
      <c r="CG79" s="1324"/>
      <c r="CH79" s="1324"/>
      <c r="CI79" s="1324"/>
      <c r="CJ79" s="1324"/>
      <c r="CK79" s="1324"/>
      <c r="CL79" s="1324"/>
      <c r="CM79" s="1324"/>
      <c r="CN79" s="1324">
        <v>6.8</v>
      </c>
      <c r="CO79" s="1324"/>
      <c r="CP79" s="1324"/>
      <c r="CQ79" s="1324"/>
      <c r="CR79" s="1324"/>
      <c r="CS79" s="1324"/>
      <c r="CT79" s="1324"/>
      <c r="CU79" s="1324"/>
      <c r="CV79" s="1324">
        <v>6.6</v>
      </c>
      <c r="CW79" s="1324"/>
      <c r="CX79" s="1324"/>
      <c r="CY79" s="1324"/>
      <c r="CZ79" s="1324"/>
      <c r="DA79" s="1324"/>
      <c r="DB79" s="1324"/>
      <c r="DC79" s="1324"/>
    </row>
    <row r="80" spans="2:107" ht="13.5" x14ac:dyDescent="0.15">
      <c r="B80" s="387"/>
      <c r="G80" s="1318"/>
      <c r="H80" s="1318"/>
      <c r="I80" s="1326"/>
      <c r="J80" s="1326"/>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qwnVUwyVvDd7yRSyH3YdzjVLeznP5MnmoeySWH7huzvDpC9ivtkaMzWqQdJDMcfMb41GFMLBsxWqdzQ3MzGDag==" saltValue="0O4APRF3JeMntnQv5ZeMw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71F1B-74EB-45B0-BFC1-0BE7355BA47E}">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Df3Sn0AoAdaSoCMGlyD2mJNfDp30W7GkjrBpFM7HpC9AxEt3ByfWVKrT6QusR451UznfSw6LBeaAmvRPKwZYlg==" saltValue="cX29OyJ8HzFQsfehP9Wa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BAF18-B41C-46EA-8D44-77A32C1E24F4}">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Tqi+jP02PvidxlULHiwFY8RyuKIR9nZYWyZqnUsYkQjV45cI7T5yBumFS8SgO/wP6EiJlanvOw4L6iRF+tBDAA==" saltValue="IkyIWyL4CopCrKkhm2CH4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32534</v>
      </c>
      <c r="E3" s="162"/>
      <c r="F3" s="163">
        <v>49919</v>
      </c>
      <c r="G3" s="164"/>
      <c r="H3" s="165"/>
    </row>
    <row r="4" spans="1:8" x14ac:dyDescent="0.15">
      <c r="A4" s="166"/>
      <c r="B4" s="167"/>
      <c r="C4" s="168"/>
      <c r="D4" s="169">
        <v>22729</v>
      </c>
      <c r="E4" s="170"/>
      <c r="F4" s="171">
        <v>26398</v>
      </c>
      <c r="G4" s="172"/>
      <c r="H4" s="173"/>
    </row>
    <row r="5" spans="1:8" x14ac:dyDescent="0.15">
      <c r="A5" s="154" t="s">
        <v>551</v>
      </c>
      <c r="B5" s="159"/>
      <c r="C5" s="160"/>
      <c r="D5" s="161">
        <v>34317</v>
      </c>
      <c r="E5" s="162"/>
      <c r="F5" s="163">
        <v>47738</v>
      </c>
      <c r="G5" s="164"/>
      <c r="H5" s="165"/>
    </row>
    <row r="6" spans="1:8" x14ac:dyDescent="0.15">
      <c r="A6" s="166"/>
      <c r="B6" s="167"/>
      <c r="C6" s="168"/>
      <c r="D6" s="169">
        <v>24588</v>
      </c>
      <c r="E6" s="170"/>
      <c r="F6" s="171">
        <v>24937</v>
      </c>
      <c r="G6" s="172"/>
      <c r="H6" s="173"/>
    </row>
    <row r="7" spans="1:8" x14ac:dyDescent="0.15">
      <c r="A7" s="154" t="s">
        <v>552</v>
      </c>
      <c r="B7" s="159"/>
      <c r="C7" s="160"/>
      <c r="D7" s="161">
        <v>47695</v>
      </c>
      <c r="E7" s="162"/>
      <c r="F7" s="163">
        <v>52191</v>
      </c>
      <c r="G7" s="164"/>
      <c r="H7" s="165"/>
    </row>
    <row r="8" spans="1:8" x14ac:dyDescent="0.15">
      <c r="A8" s="166"/>
      <c r="B8" s="167"/>
      <c r="C8" s="168"/>
      <c r="D8" s="169">
        <v>30205</v>
      </c>
      <c r="E8" s="170"/>
      <c r="F8" s="171">
        <v>24843</v>
      </c>
      <c r="G8" s="172"/>
      <c r="H8" s="173"/>
    </row>
    <row r="9" spans="1:8" x14ac:dyDescent="0.15">
      <c r="A9" s="154" t="s">
        <v>553</v>
      </c>
      <c r="B9" s="159"/>
      <c r="C9" s="160"/>
      <c r="D9" s="161">
        <v>55805</v>
      </c>
      <c r="E9" s="162"/>
      <c r="F9" s="163">
        <v>47387</v>
      </c>
      <c r="G9" s="164"/>
      <c r="H9" s="165"/>
    </row>
    <row r="10" spans="1:8" x14ac:dyDescent="0.15">
      <c r="A10" s="166"/>
      <c r="B10" s="167"/>
      <c r="C10" s="168"/>
      <c r="D10" s="169">
        <v>34750</v>
      </c>
      <c r="E10" s="170"/>
      <c r="F10" s="171">
        <v>24928</v>
      </c>
      <c r="G10" s="172"/>
      <c r="H10" s="173"/>
    </row>
    <row r="11" spans="1:8" x14ac:dyDescent="0.15">
      <c r="A11" s="154" t="s">
        <v>554</v>
      </c>
      <c r="B11" s="159"/>
      <c r="C11" s="160"/>
      <c r="D11" s="161">
        <v>56296</v>
      </c>
      <c r="E11" s="162"/>
      <c r="F11" s="163">
        <v>51264</v>
      </c>
      <c r="G11" s="164"/>
      <c r="H11" s="165"/>
    </row>
    <row r="12" spans="1:8" x14ac:dyDescent="0.15">
      <c r="A12" s="166"/>
      <c r="B12" s="167"/>
      <c r="C12" s="174"/>
      <c r="D12" s="169">
        <v>17342</v>
      </c>
      <c r="E12" s="170"/>
      <c r="F12" s="171">
        <v>26040</v>
      </c>
      <c r="G12" s="172"/>
      <c r="H12" s="173"/>
    </row>
    <row r="13" spans="1:8" x14ac:dyDescent="0.15">
      <c r="A13" s="154"/>
      <c r="B13" s="159"/>
      <c r="C13" s="175"/>
      <c r="D13" s="176">
        <v>45329</v>
      </c>
      <c r="E13" s="177"/>
      <c r="F13" s="178">
        <v>49700</v>
      </c>
      <c r="G13" s="179"/>
      <c r="H13" s="165"/>
    </row>
    <row r="14" spans="1:8" x14ac:dyDescent="0.15">
      <c r="A14" s="166"/>
      <c r="B14" s="167"/>
      <c r="C14" s="168"/>
      <c r="D14" s="169">
        <v>25923</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8.6999999999999993</v>
      </c>
      <c r="C19" s="180">
        <f>ROUND(VALUE(SUBSTITUTE(実質収支比率等に係る経年分析!G$48,"▲","-")),2)</f>
        <v>2.4500000000000002</v>
      </c>
      <c r="D19" s="180">
        <f>ROUND(VALUE(SUBSTITUTE(実質収支比率等に係る経年分析!H$48,"▲","-")),2)</f>
        <v>4.8899999999999997</v>
      </c>
      <c r="E19" s="180">
        <f>ROUND(VALUE(SUBSTITUTE(実質収支比率等に係る経年分析!I$48,"▲","-")),2)</f>
        <v>4.49</v>
      </c>
      <c r="F19" s="180">
        <f>ROUND(VALUE(SUBSTITUTE(実質収支比率等に係る経年分析!J$48,"▲","-")),2)</f>
        <v>4.7699999999999996</v>
      </c>
    </row>
    <row r="20" spans="1:11" x14ac:dyDescent="0.15">
      <c r="A20" s="180" t="s">
        <v>55</v>
      </c>
      <c r="B20" s="180">
        <f>ROUND(VALUE(SUBSTITUTE(実質収支比率等に係る経年分析!F$47,"▲","-")),2)</f>
        <v>25.54</v>
      </c>
      <c r="C20" s="180">
        <f>ROUND(VALUE(SUBSTITUTE(実質収支比率等に係る経年分析!G$47,"▲","-")),2)</f>
        <v>23.45</v>
      </c>
      <c r="D20" s="180">
        <f>ROUND(VALUE(SUBSTITUTE(実質収支比率等に係る経年分析!H$47,"▲","-")),2)</f>
        <v>18.54</v>
      </c>
      <c r="E20" s="180">
        <f>ROUND(VALUE(SUBSTITUTE(実質収支比率等に係る経年分析!I$47,"▲","-")),2)</f>
        <v>11.79</v>
      </c>
      <c r="F20" s="180">
        <f>ROUND(VALUE(SUBSTITUTE(実質収支比率等に係る経年分析!J$47,"▲","-")),2)</f>
        <v>5.84</v>
      </c>
    </row>
    <row r="21" spans="1:11" x14ac:dyDescent="0.15">
      <c r="A21" s="180" t="s">
        <v>56</v>
      </c>
      <c r="B21" s="180">
        <f>IF(ISNUMBER(VALUE(SUBSTITUTE(実質収支比率等に係る経年分析!F$49,"▲","-"))),ROUND(VALUE(SUBSTITUTE(実質収支比率等に係る経年分析!F$49,"▲","-")),2),NA())</f>
        <v>1.3</v>
      </c>
      <c r="C21" s="180">
        <f>IF(ISNUMBER(VALUE(SUBSTITUTE(実質収支比率等に係る経年分析!G$49,"▲","-"))),ROUND(VALUE(SUBSTITUTE(実質収支比率等に係る経年分析!G$49,"▲","-")),2),NA())</f>
        <v>-8.0299999999999994</v>
      </c>
      <c r="D21" s="180">
        <f>IF(ISNUMBER(VALUE(SUBSTITUTE(実質収支比率等に係る経年分析!H$49,"▲","-"))),ROUND(VALUE(SUBSTITUTE(実質収支比率等に係る経年分析!H$49,"▲","-")),2),NA())</f>
        <v>-2.52</v>
      </c>
      <c r="E21" s="180">
        <f>IF(ISNUMBER(VALUE(SUBSTITUTE(実質収支比率等に係る経年分析!I$49,"▲","-"))),ROUND(VALUE(SUBSTITUTE(実質収支比率等に係る経年分析!I$49,"▲","-")),2),NA())</f>
        <v>-6.81</v>
      </c>
      <c r="F21" s="180">
        <f>IF(ISNUMBER(VALUE(SUBSTITUTE(実質収支比率等に係る経年分析!J$49,"▲","-"))),ROUND(VALUE(SUBSTITUTE(実質収支比率等に係る経年分析!J$49,"▲","-")),2),NA())</f>
        <v>-5.83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0.28999999999999998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1.66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2.4500000000000002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2.4500000000000002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929</v>
      </c>
      <c r="E42" s="182"/>
      <c r="F42" s="182"/>
      <c r="G42" s="182">
        <f>'実質公債費比率（分子）の構造'!L$52</f>
        <v>933</v>
      </c>
      <c r="H42" s="182"/>
      <c r="I42" s="182"/>
      <c r="J42" s="182">
        <f>'実質公債費比率（分子）の構造'!M$52</f>
        <v>953</v>
      </c>
      <c r="K42" s="182"/>
      <c r="L42" s="182"/>
      <c r="M42" s="182">
        <f>'実質公債費比率（分子）の構造'!N$52</f>
        <v>930</v>
      </c>
      <c r="N42" s="182"/>
      <c r="O42" s="182"/>
      <c r="P42" s="182">
        <f>'実質公債費比率（分子）の構造'!O$52</f>
        <v>900</v>
      </c>
    </row>
    <row r="43" spans="1:16" x14ac:dyDescent="0.15">
      <c r="A43" s="182" t="s">
        <v>18</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3</v>
      </c>
      <c r="O45" s="182"/>
      <c r="P45" s="182"/>
    </row>
    <row r="46" spans="1:16" x14ac:dyDescent="0.15">
      <c r="A46" s="182" t="s">
        <v>66</v>
      </c>
      <c r="B46" s="182">
        <f>'実質公債費比率（分子）の構造'!K$48</f>
        <v>427</v>
      </c>
      <c r="C46" s="182"/>
      <c r="D46" s="182"/>
      <c r="E46" s="182">
        <f>'実質公債費比率（分子）の構造'!L$48</f>
        <v>381</v>
      </c>
      <c r="F46" s="182"/>
      <c r="G46" s="182"/>
      <c r="H46" s="182">
        <f>'実質公債費比率（分子）の構造'!M$48</f>
        <v>385</v>
      </c>
      <c r="I46" s="182"/>
      <c r="J46" s="182"/>
      <c r="K46" s="182">
        <f>'実質公債費比率（分子）の構造'!N$48</f>
        <v>398</v>
      </c>
      <c r="L46" s="182"/>
      <c r="M46" s="182"/>
      <c r="N46" s="182">
        <f>'実質公債費比率（分子）の構造'!O$48</f>
        <v>400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822</v>
      </c>
      <c r="C49" s="182"/>
      <c r="D49" s="182"/>
      <c r="E49" s="182">
        <f>'実質公債費比率（分子）の構造'!L$45</f>
        <v>830</v>
      </c>
      <c r="F49" s="182"/>
      <c r="G49" s="182"/>
      <c r="H49" s="182">
        <f>'実質公債費比率（分子）の構造'!M$45</f>
        <v>858</v>
      </c>
      <c r="I49" s="182"/>
      <c r="J49" s="182"/>
      <c r="K49" s="182">
        <f>'実質公債費比率（分子）の構造'!N$45</f>
        <v>812</v>
      </c>
      <c r="L49" s="182"/>
      <c r="M49" s="182"/>
      <c r="N49" s="182">
        <f>'実質公債費比率（分子）の構造'!O$45</f>
        <v>822</v>
      </c>
      <c r="O49" s="182"/>
      <c r="P49" s="182"/>
    </row>
    <row r="50" spans="1:16" x14ac:dyDescent="0.15">
      <c r="A50" s="182" t="s">
        <v>70</v>
      </c>
      <c r="B50" s="182" t="e">
        <f>NA()</f>
        <v>#N/A</v>
      </c>
      <c r="C50" s="182">
        <f>IF(ISNUMBER('実質公債費比率（分子）の構造'!K$53),'実質公債費比率（分子）の構造'!K$53,NA())</f>
        <v>322</v>
      </c>
      <c r="D50" s="182" t="e">
        <f>NA()</f>
        <v>#N/A</v>
      </c>
      <c r="E50" s="182" t="e">
        <f>NA()</f>
        <v>#N/A</v>
      </c>
      <c r="F50" s="182">
        <f>IF(ISNUMBER('実質公債費比率（分子）の構造'!L$53),'実質公債費比率（分子）の構造'!L$53,NA())</f>
        <v>280</v>
      </c>
      <c r="G50" s="182" t="e">
        <f>NA()</f>
        <v>#N/A</v>
      </c>
      <c r="H50" s="182" t="e">
        <f>NA()</f>
        <v>#N/A</v>
      </c>
      <c r="I50" s="182">
        <f>IF(ISNUMBER('実質公債費比率（分子）の構造'!M$53),'実質公債費比率（分子）の構造'!M$53,NA())</f>
        <v>292</v>
      </c>
      <c r="J50" s="182" t="e">
        <f>NA()</f>
        <v>#N/A</v>
      </c>
      <c r="K50" s="182" t="e">
        <f>NA()</f>
        <v>#N/A</v>
      </c>
      <c r="L50" s="182">
        <f>IF(ISNUMBER('実質公債費比率（分子）の構造'!N$53),'実質公債費比率（分子）の構造'!N$53,NA())</f>
        <v>282</v>
      </c>
      <c r="M50" s="182" t="e">
        <f>NA()</f>
        <v>#N/A</v>
      </c>
      <c r="N50" s="182" t="e">
        <f>NA()</f>
        <v>#N/A</v>
      </c>
      <c r="O50" s="182">
        <f>IF(ISNUMBER('実質公債費比率（分子）の構造'!O$53),'実質公債費比率（分子）の構造'!O$53,NA())</f>
        <v>325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8047</v>
      </c>
      <c r="E56" s="181"/>
      <c r="F56" s="181"/>
      <c r="G56" s="181">
        <f>'将来負担比率（分子）の構造'!J$52</f>
        <v>7809</v>
      </c>
      <c r="H56" s="181"/>
      <c r="I56" s="181"/>
      <c r="J56" s="181">
        <f>'将来負担比率（分子）の構造'!K$52</f>
        <v>7726</v>
      </c>
      <c r="K56" s="181"/>
      <c r="L56" s="181"/>
      <c r="M56" s="181">
        <f>'将来負担比率（分子）の構造'!L$52</f>
        <v>7668</v>
      </c>
      <c r="N56" s="181"/>
      <c r="O56" s="181"/>
      <c r="P56" s="181">
        <f>'将来負担比率（分子）の構造'!M$52</f>
        <v>7705</v>
      </c>
    </row>
    <row r="57" spans="1:16" x14ac:dyDescent="0.15">
      <c r="A57" s="181" t="s">
        <v>42</v>
      </c>
      <c r="B57" s="181"/>
      <c r="C57" s="181"/>
      <c r="D57" s="181">
        <f>'将来負担比率（分子）の構造'!I$51</f>
        <v>3443</v>
      </c>
      <c r="E57" s="181"/>
      <c r="F57" s="181"/>
      <c r="G57" s="181">
        <f>'将来負担比率（分子）の構造'!J$51</f>
        <v>3328</v>
      </c>
      <c r="H57" s="181"/>
      <c r="I57" s="181"/>
      <c r="J57" s="181">
        <f>'将来負担比率（分子）の構造'!K$51</f>
        <v>3225</v>
      </c>
      <c r="K57" s="181"/>
      <c r="L57" s="181"/>
      <c r="M57" s="181">
        <f>'将来負担比率（分子）の構造'!L$51</f>
        <v>3156</v>
      </c>
      <c r="N57" s="181"/>
      <c r="O57" s="181"/>
      <c r="P57" s="181">
        <f>'将来負担比率（分子）の構造'!M$51</f>
        <v>3124</v>
      </c>
    </row>
    <row r="58" spans="1:16" x14ac:dyDescent="0.15">
      <c r="A58" s="181" t="s">
        <v>41</v>
      </c>
      <c r="B58" s="181"/>
      <c r="C58" s="181"/>
      <c r="D58" s="181">
        <f>'将来負担比率（分子）の構造'!I$50</f>
        <v>2217</v>
      </c>
      <c r="E58" s="181"/>
      <c r="F58" s="181"/>
      <c r="G58" s="181">
        <f>'将来負担比率（分子）の構造'!J$50</f>
        <v>2120</v>
      </c>
      <c r="H58" s="181"/>
      <c r="I58" s="181"/>
      <c r="J58" s="181">
        <f>'将来負担比率（分子）の構造'!K$50</f>
        <v>1814</v>
      </c>
      <c r="K58" s="181"/>
      <c r="L58" s="181"/>
      <c r="M58" s="181">
        <f>'将来負担比率（分子）の構造'!L$50</f>
        <v>1316</v>
      </c>
      <c r="N58" s="181"/>
      <c r="O58" s="181"/>
      <c r="P58" s="181">
        <f>'将来負担比率（分子）の構造'!M$50</f>
        <v>903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8</v>
      </c>
      <c r="C63" s="181"/>
      <c r="D63" s="181"/>
      <c r="E63" s="181">
        <f>'将来負担比率（分子）の構造'!J$44</f>
        <v>16</v>
      </c>
      <c r="F63" s="181"/>
      <c r="G63" s="181"/>
      <c r="H63" s="181">
        <f>'将来負担比率（分子）の構造'!K$44</f>
        <v>27</v>
      </c>
      <c r="I63" s="181"/>
      <c r="J63" s="181"/>
      <c r="K63" s="181">
        <f>'将来負担比率（分子）の構造'!L$44</f>
        <v>39</v>
      </c>
      <c r="L63" s="181"/>
      <c r="M63" s="181"/>
      <c r="N63" s="181">
        <f>'将来負担比率（分子）の構造'!M$44</f>
        <v>58</v>
      </c>
      <c r="O63" s="181"/>
      <c r="P63" s="181"/>
    </row>
    <row r="64" spans="1:16" x14ac:dyDescent="0.15">
      <c r="A64" s="181" t="s">
        <v>33</v>
      </c>
      <c r="B64" s="181">
        <f>'将来負担比率（分子）の構造'!I$43</f>
        <v>4908</v>
      </c>
      <c r="C64" s="181"/>
      <c r="D64" s="181"/>
      <c r="E64" s="181">
        <f>'将来負担比率（分子）の構造'!J$43</f>
        <v>4933</v>
      </c>
      <c r="F64" s="181"/>
      <c r="G64" s="181"/>
      <c r="H64" s="181">
        <f>'将来負担比率（分子）の構造'!K$43</f>
        <v>5023</v>
      </c>
      <c r="I64" s="181"/>
      <c r="J64" s="181"/>
      <c r="K64" s="181">
        <f>'将来負担比率（分子）の構造'!L$43</f>
        <v>4843</v>
      </c>
      <c r="L64" s="181"/>
      <c r="M64" s="181"/>
      <c r="N64" s="181">
        <f>'将来負担比率（分子）の構造'!M$43</f>
        <v>4869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7756</v>
      </c>
      <c r="C66" s="181"/>
      <c r="D66" s="181"/>
      <c r="E66" s="181">
        <f>'将来負担比率（分子）の構造'!J$41</f>
        <v>7672</v>
      </c>
      <c r="F66" s="181"/>
      <c r="G66" s="181"/>
      <c r="H66" s="181">
        <f>'将来負担比率（分子）の構造'!K$41</f>
        <v>7863</v>
      </c>
      <c r="I66" s="181"/>
      <c r="J66" s="181"/>
      <c r="K66" s="181">
        <f>'将来負担比率（分子）の構造'!L$41</f>
        <v>8189</v>
      </c>
      <c r="L66" s="181"/>
      <c r="M66" s="181"/>
      <c r="N66" s="181">
        <f>'将来負担比率（分子）の構造'!M$41</f>
        <v>8915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147</v>
      </c>
      <c r="J67" s="181" t="e">
        <f>NA()</f>
        <v>#N/A</v>
      </c>
      <c r="K67" s="181" t="e">
        <f>NA()</f>
        <v>#N/A</v>
      </c>
      <c r="L67" s="181">
        <f>IF(ISNUMBER('将来負担比率（分子）の構造'!L$53), IF('将来負担比率（分子）の構造'!L$53 &lt; 0, 0, '将来負担比率（分子）の構造'!L$53), NA())</f>
        <v>931</v>
      </c>
      <c r="M67" s="181" t="e">
        <f>NA()</f>
        <v>#N/A</v>
      </c>
      <c r="N67" s="181" t="e">
        <f>NA()</f>
        <v>#N/A</v>
      </c>
      <c r="O67" s="181">
        <f>IF(ISNUMBER('将来負担比率（分子）の構造'!M$53), IF('将来負担比率（分子）の構造'!M$53 &lt; 0, 0, '将来負担比率（分子）の構造'!M$53), NA())</f>
        <v>2110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1181</v>
      </c>
      <c r="C72" s="185">
        <f>基金残高に係る経年分析!G55</f>
        <v>762</v>
      </c>
      <c r="D72" s="185">
        <f>基金残高に係る経年分析!H55</f>
        <v>374</v>
      </c>
    </row>
    <row r="73" spans="1:16" x14ac:dyDescent="0.15">
      <c r="A73" s="184" t="s">
        <v>77</v>
      </c>
      <c r="B73" s="185">
        <f>基金残高に係る経年分析!F56</f>
        <v>153</v>
      </c>
      <c r="C73" s="185">
        <f>基金残高に係る経年分析!G56</f>
        <v>113</v>
      </c>
      <c r="D73" s="185">
        <f>基金残高に係る経年分析!H56</f>
        <v>73</v>
      </c>
    </row>
    <row r="74" spans="1:16" x14ac:dyDescent="0.15">
      <c r="A74" s="184" t="s">
        <v>78</v>
      </c>
      <c r="B74" s="185">
        <f>基金残高に係る経年分析!F57</f>
        <v>280</v>
      </c>
      <c r="C74" s="185">
        <f>基金残高に係る経年分析!G57</f>
        <v>275</v>
      </c>
      <c r="D74" s="185">
        <f>基金残高に係る経年分析!H57</f>
        <v>282</v>
      </c>
    </row>
  </sheetData>
  <sheetProtection algorithmName="SHA-512" hashValue="29yXAzudfNiQ9wtI7N4VqortZzByK4+F2XRW4bETNxfQNRT9Z1njm5oXMQzcxl74eYuKTMutjrrOlgeTP4VjSQ==" saltValue="iJ7CZI3CGdehylAlimYk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218</v>
      </c>
      <c r="DI1" s="798"/>
      <c r="DJ1" s="798"/>
      <c r="DK1" s="798"/>
      <c r="DL1" s="798"/>
      <c r="DM1" s="798"/>
      <c r="DN1" s="799"/>
      <c r="DO1" s="226"/>
      <c r="DP1" s="797" t="s">
        <v>219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224</v>
      </c>
      <c r="S4" s="740"/>
      <c r="T4" s="740"/>
      <c r="U4" s="740"/>
      <c r="V4" s="740"/>
      <c r="W4" s="740"/>
      <c r="X4" s="740"/>
      <c r="Y4" s="741"/>
      <c r="Z4" s="739" t="s">
        <v>225</v>
      </c>
      <c r="AA4" s="740"/>
      <c r="AB4" s="740"/>
      <c r="AC4" s="741"/>
      <c r="AD4" s="739" t="s">
        <v>226</v>
      </c>
      <c r="AE4" s="740"/>
      <c r="AF4" s="740"/>
      <c r="AG4" s="740"/>
      <c r="AH4" s="740"/>
      <c r="AI4" s="740"/>
      <c r="AJ4" s="740"/>
      <c r="AK4" s="741"/>
      <c r="AL4" s="739" t="s">
        <v>225</v>
      </c>
      <c r="AM4" s="740"/>
      <c r="AN4" s="740"/>
      <c r="AO4" s="741"/>
      <c r="AP4" s="800" t="s">
        <v>227</v>
      </c>
      <c r="AQ4" s="800"/>
      <c r="AR4" s="800"/>
      <c r="AS4" s="800"/>
      <c r="AT4" s="800"/>
      <c r="AU4" s="800"/>
      <c r="AV4" s="800"/>
      <c r="AW4" s="800"/>
      <c r="AX4" s="800"/>
      <c r="AY4" s="800"/>
      <c r="AZ4" s="800"/>
      <c r="BA4" s="800"/>
      <c r="BB4" s="800"/>
      <c r="BC4" s="800"/>
      <c r="BD4" s="800"/>
      <c r="BE4" s="800"/>
      <c r="BF4" s="800"/>
      <c r="BG4" s="800" t="s">
        <v>228</v>
      </c>
      <c r="BH4" s="800"/>
      <c r="BI4" s="800"/>
      <c r="BJ4" s="800"/>
      <c r="BK4" s="800"/>
      <c r="BL4" s="800"/>
      <c r="BM4" s="800"/>
      <c r="BN4" s="800"/>
      <c r="BO4" s="800" t="s">
        <v>225</v>
      </c>
      <c r="BP4" s="800"/>
      <c r="BQ4" s="800"/>
      <c r="BR4" s="800"/>
      <c r="BS4" s="800" t="s">
        <v>229</v>
      </c>
      <c r="BT4" s="800"/>
      <c r="BU4" s="800"/>
      <c r="BV4" s="800"/>
      <c r="BW4" s="800"/>
      <c r="BX4" s="800"/>
      <c r="BY4" s="800"/>
      <c r="BZ4" s="800"/>
      <c r="CA4" s="800"/>
      <c r="CB4" s="800"/>
      <c r="CD4" s="782" t="s">
        <v>230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231</v>
      </c>
      <c r="C5" s="745"/>
      <c r="D5" s="745"/>
      <c r="E5" s="745"/>
      <c r="F5" s="745"/>
      <c r="G5" s="745"/>
      <c r="H5" s="745"/>
      <c r="I5" s="745"/>
      <c r="J5" s="745"/>
      <c r="K5" s="745"/>
      <c r="L5" s="745"/>
      <c r="M5" s="745"/>
      <c r="N5" s="745"/>
      <c r="O5" s="745"/>
      <c r="P5" s="745"/>
      <c r="Q5" s="746"/>
      <c r="R5" s="733">
        <v>5718430</v>
      </c>
      <c r="S5" s="734"/>
      <c r="T5" s="734"/>
      <c r="U5" s="734"/>
      <c r="V5" s="734"/>
      <c r="W5" s="734"/>
      <c r="X5" s="734"/>
      <c r="Y5" s="777"/>
      <c r="Z5" s="795">
        <v>50.5</v>
      </c>
      <c r="AA5" s="795"/>
      <c r="AB5" s="795"/>
      <c r="AC5" s="795"/>
      <c r="AD5" s="796">
        <v>5385771</v>
      </c>
      <c r="AE5" s="796"/>
      <c r="AF5" s="796"/>
      <c r="AG5" s="796"/>
      <c r="AH5" s="796"/>
      <c r="AI5" s="796"/>
      <c r="AJ5" s="796"/>
      <c r="AK5" s="796"/>
      <c r="AL5" s="778">
        <v>84.8</v>
      </c>
      <c r="AM5" s="749"/>
      <c r="AN5" s="749"/>
      <c r="AO5" s="779"/>
      <c r="AP5" s="744" t="s">
        <v>232</v>
      </c>
      <c r="AQ5" s="745"/>
      <c r="AR5" s="745"/>
      <c r="AS5" s="745"/>
      <c r="AT5" s="745"/>
      <c r="AU5" s="745"/>
      <c r="AV5" s="745"/>
      <c r="AW5" s="745"/>
      <c r="AX5" s="745"/>
      <c r="AY5" s="745"/>
      <c r="AZ5" s="745"/>
      <c r="BA5" s="745"/>
      <c r="BB5" s="745"/>
      <c r="BC5" s="745"/>
      <c r="BD5" s="745"/>
      <c r="BE5" s="745"/>
      <c r="BF5" s="746"/>
      <c r="BG5" s="678">
        <v>5385772</v>
      </c>
      <c r="BH5" s="679"/>
      <c r="BI5" s="679"/>
      <c r="BJ5" s="679"/>
      <c r="BK5" s="679"/>
      <c r="BL5" s="679"/>
      <c r="BM5" s="679"/>
      <c r="BN5" s="680"/>
      <c r="BO5" s="715">
        <v>94.2</v>
      </c>
      <c r="BP5" s="715"/>
      <c r="BQ5" s="715"/>
      <c r="BR5" s="715"/>
      <c r="BS5" s="716" t="s">
        <v>129</v>
      </c>
      <c r="BT5" s="716"/>
      <c r="BU5" s="716"/>
      <c r="BV5" s="716"/>
      <c r="BW5" s="716"/>
      <c r="BX5" s="716"/>
      <c r="BY5" s="716"/>
      <c r="BZ5" s="716"/>
      <c r="CA5" s="716"/>
      <c r="CB5" s="775"/>
      <c r="CD5" s="782" t="s">
        <v>227</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225</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x14ac:dyDescent="0.15">
      <c r="B6" s="675" t="s">
        <v>236</v>
      </c>
      <c r="C6" s="676"/>
      <c r="D6" s="676"/>
      <c r="E6" s="676"/>
      <c r="F6" s="676"/>
      <c r="G6" s="676"/>
      <c r="H6" s="676"/>
      <c r="I6" s="676"/>
      <c r="J6" s="676"/>
      <c r="K6" s="676"/>
      <c r="L6" s="676"/>
      <c r="M6" s="676"/>
      <c r="N6" s="676"/>
      <c r="O6" s="676"/>
      <c r="P6" s="676"/>
      <c r="Q6" s="677"/>
      <c r="R6" s="678">
        <v>67554</v>
      </c>
      <c r="S6" s="679"/>
      <c r="T6" s="679"/>
      <c r="U6" s="679"/>
      <c r="V6" s="679"/>
      <c r="W6" s="679"/>
      <c r="X6" s="679"/>
      <c r="Y6" s="680"/>
      <c r="Z6" s="715">
        <v>0.6</v>
      </c>
      <c r="AA6" s="715"/>
      <c r="AB6" s="715"/>
      <c r="AC6" s="715"/>
      <c r="AD6" s="716">
        <v>67554</v>
      </c>
      <c r="AE6" s="716"/>
      <c r="AF6" s="716"/>
      <c r="AG6" s="716"/>
      <c r="AH6" s="716"/>
      <c r="AI6" s="716"/>
      <c r="AJ6" s="716"/>
      <c r="AK6" s="716"/>
      <c r="AL6" s="681">
        <v>1.1000000000000001</v>
      </c>
      <c r="AM6" s="682"/>
      <c r="AN6" s="682"/>
      <c r="AO6" s="717"/>
      <c r="AP6" s="675" t="s">
        <v>237</v>
      </c>
      <c r="AQ6" s="676"/>
      <c r="AR6" s="676"/>
      <c r="AS6" s="676"/>
      <c r="AT6" s="676"/>
      <c r="AU6" s="676"/>
      <c r="AV6" s="676"/>
      <c r="AW6" s="676"/>
      <c r="AX6" s="676"/>
      <c r="AY6" s="676"/>
      <c r="AZ6" s="676"/>
      <c r="BA6" s="676"/>
      <c r="BB6" s="676"/>
      <c r="BC6" s="676"/>
      <c r="BD6" s="676"/>
      <c r="BE6" s="676"/>
      <c r="BF6" s="677"/>
      <c r="BG6" s="678">
        <v>5385772</v>
      </c>
      <c r="BH6" s="679"/>
      <c r="BI6" s="679"/>
      <c r="BJ6" s="679"/>
      <c r="BK6" s="679"/>
      <c r="BL6" s="679"/>
      <c r="BM6" s="679"/>
      <c r="BN6" s="680"/>
      <c r="BO6" s="715">
        <v>94.2</v>
      </c>
      <c r="BP6" s="715"/>
      <c r="BQ6" s="715"/>
      <c r="BR6" s="715"/>
      <c r="BS6" s="716" t="s">
        <v>238</v>
      </c>
      <c r="BT6" s="716"/>
      <c r="BU6" s="716"/>
      <c r="BV6" s="716"/>
      <c r="BW6" s="716"/>
      <c r="BX6" s="716"/>
      <c r="BY6" s="716"/>
      <c r="BZ6" s="716"/>
      <c r="CA6" s="716"/>
      <c r="CB6" s="775"/>
      <c r="CD6" s="736" t="s">
        <v>239</v>
      </c>
      <c r="CE6" s="737"/>
      <c r="CF6" s="737"/>
      <c r="CG6" s="737"/>
      <c r="CH6" s="737"/>
      <c r="CI6" s="737"/>
      <c r="CJ6" s="737"/>
      <c r="CK6" s="737"/>
      <c r="CL6" s="737"/>
      <c r="CM6" s="737"/>
      <c r="CN6" s="737"/>
      <c r="CO6" s="737"/>
      <c r="CP6" s="737"/>
      <c r="CQ6" s="738"/>
      <c r="CR6" s="678">
        <v>104604</v>
      </c>
      <c r="CS6" s="679"/>
      <c r="CT6" s="679"/>
      <c r="CU6" s="679"/>
      <c r="CV6" s="679"/>
      <c r="CW6" s="679"/>
      <c r="CX6" s="679"/>
      <c r="CY6" s="680"/>
      <c r="CZ6" s="778">
        <v>1</v>
      </c>
      <c r="DA6" s="749"/>
      <c r="DB6" s="749"/>
      <c r="DC6" s="781"/>
      <c r="DD6" s="684" t="s">
        <v>129</v>
      </c>
      <c r="DE6" s="679"/>
      <c r="DF6" s="679"/>
      <c r="DG6" s="679"/>
      <c r="DH6" s="679"/>
      <c r="DI6" s="679"/>
      <c r="DJ6" s="679"/>
      <c r="DK6" s="679"/>
      <c r="DL6" s="679"/>
      <c r="DM6" s="679"/>
      <c r="DN6" s="679"/>
      <c r="DO6" s="679"/>
      <c r="DP6" s="680"/>
      <c r="DQ6" s="684">
        <v>104604</v>
      </c>
      <c r="DR6" s="679"/>
      <c r="DS6" s="679"/>
      <c r="DT6" s="679"/>
      <c r="DU6" s="679"/>
      <c r="DV6" s="679"/>
      <c r="DW6" s="679"/>
      <c r="DX6" s="679"/>
      <c r="DY6" s="679"/>
      <c r="DZ6" s="679"/>
      <c r="EA6" s="679"/>
      <c r="EB6" s="679"/>
      <c r="EC6" s="722"/>
    </row>
    <row r="7" spans="2:143" ht="11.25" customHeight="1" x14ac:dyDescent="0.15">
      <c r="B7" s="675" t="s">
        <v>240</v>
      </c>
      <c r="C7" s="676"/>
      <c r="D7" s="676"/>
      <c r="E7" s="676"/>
      <c r="F7" s="676"/>
      <c r="G7" s="676"/>
      <c r="H7" s="676"/>
      <c r="I7" s="676"/>
      <c r="J7" s="676"/>
      <c r="K7" s="676"/>
      <c r="L7" s="676"/>
      <c r="M7" s="676"/>
      <c r="N7" s="676"/>
      <c r="O7" s="676"/>
      <c r="P7" s="676"/>
      <c r="Q7" s="677"/>
      <c r="R7" s="678">
        <v>4692</v>
      </c>
      <c r="S7" s="679"/>
      <c r="T7" s="679"/>
      <c r="U7" s="679"/>
      <c r="V7" s="679"/>
      <c r="W7" s="679"/>
      <c r="X7" s="679"/>
      <c r="Y7" s="680"/>
      <c r="Z7" s="715">
        <v>0</v>
      </c>
      <c r="AA7" s="715"/>
      <c r="AB7" s="715"/>
      <c r="AC7" s="715"/>
      <c r="AD7" s="716">
        <v>4692</v>
      </c>
      <c r="AE7" s="716"/>
      <c r="AF7" s="716"/>
      <c r="AG7" s="716"/>
      <c r="AH7" s="716"/>
      <c r="AI7" s="716"/>
      <c r="AJ7" s="716"/>
      <c r="AK7" s="716"/>
      <c r="AL7" s="681">
        <v>0.1</v>
      </c>
      <c r="AM7" s="682"/>
      <c r="AN7" s="682"/>
      <c r="AO7" s="717"/>
      <c r="AP7" s="675" t="s">
        <v>241</v>
      </c>
      <c r="AQ7" s="676"/>
      <c r="AR7" s="676"/>
      <c r="AS7" s="676"/>
      <c r="AT7" s="676"/>
      <c r="AU7" s="676"/>
      <c r="AV7" s="676"/>
      <c r="AW7" s="676"/>
      <c r="AX7" s="676"/>
      <c r="AY7" s="676"/>
      <c r="AZ7" s="676"/>
      <c r="BA7" s="676"/>
      <c r="BB7" s="676"/>
      <c r="BC7" s="676"/>
      <c r="BD7" s="676"/>
      <c r="BE7" s="676"/>
      <c r="BF7" s="677"/>
      <c r="BG7" s="678">
        <v>2491988</v>
      </c>
      <c r="BH7" s="679"/>
      <c r="BI7" s="679"/>
      <c r="BJ7" s="679"/>
      <c r="BK7" s="679"/>
      <c r="BL7" s="679"/>
      <c r="BM7" s="679"/>
      <c r="BN7" s="680"/>
      <c r="BO7" s="715">
        <v>43.6</v>
      </c>
      <c r="BP7" s="715"/>
      <c r="BQ7" s="715"/>
      <c r="BR7" s="715"/>
      <c r="BS7" s="716" t="s">
        <v>129</v>
      </c>
      <c r="BT7" s="716"/>
      <c r="BU7" s="716"/>
      <c r="BV7" s="716"/>
      <c r="BW7" s="716"/>
      <c r="BX7" s="716"/>
      <c r="BY7" s="716"/>
      <c r="BZ7" s="716"/>
      <c r="CA7" s="716"/>
      <c r="CB7" s="775"/>
      <c r="CD7" s="711" t="s">
        <v>242</v>
      </c>
      <c r="CE7" s="712"/>
      <c r="CF7" s="712"/>
      <c r="CG7" s="712"/>
      <c r="CH7" s="712"/>
      <c r="CI7" s="712"/>
      <c r="CJ7" s="712"/>
      <c r="CK7" s="712"/>
      <c r="CL7" s="712"/>
      <c r="CM7" s="712"/>
      <c r="CN7" s="712"/>
      <c r="CO7" s="712"/>
      <c r="CP7" s="712"/>
      <c r="CQ7" s="713"/>
      <c r="CR7" s="678">
        <v>1357126</v>
      </c>
      <c r="CS7" s="679"/>
      <c r="CT7" s="679"/>
      <c r="CU7" s="679"/>
      <c r="CV7" s="679"/>
      <c r="CW7" s="679"/>
      <c r="CX7" s="679"/>
      <c r="CY7" s="680"/>
      <c r="CZ7" s="715">
        <v>12.3</v>
      </c>
      <c r="DA7" s="715"/>
      <c r="DB7" s="715"/>
      <c r="DC7" s="715"/>
      <c r="DD7" s="684">
        <v>48997</v>
      </c>
      <c r="DE7" s="679"/>
      <c r="DF7" s="679"/>
      <c r="DG7" s="679"/>
      <c r="DH7" s="679"/>
      <c r="DI7" s="679"/>
      <c r="DJ7" s="679"/>
      <c r="DK7" s="679"/>
      <c r="DL7" s="679"/>
      <c r="DM7" s="679"/>
      <c r="DN7" s="679"/>
      <c r="DO7" s="679"/>
      <c r="DP7" s="680"/>
      <c r="DQ7" s="684">
        <v>1227320</v>
      </c>
      <c r="DR7" s="679"/>
      <c r="DS7" s="679"/>
      <c r="DT7" s="679"/>
      <c r="DU7" s="679"/>
      <c r="DV7" s="679"/>
      <c r="DW7" s="679"/>
      <c r="DX7" s="679"/>
      <c r="DY7" s="679"/>
      <c r="DZ7" s="679"/>
      <c r="EA7" s="679"/>
      <c r="EB7" s="679"/>
      <c r="EC7" s="722"/>
    </row>
    <row r="8" spans="2:143" ht="11.25" customHeight="1" x14ac:dyDescent="0.15">
      <c r="B8" s="675" t="s">
        <v>243</v>
      </c>
      <c r="C8" s="676"/>
      <c r="D8" s="676"/>
      <c r="E8" s="676"/>
      <c r="F8" s="676"/>
      <c r="G8" s="676"/>
      <c r="H8" s="676"/>
      <c r="I8" s="676"/>
      <c r="J8" s="676"/>
      <c r="K8" s="676"/>
      <c r="L8" s="676"/>
      <c r="M8" s="676"/>
      <c r="N8" s="676"/>
      <c r="O8" s="676"/>
      <c r="P8" s="676"/>
      <c r="Q8" s="677"/>
      <c r="R8" s="678">
        <v>21835</v>
      </c>
      <c r="S8" s="679"/>
      <c r="T8" s="679"/>
      <c r="U8" s="679"/>
      <c r="V8" s="679"/>
      <c r="W8" s="679"/>
      <c r="X8" s="679"/>
      <c r="Y8" s="680"/>
      <c r="Z8" s="715">
        <v>0.2</v>
      </c>
      <c r="AA8" s="715"/>
      <c r="AB8" s="715"/>
      <c r="AC8" s="715"/>
      <c r="AD8" s="716">
        <v>21835</v>
      </c>
      <c r="AE8" s="716"/>
      <c r="AF8" s="716"/>
      <c r="AG8" s="716"/>
      <c r="AH8" s="716"/>
      <c r="AI8" s="716"/>
      <c r="AJ8" s="716"/>
      <c r="AK8" s="716"/>
      <c r="AL8" s="681">
        <v>0.3</v>
      </c>
      <c r="AM8" s="682"/>
      <c r="AN8" s="682"/>
      <c r="AO8" s="717"/>
      <c r="AP8" s="675" t="s">
        <v>244</v>
      </c>
      <c r="AQ8" s="676"/>
      <c r="AR8" s="676"/>
      <c r="AS8" s="676"/>
      <c r="AT8" s="676"/>
      <c r="AU8" s="676"/>
      <c r="AV8" s="676"/>
      <c r="AW8" s="676"/>
      <c r="AX8" s="676"/>
      <c r="AY8" s="676"/>
      <c r="AZ8" s="676"/>
      <c r="BA8" s="676"/>
      <c r="BB8" s="676"/>
      <c r="BC8" s="676"/>
      <c r="BD8" s="676"/>
      <c r="BE8" s="676"/>
      <c r="BF8" s="677"/>
      <c r="BG8" s="678">
        <v>60961</v>
      </c>
      <c r="BH8" s="679"/>
      <c r="BI8" s="679"/>
      <c r="BJ8" s="679"/>
      <c r="BK8" s="679"/>
      <c r="BL8" s="679"/>
      <c r="BM8" s="679"/>
      <c r="BN8" s="680"/>
      <c r="BO8" s="715">
        <v>1.1000000000000001</v>
      </c>
      <c r="BP8" s="715"/>
      <c r="BQ8" s="715"/>
      <c r="BR8" s="715"/>
      <c r="BS8" s="684" t="s">
        <v>238</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3568162</v>
      </c>
      <c r="CS8" s="679"/>
      <c r="CT8" s="679"/>
      <c r="CU8" s="679"/>
      <c r="CV8" s="679"/>
      <c r="CW8" s="679"/>
      <c r="CX8" s="679"/>
      <c r="CY8" s="680"/>
      <c r="CZ8" s="715">
        <v>32.4</v>
      </c>
      <c r="DA8" s="715"/>
      <c r="DB8" s="715"/>
      <c r="DC8" s="715"/>
      <c r="DD8" s="684">
        <v>57376</v>
      </c>
      <c r="DE8" s="679"/>
      <c r="DF8" s="679"/>
      <c r="DG8" s="679"/>
      <c r="DH8" s="679"/>
      <c r="DI8" s="679"/>
      <c r="DJ8" s="679"/>
      <c r="DK8" s="679"/>
      <c r="DL8" s="679"/>
      <c r="DM8" s="679"/>
      <c r="DN8" s="679"/>
      <c r="DO8" s="679"/>
      <c r="DP8" s="680"/>
      <c r="DQ8" s="684">
        <v>1904013</v>
      </c>
      <c r="DR8" s="679"/>
      <c r="DS8" s="679"/>
      <c r="DT8" s="679"/>
      <c r="DU8" s="679"/>
      <c r="DV8" s="679"/>
      <c r="DW8" s="679"/>
      <c r="DX8" s="679"/>
      <c r="DY8" s="679"/>
      <c r="DZ8" s="679"/>
      <c r="EA8" s="679"/>
      <c r="EB8" s="679"/>
      <c r="EC8" s="722"/>
    </row>
    <row r="9" spans="2:143" ht="11.25" customHeight="1" x14ac:dyDescent="0.15">
      <c r="B9" s="675" t="s">
        <v>246</v>
      </c>
      <c r="C9" s="676"/>
      <c r="D9" s="676"/>
      <c r="E9" s="676"/>
      <c r="F9" s="676"/>
      <c r="G9" s="676"/>
      <c r="H9" s="676"/>
      <c r="I9" s="676"/>
      <c r="J9" s="676"/>
      <c r="K9" s="676"/>
      <c r="L9" s="676"/>
      <c r="M9" s="676"/>
      <c r="N9" s="676"/>
      <c r="O9" s="676"/>
      <c r="P9" s="676"/>
      <c r="Q9" s="677"/>
      <c r="R9" s="678">
        <v>14728</v>
      </c>
      <c r="S9" s="679"/>
      <c r="T9" s="679"/>
      <c r="U9" s="679"/>
      <c r="V9" s="679"/>
      <c r="W9" s="679"/>
      <c r="X9" s="679"/>
      <c r="Y9" s="680"/>
      <c r="Z9" s="715">
        <v>0.1</v>
      </c>
      <c r="AA9" s="715"/>
      <c r="AB9" s="715"/>
      <c r="AC9" s="715"/>
      <c r="AD9" s="716">
        <v>14728</v>
      </c>
      <c r="AE9" s="716"/>
      <c r="AF9" s="716"/>
      <c r="AG9" s="716"/>
      <c r="AH9" s="716"/>
      <c r="AI9" s="716"/>
      <c r="AJ9" s="716"/>
      <c r="AK9" s="716"/>
      <c r="AL9" s="681">
        <v>0.2</v>
      </c>
      <c r="AM9" s="682"/>
      <c r="AN9" s="682"/>
      <c r="AO9" s="717"/>
      <c r="AP9" s="675" t="s">
        <v>247</v>
      </c>
      <c r="AQ9" s="676"/>
      <c r="AR9" s="676"/>
      <c r="AS9" s="676"/>
      <c r="AT9" s="676"/>
      <c r="AU9" s="676"/>
      <c r="AV9" s="676"/>
      <c r="AW9" s="676"/>
      <c r="AX9" s="676"/>
      <c r="AY9" s="676"/>
      <c r="AZ9" s="676"/>
      <c r="BA9" s="676"/>
      <c r="BB9" s="676"/>
      <c r="BC9" s="676"/>
      <c r="BD9" s="676"/>
      <c r="BE9" s="676"/>
      <c r="BF9" s="677"/>
      <c r="BG9" s="678">
        <v>1925129</v>
      </c>
      <c r="BH9" s="679"/>
      <c r="BI9" s="679"/>
      <c r="BJ9" s="679"/>
      <c r="BK9" s="679"/>
      <c r="BL9" s="679"/>
      <c r="BM9" s="679"/>
      <c r="BN9" s="680"/>
      <c r="BO9" s="715">
        <v>33.700000000000003</v>
      </c>
      <c r="BP9" s="715"/>
      <c r="BQ9" s="715"/>
      <c r="BR9" s="715"/>
      <c r="BS9" s="684" t="s">
        <v>238</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837443</v>
      </c>
      <c r="CS9" s="679"/>
      <c r="CT9" s="679"/>
      <c r="CU9" s="679"/>
      <c r="CV9" s="679"/>
      <c r="CW9" s="679"/>
      <c r="CX9" s="679"/>
      <c r="CY9" s="680"/>
      <c r="CZ9" s="715">
        <v>7.6</v>
      </c>
      <c r="DA9" s="715"/>
      <c r="DB9" s="715"/>
      <c r="DC9" s="715"/>
      <c r="DD9" s="684">
        <v>4890</v>
      </c>
      <c r="DE9" s="679"/>
      <c r="DF9" s="679"/>
      <c r="DG9" s="679"/>
      <c r="DH9" s="679"/>
      <c r="DI9" s="679"/>
      <c r="DJ9" s="679"/>
      <c r="DK9" s="679"/>
      <c r="DL9" s="679"/>
      <c r="DM9" s="679"/>
      <c r="DN9" s="679"/>
      <c r="DO9" s="679"/>
      <c r="DP9" s="680"/>
      <c r="DQ9" s="684">
        <v>793509</v>
      </c>
      <c r="DR9" s="679"/>
      <c r="DS9" s="679"/>
      <c r="DT9" s="679"/>
      <c r="DU9" s="679"/>
      <c r="DV9" s="679"/>
      <c r="DW9" s="679"/>
      <c r="DX9" s="679"/>
      <c r="DY9" s="679"/>
      <c r="DZ9" s="679"/>
      <c r="EA9" s="679"/>
      <c r="EB9" s="679"/>
      <c r="EC9" s="722"/>
    </row>
    <row r="10" spans="2:143" ht="11.25" customHeight="1" x14ac:dyDescent="0.15">
      <c r="B10" s="675" t="s">
        <v>249</v>
      </c>
      <c r="C10" s="676"/>
      <c r="D10" s="676"/>
      <c r="E10" s="676"/>
      <c r="F10" s="676"/>
      <c r="G10" s="676"/>
      <c r="H10" s="676"/>
      <c r="I10" s="676"/>
      <c r="J10" s="676"/>
      <c r="K10" s="676"/>
      <c r="L10" s="676"/>
      <c r="M10" s="676"/>
      <c r="N10" s="676"/>
      <c r="O10" s="676"/>
      <c r="P10" s="676"/>
      <c r="Q10" s="677"/>
      <c r="R10" s="678" t="s">
        <v>238</v>
      </c>
      <c r="S10" s="679"/>
      <c r="T10" s="679"/>
      <c r="U10" s="679"/>
      <c r="V10" s="679"/>
      <c r="W10" s="679"/>
      <c r="X10" s="679"/>
      <c r="Y10" s="680"/>
      <c r="Z10" s="715" t="s">
        <v>238</v>
      </c>
      <c r="AA10" s="715"/>
      <c r="AB10" s="715"/>
      <c r="AC10" s="715"/>
      <c r="AD10" s="716" t="s">
        <v>238</v>
      </c>
      <c r="AE10" s="716"/>
      <c r="AF10" s="716"/>
      <c r="AG10" s="716"/>
      <c r="AH10" s="716"/>
      <c r="AI10" s="716"/>
      <c r="AJ10" s="716"/>
      <c r="AK10" s="716"/>
      <c r="AL10" s="681" t="s">
        <v>129</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127127</v>
      </c>
      <c r="BH10" s="679"/>
      <c r="BI10" s="679"/>
      <c r="BJ10" s="679"/>
      <c r="BK10" s="679"/>
      <c r="BL10" s="679"/>
      <c r="BM10" s="679"/>
      <c r="BN10" s="680"/>
      <c r="BO10" s="715">
        <v>2.2000000000000002</v>
      </c>
      <c r="BP10" s="715"/>
      <c r="BQ10" s="715"/>
      <c r="BR10" s="715"/>
      <c r="BS10" s="684" t="s">
        <v>238</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v>7904</v>
      </c>
      <c r="CS10" s="679"/>
      <c r="CT10" s="679"/>
      <c r="CU10" s="679"/>
      <c r="CV10" s="679"/>
      <c r="CW10" s="679"/>
      <c r="CX10" s="679"/>
      <c r="CY10" s="680"/>
      <c r="CZ10" s="715">
        <v>0.1</v>
      </c>
      <c r="DA10" s="715"/>
      <c r="DB10" s="715"/>
      <c r="DC10" s="715"/>
      <c r="DD10" s="684" t="s">
        <v>129</v>
      </c>
      <c r="DE10" s="679"/>
      <c r="DF10" s="679"/>
      <c r="DG10" s="679"/>
      <c r="DH10" s="679"/>
      <c r="DI10" s="679"/>
      <c r="DJ10" s="679"/>
      <c r="DK10" s="679"/>
      <c r="DL10" s="679"/>
      <c r="DM10" s="679"/>
      <c r="DN10" s="679"/>
      <c r="DO10" s="679"/>
      <c r="DP10" s="680"/>
      <c r="DQ10" s="684">
        <v>3513</v>
      </c>
      <c r="DR10" s="679"/>
      <c r="DS10" s="679"/>
      <c r="DT10" s="679"/>
      <c r="DU10" s="679"/>
      <c r="DV10" s="679"/>
      <c r="DW10" s="679"/>
      <c r="DX10" s="679"/>
      <c r="DY10" s="679"/>
      <c r="DZ10" s="679"/>
      <c r="EA10" s="679"/>
      <c r="EB10" s="679"/>
      <c r="EC10" s="722"/>
    </row>
    <row r="11" spans="2:143" ht="11.25" customHeight="1" x14ac:dyDescent="0.15">
      <c r="B11" s="675" t="s">
        <v>252</v>
      </c>
      <c r="C11" s="676"/>
      <c r="D11" s="676"/>
      <c r="E11" s="676"/>
      <c r="F11" s="676"/>
      <c r="G11" s="676"/>
      <c r="H11" s="676"/>
      <c r="I11" s="676"/>
      <c r="J11" s="676"/>
      <c r="K11" s="676"/>
      <c r="L11" s="676"/>
      <c r="M11" s="676"/>
      <c r="N11" s="676"/>
      <c r="O11" s="676"/>
      <c r="P11" s="676"/>
      <c r="Q11" s="677"/>
      <c r="R11" s="678">
        <v>603959</v>
      </c>
      <c r="S11" s="679"/>
      <c r="T11" s="679"/>
      <c r="U11" s="679"/>
      <c r="V11" s="679"/>
      <c r="W11" s="679"/>
      <c r="X11" s="679"/>
      <c r="Y11" s="680"/>
      <c r="Z11" s="681">
        <v>5.3</v>
      </c>
      <c r="AA11" s="682"/>
      <c r="AB11" s="682"/>
      <c r="AC11" s="683"/>
      <c r="AD11" s="684">
        <v>603959</v>
      </c>
      <c r="AE11" s="679"/>
      <c r="AF11" s="679"/>
      <c r="AG11" s="679"/>
      <c r="AH11" s="679"/>
      <c r="AI11" s="679"/>
      <c r="AJ11" s="679"/>
      <c r="AK11" s="680"/>
      <c r="AL11" s="681">
        <v>9.5</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378771</v>
      </c>
      <c r="BH11" s="679"/>
      <c r="BI11" s="679"/>
      <c r="BJ11" s="679"/>
      <c r="BK11" s="679"/>
      <c r="BL11" s="679"/>
      <c r="BM11" s="679"/>
      <c r="BN11" s="680"/>
      <c r="BO11" s="715">
        <v>6.6</v>
      </c>
      <c r="BP11" s="715"/>
      <c r="BQ11" s="715"/>
      <c r="BR11" s="715"/>
      <c r="BS11" s="684" t="s">
        <v>129</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40457</v>
      </c>
      <c r="CS11" s="679"/>
      <c r="CT11" s="679"/>
      <c r="CU11" s="679"/>
      <c r="CV11" s="679"/>
      <c r="CW11" s="679"/>
      <c r="CX11" s="679"/>
      <c r="CY11" s="680"/>
      <c r="CZ11" s="715">
        <v>0.4</v>
      </c>
      <c r="DA11" s="715"/>
      <c r="DB11" s="715"/>
      <c r="DC11" s="715"/>
      <c r="DD11" s="684">
        <v>7760</v>
      </c>
      <c r="DE11" s="679"/>
      <c r="DF11" s="679"/>
      <c r="DG11" s="679"/>
      <c r="DH11" s="679"/>
      <c r="DI11" s="679"/>
      <c r="DJ11" s="679"/>
      <c r="DK11" s="679"/>
      <c r="DL11" s="679"/>
      <c r="DM11" s="679"/>
      <c r="DN11" s="679"/>
      <c r="DO11" s="679"/>
      <c r="DP11" s="680"/>
      <c r="DQ11" s="684">
        <v>32489</v>
      </c>
      <c r="DR11" s="679"/>
      <c r="DS11" s="679"/>
      <c r="DT11" s="679"/>
      <c r="DU11" s="679"/>
      <c r="DV11" s="679"/>
      <c r="DW11" s="679"/>
      <c r="DX11" s="679"/>
      <c r="DY11" s="679"/>
      <c r="DZ11" s="679"/>
      <c r="EA11" s="679"/>
      <c r="EB11" s="679"/>
      <c r="EC11" s="722"/>
    </row>
    <row r="12" spans="2:143" ht="11.25" customHeight="1" x14ac:dyDescent="0.15">
      <c r="B12" s="675" t="s">
        <v>255</v>
      </c>
      <c r="C12" s="676"/>
      <c r="D12" s="676"/>
      <c r="E12" s="676"/>
      <c r="F12" s="676"/>
      <c r="G12" s="676"/>
      <c r="H12" s="676"/>
      <c r="I12" s="676"/>
      <c r="J12" s="676"/>
      <c r="K12" s="676"/>
      <c r="L12" s="676"/>
      <c r="M12" s="676"/>
      <c r="N12" s="676"/>
      <c r="O12" s="676"/>
      <c r="P12" s="676"/>
      <c r="Q12" s="677"/>
      <c r="R12" s="678" t="s">
        <v>238</v>
      </c>
      <c r="S12" s="679"/>
      <c r="T12" s="679"/>
      <c r="U12" s="679"/>
      <c r="V12" s="679"/>
      <c r="W12" s="679"/>
      <c r="X12" s="679"/>
      <c r="Y12" s="680"/>
      <c r="Z12" s="715" t="s">
        <v>129</v>
      </c>
      <c r="AA12" s="715"/>
      <c r="AB12" s="715"/>
      <c r="AC12" s="715"/>
      <c r="AD12" s="716" t="s">
        <v>137</v>
      </c>
      <c r="AE12" s="716"/>
      <c r="AF12" s="716"/>
      <c r="AG12" s="716"/>
      <c r="AH12" s="716"/>
      <c r="AI12" s="716"/>
      <c r="AJ12" s="716"/>
      <c r="AK12" s="716"/>
      <c r="AL12" s="681" t="s">
        <v>238</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2570359</v>
      </c>
      <c r="BH12" s="679"/>
      <c r="BI12" s="679"/>
      <c r="BJ12" s="679"/>
      <c r="BK12" s="679"/>
      <c r="BL12" s="679"/>
      <c r="BM12" s="679"/>
      <c r="BN12" s="680"/>
      <c r="BO12" s="715">
        <v>44.9</v>
      </c>
      <c r="BP12" s="715"/>
      <c r="BQ12" s="715"/>
      <c r="BR12" s="715"/>
      <c r="BS12" s="684" t="s">
        <v>137</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82360</v>
      </c>
      <c r="CS12" s="679"/>
      <c r="CT12" s="679"/>
      <c r="CU12" s="679"/>
      <c r="CV12" s="679"/>
      <c r="CW12" s="679"/>
      <c r="CX12" s="679"/>
      <c r="CY12" s="680"/>
      <c r="CZ12" s="715">
        <v>0.7</v>
      </c>
      <c r="DA12" s="715"/>
      <c r="DB12" s="715"/>
      <c r="DC12" s="715"/>
      <c r="DD12" s="684">
        <v>23295</v>
      </c>
      <c r="DE12" s="679"/>
      <c r="DF12" s="679"/>
      <c r="DG12" s="679"/>
      <c r="DH12" s="679"/>
      <c r="DI12" s="679"/>
      <c r="DJ12" s="679"/>
      <c r="DK12" s="679"/>
      <c r="DL12" s="679"/>
      <c r="DM12" s="679"/>
      <c r="DN12" s="679"/>
      <c r="DO12" s="679"/>
      <c r="DP12" s="680"/>
      <c r="DQ12" s="684">
        <v>61891</v>
      </c>
      <c r="DR12" s="679"/>
      <c r="DS12" s="679"/>
      <c r="DT12" s="679"/>
      <c r="DU12" s="679"/>
      <c r="DV12" s="679"/>
      <c r="DW12" s="679"/>
      <c r="DX12" s="679"/>
      <c r="DY12" s="679"/>
      <c r="DZ12" s="679"/>
      <c r="EA12" s="679"/>
      <c r="EB12" s="679"/>
      <c r="EC12" s="722"/>
    </row>
    <row r="13" spans="2:143" ht="11.25" customHeight="1" x14ac:dyDescent="0.15">
      <c r="B13" s="675" t="s">
        <v>258</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238</v>
      </c>
      <c r="AA13" s="715"/>
      <c r="AB13" s="715"/>
      <c r="AC13" s="715"/>
      <c r="AD13" s="716" t="s">
        <v>129</v>
      </c>
      <c r="AE13" s="716"/>
      <c r="AF13" s="716"/>
      <c r="AG13" s="716"/>
      <c r="AH13" s="716"/>
      <c r="AI13" s="716"/>
      <c r="AJ13" s="716"/>
      <c r="AK13" s="716"/>
      <c r="AL13" s="681" t="s">
        <v>129</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2559399</v>
      </c>
      <c r="BH13" s="679"/>
      <c r="BI13" s="679"/>
      <c r="BJ13" s="679"/>
      <c r="BK13" s="679"/>
      <c r="BL13" s="679"/>
      <c r="BM13" s="679"/>
      <c r="BN13" s="680"/>
      <c r="BO13" s="715">
        <v>44.8</v>
      </c>
      <c r="BP13" s="715"/>
      <c r="BQ13" s="715"/>
      <c r="BR13" s="715"/>
      <c r="BS13" s="684" t="s">
        <v>129</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1239336</v>
      </c>
      <c r="CS13" s="679"/>
      <c r="CT13" s="679"/>
      <c r="CU13" s="679"/>
      <c r="CV13" s="679"/>
      <c r="CW13" s="679"/>
      <c r="CX13" s="679"/>
      <c r="CY13" s="680"/>
      <c r="CZ13" s="715">
        <v>11.3</v>
      </c>
      <c r="DA13" s="715"/>
      <c r="DB13" s="715"/>
      <c r="DC13" s="715"/>
      <c r="DD13" s="684">
        <v>488555</v>
      </c>
      <c r="DE13" s="679"/>
      <c r="DF13" s="679"/>
      <c r="DG13" s="679"/>
      <c r="DH13" s="679"/>
      <c r="DI13" s="679"/>
      <c r="DJ13" s="679"/>
      <c r="DK13" s="679"/>
      <c r="DL13" s="679"/>
      <c r="DM13" s="679"/>
      <c r="DN13" s="679"/>
      <c r="DO13" s="679"/>
      <c r="DP13" s="680"/>
      <c r="DQ13" s="684">
        <v>783428</v>
      </c>
      <c r="DR13" s="679"/>
      <c r="DS13" s="679"/>
      <c r="DT13" s="679"/>
      <c r="DU13" s="679"/>
      <c r="DV13" s="679"/>
      <c r="DW13" s="679"/>
      <c r="DX13" s="679"/>
      <c r="DY13" s="679"/>
      <c r="DZ13" s="679"/>
      <c r="EA13" s="679"/>
      <c r="EB13" s="679"/>
      <c r="EC13" s="722"/>
    </row>
    <row r="14" spans="2:143" ht="11.25" customHeight="1" x14ac:dyDescent="0.15">
      <c r="B14" s="675" t="s">
        <v>261</v>
      </c>
      <c r="C14" s="676"/>
      <c r="D14" s="676"/>
      <c r="E14" s="676"/>
      <c r="F14" s="676"/>
      <c r="G14" s="676"/>
      <c r="H14" s="676"/>
      <c r="I14" s="676"/>
      <c r="J14" s="676"/>
      <c r="K14" s="676"/>
      <c r="L14" s="676"/>
      <c r="M14" s="676"/>
      <c r="N14" s="676"/>
      <c r="O14" s="676"/>
      <c r="P14" s="676"/>
      <c r="Q14" s="677"/>
      <c r="R14" s="678">
        <v>13097</v>
      </c>
      <c r="S14" s="679"/>
      <c r="T14" s="679"/>
      <c r="U14" s="679"/>
      <c r="V14" s="679"/>
      <c r="W14" s="679"/>
      <c r="X14" s="679"/>
      <c r="Y14" s="680"/>
      <c r="Z14" s="715">
        <v>0.1</v>
      </c>
      <c r="AA14" s="715"/>
      <c r="AB14" s="715"/>
      <c r="AC14" s="715"/>
      <c r="AD14" s="716">
        <v>13097</v>
      </c>
      <c r="AE14" s="716"/>
      <c r="AF14" s="716"/>
      <c r="AG14" s="716"/>
      <c r="AH14" s="716"/>
      <c r="AI14" s="716"/>
      <c r="AJ14" s="716"/>
      <c r="AK14" s="716"/>
      <c r="AL14" s="681">
        <v>0.2</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81564</v>
      </c>
      <c r="BH14" s="679"/>
      <c r="BI14" s="679"/>
      <c r="BJ14" s="679"/>
      <c r="BK14" s="679"/>
      <c r="BL14" s="679"/>
      <c r="BM14" s="679"/>
      <c r="BN14" s="680"/>
      <c r="BO14" s="715">
        <v>1.4</v>
      </c>
      <c r="BP14" s="715"/>
      <c r="BQ14" s="715"/>
      <c r="BR14" s="715"/>
      <c r="BS14" s="684" t="s">
        <v>238</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680875</v>
      </c>
      <c r="CS14" s="679"/>
      <c r="CT14" s="679"/>
      <c r="CU14" s="679"/>
      <c r="CV14" s="679"/>
      <c r="CW14" s="679"/>
      <c r="CX14" s="679"/>
      <c r="CY14" s="680"/>
      <c r="CZ14" s="715">
        <v>6.2</v>
      </c>
      <c r="DA14" s="715"/>
      <c r="DB14" s="715"/>
      <c r="DC14" s="715"/>
      <c r="DD14" s="684">
        <v>124366</v>
      </c>
      <c r="DE14" s="679"/>
      <c r="DF14" s="679"/>
      <c r="DG14" s="679"/>
      <c r="DH14" s="679"/>
      <c r="DI14" s="679"/>
      <c r="DJ14" s="679"/>
      <c r="DK14" s="679"/>
      <c r="DL14" s="679"/>
      <c r="DM14" s="679"/>
      <c r="DN14" s="679"/>
      <c r="DO14" s="679"/>
      <c r="DP14" s="680"/>
      <c r="DQ14" s="684">
        <v>553135</v>
      </c>
      <c r="DR14" s="679"/>
      <c r="DS14" s="679"/>
      <c r="DT14" s="679"/>
      <c r="DU14" s="679"/>
      <c r="DV14" s="679"/>
      <c r="DW14" s="679"/>
      <c r="DX14" s="679"/>
      <c r="DY14" s="679"/>
      <c r="DZ14" s="679"/>
      <c r="EA14" s="679"/>
      <c r="EB14" s="679"/>
      <c r="EC14" s="722"/>
    </row>
    <row r="15" spans="2:143" ht="11.25" customHeight="1" x14ac:dyDescent="0.15">
      <c r="B15" s="675" t="s">
        <v>264</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238</v>
      </c>
      <c r="AA15" s="715"/>
      <c r="AB15" s="715"/>
      <c r="AC15" s="715"/>
      <c r="AD15" s="716" t="s">
        <v>137</v>
      </c>
      <c r="AE15" s="716"/>
      <c r="AF15" s="716"/>
      <c r="AG15" s="716"/>
      <c r="AH15" s="716"/>
      <c r="AI15" s="716"/>
      <c r="AJ15" s="716"/>
      <c r="AK15" s="716"/>
      <c r="AL15" s="681" t="s">
        <v>238</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241861</v>
      </c>
      <c r="BH15" s="679"/>
      <c r="BI15" s="679"/>
      <c r="BJ15" s="679"/>
      <c r="BK15" s="679"/>
      <c r="BL15" s="679"/>
      <c r="BM15" s="679"/>
      <c r="BN15" s="680"/>
      <c r="BO15" s="715">
        <v>4.2</v>
      </c>
      <c r="BP15" s="715"/>
      <c r="BQ15" s="715"/>
      <c r="BR15" s="715"/>
      <c r="BS15" s="684" t="s">
        <v>238</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2256646</v>
      </c>
      <c r="CS15" s="679"/>
      <c r="CT15" s="679"/>
      <c r="CU15" s="679"/>
      <c r="CV15" s="679"/>
      <c r="CW15" s="679"/>
      <c r="CX15" s="679"/>
      <c r="CY15" s="680"/>
      <c r="CZ15" s="715">
        <v>20.5</v>
      </c>
      <c r="DA15" s="715"/>
      <c r="DB15" s="715"/>
      <c r="DC15" s="715"/>
      <c r="DD15" s="684">
        <v>1062381</v>
      </c>
      <c r="DE15" s="679"/>
      <c r="DF15" s="679"/>
      <c r="DG15" s="679"/>
      <c r="DH15" s="679"/>
      <c r="DI15" s="679"/>
      <c r="DJ15" s="679"/>
      <c r="DK15" s="679"/>
      <c r="DL15" s="679"/>
      <c r="DM15" s="679"/>
      <c r="DN15" s="679"/>
      <c r="DO15" s="679"/>
      <c r="DP15" s="680"/>
      <c r="DQ15" s="684">
        <v>1240454</v>
      </c>
      <c r="DR15" s="679"/>
      <c r="DS15" s="679"/>
      <c r="DT15" s="679"/>
      <c r="DU15" s="679"/>
      <c r="DV15" s="679"/>
      <c r="DW15" s="679"/>
      <c r="DX15" s="679"/>
      <c r="DY15" s="679"/>
      <c r="DZ15" s="679"/>
      <c r="EA15" s="679"/>
      <c r="EB15" s="679"/>
      <c r="EC15" s="722"/>
    </row>
    <row r="16" spans="2:143" ht="11.25" customHeight="1" x14ac:dyDescent="0.15">
      <c r="B16" s="675" t="s">
        <v>267</v>
      </c>
      <c r="C16" s="676"/>
      <c r="D16" s="676"/>
      <c r="E16" s="676"/>
      <c r="F16" s="676"/>
      <c r="G16" s="676"/>
      <c r="H16" s="676"/>
      <c r="I16" s="676"/>
      <c r="J16" s="676"/>
      <c r="K16" s="676"/>
      <c r="L16" s="676"/>
      <c r="M16" s="676"/>
      <c r="N16" s="676"/>
      <c r="O16" s="676"/>
      <c r="P16" s="676"/>
      <c r="Q16" s="677"/>
      <c r="R16" s="678">
        <v>3749</v>
      </c>
      <c r="S16" s="679"/>
      <c r="T16" s="679"/>
      <c r="U16" s="679"/>
      <c r="V16" s="679"/>
      <c r="W16" s="679"/>
      <c r="X16" s="679"/>
      <c r="Y16" s="680"/>
      <c r="Z16" s="715">
        <v>0</v>
      </c>
      <c r="AA16" s="715"/>
      <c r="AB16" s="715"/>
      <c r="AC16" s="715"/>
      <c r="AD16" s="716">
        <v>3749</v>
      </c>
      <c r="AE16" s="716"/>
      <c r="AF16" s="716"/>
      <c r="AG16" s="716"/>
      <c r="AH16" s="716"/>
      <c r="AI16" s="716"/>
      <c r="AJ16" s="716"/>
      <c r="AK16" s="716"/>
      <c r="AL16" s="681">
        <v>0.1</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t="s">
        <v>137</v>
      </c>
      <c r="BH16" s="679"/>
      <c r="BI16" s="679"/>
      <c r="BJ16" s="679"/>
      <c r="BK16" s="679"/>
      <c r="BL16" s="679"/>
      <c r="BM16" s="679"/>
      <c r="BN16" s="680"/>
      <c r="BO16" s="715" t="s">
        <v>238</v>
      </c>
      <c r="BP16" s="715"/>
      <c r="BQ16" s="715"/>
      <c r="BR16" s="715"/>
      <c r="BS16" s="684" t="s">
        <v>238</v>
      </c>
      <c r="BT16" s="679"/>
      <c r="BU16" s="679"/>
      <c r="BV16" s="679"/>
      <c r="BW16" s="679"/>
      <c r="BX16" s="679"/>
      <c r="BY16" s="679"/>
      <c r="BZ16" s="679"/>
      <c r="CA16" s="679"/>
      <c r="CB16" s="722"/>
      <c r="CD16" s="711" t="s">
        <v>269</v>
      </c>
      <c r="CE16" s="712"/>
      <c r="CF16" s="712"/>
      <c r="CG16" s="712"/>
      <c r="CH16" s="712"/>
      <c r="CI16" s="712"/>
      <c r="CJ16" s="712"/>
      <c r="CK16" s="712"/>
      <c r="CL16" s="712"/>
      <c r="CM16" s="712"/>
      <c r="CN16" s="712"/>
      <c r="CO16" s="712"/>
      <c r="CP16" s="712"/>
      <c r="CQ16" s="713"/>
      <c r="CR16" s="678">
        <v>2320</v>
      </c>
      <c r="CS16" s="679"/>
      <c r="CT16" s="679"/>
      <c r="CU16" s="679"/>
      <c r="CV16" s="679"/>
      <c r="CW16" s="679"/>
      <c r="CX16" s="679"/>
      <c r="CY16" s="680"/>
      <c r="CZ16" s="715">
        <v>0</v>
      </c>
      <c r="DA16" s="715"/>
      <c r="DB16" s="715"/>
      <c r="DC16" s="715"/>
      <c r="DD16" s="684" t="s">
        <v>129</v>
      </c>
      <c r="DE16" s="679"/>
      <c r="DF16" s="679"/>
      <c r="DG16" s="679"/>
      <c r="DH16" s="679"/>
      <c r="DI16" s="679"/>
      <c r="DJ16" s="679"/>
      <c r="DK16" s="679"/>
      <c r="DL16" s="679"/>
      <c r="DM16" s="679"/>
      <c r="DN16" s="679"/>
      <c r="DO16" s="679"/>
      <c r="DP16" s="680"/>
      <c r="DQ16" s="684">
        <v>2320</v>
      </c>
      <c r="DR16" s="679"/>
      <c r="DS16" s="679"/>
      <c r="DT16" s="679"/>
      <c r="DU16" s="679"/>
      <c r="DV16" s="679"/>
      <c r="DW16" s="679"/>
      <c r="DX16" s="679"/>
      <c r="DY16" s="679"/>
      <c r="DZ16" s="679"/>
      <c r="EA16" s="679"/>
      <c r="EB16" s="679"/>
      <c r="EC16" s="722"/>
    </row>
    <row r="17" spans="2:133" ht="11.25" customHeight="1" x14ac:dyDescent="0.15">
      <c r="B17" s="675" t="s">
        <v>270</v>
      </c>
      <c r="C17" s="676"/>
      <c r="D17" s="676"/>
      <c r="E17" s="676"/>
      <c r="F17" s="676"/>
      <c r="G17" s="676"/>
      <c r="H17" s="676"/>
      <c r="I17" s="676"/>
      <c r="J17" s="676"/>
      <c r="K17" s="676"/>
      <c r="L17" s="676"/>
      <c r="M17" s="676"/>
      <c r="N17" s="676"/>
      <c r="O17" s="676"/>
      <c r="P17" s="676"/>
      <c r="Q17" s="677"/>
      <c r="R17" s="678">
        <v>100790</v>
      </c>
      <c r="S17" s="679"/>
      <c r="T17" s="679"/>
      <c r="U17" s="679"/>
      <c r="V17" s="679"/>
      <c r="W17" s="679"/>
      <c r="X17" s="679"/>
      <c r="Y17" s="680"/>
      <c r="Z17" s="715">
        <v>0.9</v>
      </c>
      <c r="AA17" s="715"/>
      <c r="AB17" s="715"/>
      <c r="AC17" s="715"/>
      <c r="AD17" s="716">
        <v>100790</v>
      </c>
      <c r="AE17" s="716"/>
      <c r="AF17" s="716"/>
      <c r="AG17" s="716"/>
      <c r="AH17" s="716"/>
      <c r="AI17" s="716"/>
      <c r="AJ17" s="716"/>
      <c r="AK17" s="716"/>
      <c r="AL17" s="681">
        <v>1.6</v>
      </c>
      <c r="AM17" s="682"/>
      <c r="AN17" s="682"/>
      <c r="AO17" s="717"/>
      <c r="AP17" s="675" t="s">
        <v>271</v>
      </c>
      <c r="AQ17" s="676"/>
      <c r="AR17" s="676"/>
      <c r="AS17" s="676"/>
      <c r="AT17" s="676"/>
      <c r="AU17" s="676"/>
      <c r="AV17" s="676"/>
      <c r="AW17" s="676"/>
      <c r="AX17" s="676"/>
      <c r="AY17" s="676"/>
      <c r="AZ17" s="676"/>
      <c r="BA17" s="676"/>
      <c r="BB17" s="676"/>
      <c r="BC17" s="676"/>
      <c r="BD17" s="676"/>
      <c r="BE17" s="676"/>
      <c r="BF17" s="677"/>
      <c r="BG17" s="678" t="s">
        <v>238</v>
      </c>
      <c r="BH17" s="679"/>
      <c r="BI17" s="679"/>
      <c r="BJ17" s="679"/>
      <c r="BK17" s="679"/>
      <c r="BL17" s="679"/>
      <c r="BM17" s="679"/>
      <c r="BN17" s="680"/>
      <c r="BO17" s="715" t="s">
        <v>238</v>
      </c>
      <c r="BP17" s="715"/>
      <c r="BQ17" s="715"/>
      <c r="BR17" s="715"/>
      <c r="BS17" s="684" t="s">
        <v>238</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821936</v>
      </c>
      <c r="CS17" s="679"/>
      <c r="CT17" s="679"/>
      <c r="CU17" s="679"/>
      <c r="CV17" s="679"/>
      <c r="CW17" s="679"/>
      <c r="CX17" s="679"/>
      <c r="CY17" s="680"/>
      <c r="CZ17" s="715">
        <v>7.5</v>
      </c>
      <c r="DA17" s="715"/>
      <c r="DB17" s="715"/>
      <c r="DC17" s="715"/>
      <c r="DD17" s="684" t="s">
        <v>129</v>
      </c>
      <c r="DE17" s="679"/>
      <c r="DF17" s="679"/>
      <c r="DG17" s="679"/>
      <c r="DH17" s="679"/>
      <c r="DI17" s="679"/>
      <c r="DJ17" s="679"/>
      <c r="DK17" s="679"/>
      <c r="DL17" s="679"/>
      <c r="DM17" s="679"/>
      <c r="DN17" s="679"/>
      <c r="DO17" s="679"/>
      <c r="DP17" s="680"/>
      <c r="DQ17" s="684">
        <v>821931</v>
      </c>
      <c r="DR17" s="679"/>
      <c r="DS17" s="679"/>
      <c r="DT17" s="679"/>
      <c r="DU17" s="679"/>
      <c r="DV17" s="679"/>
      <c r="DW17" s="679"/>
      <c r="DX17" s="679"/>
      <c r="DY17" s="679"/>
      <c r="DZ17" s="679"/>
      <c r="EA17" s="679"/>
      <c r="EB17" s="679"/>
      <c r="EC17" s="722"/>
    </row>
    <row r="18" spans="2:133" ht="11.25" customHeight="1" x14ac:dyDescent="0.15">
      <c r="B18" s="675" t="s">
        <v>273</v>
      </c>
      <c r="C18" s="676"/>
      <c r="D18" s="676"/>
      <c r="E18" s="676"/>
      <c r="F18" s="676"/>
      <c r="G18" s="676"/>
      <c r="H18" s="676"/>
      <c r="I18" s="676"/>
      <c r="J18" s="676"/>
      <c r="K18" s="676"/>
      <c r="L18" s="676"/>
      <c r="M18" s="676"/>
      <c r="N18" s="676"/>
      <c r="O18" s="676"/>
      <c r="P18" s="676"/>
      <c r="Q18" s="677"/>
      <c r="R18" s="678">
        <v>39831</v>
      </c>
      <c r="S18" s="679"/>
      <c r="T18" s="679"/>
      <c r="U18" s="679"/>
      <c r="V18" s="679"/>
      <c r="W18" s="679"/>
      <c r="X18" s="679"/>
      <c r="Y18" s="680"/>
      <c r="Z18" s="715">
        <v>0.4</v>
      </c>
      <c r="AA18" s="715"/>
      <c r="AB18" s="715"/>
      <c r="AC18" s="715"/>
      <c r="AD18" s="716">
        <v>39831</v>
      </c>
      <c r="AE18" s="716"/>
      <c r="AF18" s="716"/>
      <c r="AG18" s="716"/>
      <c r="AH18" s="716"/>
      <c r="AI18" s="716"/>
      <c r="AJ18" s="716"/>
      <c r="AK18" s="716"/>
      <c r="AL18" s="681">
        <v>0.6</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238</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238</v>
      </c>
      <c r="CS18" s="679"/>
      <c r="CT18" s="679"/>
      <c r="CU18" s="679"/>
      <c r="CV18" s="679"/>
      <c r="CW18" s="679"/>
      <c r="CX18" s="679"/>
      <c r="CY18" s="680"/>
      <c r="CZ18" s="715" t="s">
        <v>238</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276</v>
      </c>
      <c r="C19" s="676"/>
      <c r="D19" s="676"/>
      <c r="E19" s="676"/>
      <c r="F19" s="676"/>
      <c r="G19" s="676"/>
      <c r="H19" s="676"/>
      <c r="I19" s="676"/>
      <c r="J19" s="676"/>
      <c r="K19" s="676"/>
      <c r="L19" s="676"/>
      <c r="M19" s="676"/>
      <c r="N19" s="676"/>
      <c r="O19" s="676"/>
      <c r="P19" s="676"/>
      <c r="Q19" s="677"/>
      <c r="R19" s="678">
        <v>2041</v>
      </c>
      <c r="S19" s="679"/>
      <c r="T19" s="679"/>
      <c r="U19" s="679"/>
      <c r="V19" s="679"/>
      <c r="W19" s="679"/>
      <c r="X19" s="679"/>
      <c r="Y19" s="680"/>
      <c r="Z19" s="715">
        <v>0</v>
      </c>
      <c r="AA19" s="715"/>
      <c r="AB19" s="715"/>
      <c r="AC19" s="715"/>
      <c r="AD19" s="716">
        <v>2041</v>
      </c>
      <c r="AE19" s="716"/>
      <c r="AF19" s="716"/>
      <c r="AG19" s="716"/>
      <c r="AH19" s="716"/>
      <c r="AI19" s="716"/>
      <c r="AJ19" s="716"/>
      <c r="AK19" s="716"/>
      <c r="AL19" s="681">
        <v>0</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v>332658</v>
      </c>
      <c r="BH19" s="679"/>
      <c r="BI19" s="679"/>
      <c r="BJ19" s="679"/>
      <c r="BK19" s="679"/>
      <c r="BL19" s="679"/>
      <c r="BM19" s="679"/>
      <c r="BN19" s="680"/>
      <c r="BO19" s="715">
        <v>5.8</v>
      </c>
      <c r="BP19" s="715"/>
      <c r="BQ19" s="715"/>
      <c r="BR19" s="715"/>
      <c r="BS19" s="684" t="s">
        <v>129</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238</v>
      </c>
      <c r="DA19" s="715"/>
      <c r="DB19" s="715"/>
      <c r="DC19" s="715"/>
      <c r="DD19" s="684" t="s">
        <v>129</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2"/>
    </row>
    <row r="20" spans="2:133" ht="11.25" customHeight="1" x14ac:dyDescent="0.15">
      <c r="B20" s="675" t="s">
        <v>279</v>
      </c>
      <c r="C20" s="676"/>
      <c r="D20" s="676"/>
      <c r="E20" s="676"/>
      <c r="F20" s="676"/>
      <c r="G20" s="676"/>
      <c r="H20" s="676"/>
      <c r="I20" s="676"/>
      <c r="J20" s="676"/>
      <c r="K20" s="676"/>
      <c r="L20" s="676"/>
      <c r="M20" s="676"/>
      <c r="N20" s="676"/>
      <c r="O20" s="676"/>
      <c r="P20" s="676"/>
      <c r="Q20" s="677"/>
      <c r="R20" s="678">
        <v>828</v>
      </c>
      <c r="S20" s="679"/>
      <c r="T20" s="679"/>
      <c r="U20" s="679"/>
      <c r="V20" s="679"/>
      <c r="W20" s="679"/>
      <c r="X20" s="679"/>
      <c r="Y20" s="680"/>
      <c r="Z20" s="715">
        <v>0</v>
      </c>
      <c r="AA20" s="715"/>
      <c r="AB20" s="715"/>
      <c r="AC20" s="715"/>
      <c r="AD20" s="716">
        <v>828</v>
      </c>
      <c r="AE20" s="716"/>
      <c r="AF20" s="716"/>
      <c r="AG20" s="716"/>
      <c r="AH20" s="716"/>
      <c r="AI20" s="716"/>
      <c r="AJ20" s="716"/>
      <c r="AK20" s="716"/>
      <c r="AL20" s="681">
        <v>0</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v>332658</v>
      </c>
      <c r="BH20" s="679"/>
      <c r="BI20" s="679"/>
      <c r="BJ20" s="679"/>
      <c r="BK20" s="679"/>
      <c r="BL20" s="679"/>
      <c r="BM20" s="679"/>
      <c r="BN20" s="680"/>
      <c r="BO20" s="715">
        <v>5.8</v>
      </c>
      <c r="BP20" s="715"/>
      <c r="BQ20" s="715"/>
      <c r="BR20" s="715"/>
      <c r="BS20" s="684" t="s">
        <v>238</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10999169</v>
      </c>
      <c r="CS20" s="679"/>
      <c r="CT20" s="679"/>
      <c r="CU20" s="679"/>
      <c r="CV20" s="679"/>
      <c r="CW20" s="679"/>
      <c r="CX20" s="679"/>
      <c r="CY20" s="680"/>
      <c r="CZ20" s="715">
        <v>100</v>
      </c>
      <c r="DA20" s="715"/>
      <c r="DB20" s="715"/>
      <c r="DC20" s="715"/>
      <c r="DD20" s="684">
        <v>1817620</v>
      </c>
      <c r="DE20" s="679"/>
      <c r="DF20" s="679"/>
      <c r="DG20" s="679"/>
      <c r="DH20" s="679"/>
      <c r="DI20" s="679"/>
      <c r="DJ20" s="679"/>
      <c r="DK20" s="679"/>
      <c r="DL20" s="679"/>
      <c r="DM20" s="679"/>
      <c r="DN20" s="679"/>
      <c r="DO20" s="679"/>
      <c r="DP20" s="680"/>
      <c r="DQ20" s="684">
        <v>7528607</v>
      </c>
      <c r="DR20" s="679"/>
      <c r="DS20" s="679"/>
      <c r="DT20" s="679"/>
      <c r="DU20" s="679"/>
      <c r="DV20" s="679"/>
      <c r="DW20" s="679"/>
      <c r="DX20" s="679"/>
      <c r="DY20" s="679"/>
      <c r="DZ20" s="679"/>
      <c r="EA20" s="679"/>
      <c r="EB20" s="679"/>
      <c r="EC20" s="722"/>
    </row>
    <row r="21" spans="2:133" ht="11.25" customHeight="1" x14ac:dyDescent="0.15">
      <c r="B21" s="675" t="s">
        <v>282</v>
      </c>
      <c r="C21" s="676"/>
      <c r="D21" s="676"/>
      <c r="E21" s="676"/>
      <c r="F21" s="676"/>
      <c r="G21" s="676"/>
      <c r="H21" s="676"/>
      <c r="I21" s="676"/>
      <c r="J21" s="676"/>
      <c r="K21" s="676"/>
      <c r="L21" s="676"/>
      <c r="M21" s="676"/>
      <c r="N21" s="676"/>
      <c r="O21" s="676"/>
      <c r="P21" s="676"/>
      <c r="Q21" s="677"/>
      <c r="R21" s="678">
        <v>58090</v>
      </c>
      <c r="S21" s="679"/>
      <c r="T21" s="679"/>
      <c r="U21" s="679"/>
      <c r="V21" s="679"/>
      <c r="W21" s="679"/>
      <c r="X21" s="679"/>
      <c r="Y21" s="680"/>
      <c r="Z21" s="715">
        <v>0.5</v>
      </c>
      <c r="AA21" s="715"/>
      <c r="AB21" s="715"/>
      <c r="AC21" s="715"/>
      <c r="AD21" s="716">
        <v>58090</v>
      </c>
      <c r="AE21" s="716"/>
      <c r="AF21" s="716"/>
      <c r="AG21" s="716"/>
      <c r="AH21" s="716"/>
      <c r="AI21" s="716"/>
      <c r="AJ21" s="716"/>
      <c r="AK21" s="716"/>
      <c r="AL21" s="681">
        <v>0.9</v>
      </c>
      <c r="AM21" s="682"/>
      <c r="AN21" s="682"/>
      <c r="AO21" s="717"/>
      <c r="AP21" s="772" t="s">
        <v>283</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129</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284</v>
      </c>
      <c r="C22" s="676"/>
      <c r="D22" s="676"/>
      <c r="E22" s="676"/>
      <c r="F22" s="676"/>
      <c r="G22" s="676"/>
      <c r="H22" s="676"/>
      <c r="I22" s="676"/>
      <c r="J22" s="676"/>
      <c r="K22" s="676"/>
      <c r="L22" s="676"/>
      <c r="M22" s="676"/>
      <c r="N22" s="676"/>
      <c r="O22" s="676"/>
      <c r="P22" s="676"/>
      <c r="Q22" s="677"/>
      <c r="R22" s="678">
        <v>159938</v>
      </c>
      <c r="S22" s="679"/>
      <c r="T22" s="679"/>
      <c r="U22" s="679"/>
      <c r="V22" s="679"/>
      <c r="W22" s="679"/>
      <c r="X22" s="679"/>
      <c r="Y22" s="680"/>
      <c r="Z22" s="715">
        <v>1.4</v>
      </c>
      <c r="AA22" s="715"/>
      <c r="AB22" s="715"/>
      <c r="AC22" s="715"/>
      <c r="AD22" s="716">
        <v>113847</v>
      </c>
      <c r="AE22" s="716"/>
      <c r="AF22" s="716"/>
      <c r="AG22" s="716"/>
      <c r="AH22" s="716"/>
      <c r="AI22" s="716"/>
      <c r="AJ22" s="716"/>
      <c r="AK22" s="716"/>
      <c r="AL22" s="681">
        <v>1.8</v>
      </c>
      <c r="AM22" s="682"/>
      <c r="AN22" s="682"/>
      <c r="AO22" s="717"/>
      <c r="AP22" s="772" t="s">
        <v>285</v>
      </c>
      <c r="AQ22" s="780"/>
      <c r="AR22" s="780"/>
      <c r="AS22" s="780"/>
      <c r="AT22" s="780"/>
      <c r="AU22" s="780"/>
      <c r="AV22" s="780"/>
      <c r="AW22" s="780"/>
      <c r="AX22" s="780"/>
      <c r="AY22" s="780"/>
      <c r="AZ22" s="780"/>
      <c r="BA22" s="780"/>
      <c r="BB22" s="780"/>
      <c r="BC22" s="780"/>
      <c r="BD22" s="780"/>
      <c r="BE22" s="780"/>
      <c r="BF22" s="774"/>
      <c r="BG22" s="678" t="s">
        <v>238</v>
      </c>
      <c r="BH22" s="679"/>
      <c r="BI22" s="679"/>
      <c r="BJ22" s="679"/>
      <c r="BK22" s="679"/>
      <c r="BL22" s="679"/>
      <c r="BM22" s="679"/>
      <c r="BN22" s="680"/>
      <c r="BO22" s="715" t="s">
        <v>129</v>
      </c>
      <c r="BP22" s="715"/>
      <c r="BQ22" s="715"/>
      <c r="BR22" s="715"/>
      <c r="BS22" s="684" t="s">
        <v>238</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287</v>
      </c>
      <c r="C23" s="676"/>
      <c r="D23" s="676"/>
      <c r="E23" s="676"/>
      <c r="F23" s="676"/>
      <c r="G23" s="676"/>
      <c r="H23" s="676"/>
      <c r="I23" s="676"/>
      <c r="J23" s="676"/>
      <c r="K23" s="676"/>
      <c r="L23" s="676"/>
      <c r="M23" s="676"/>
      <c r="N23" s="676"/>
      <c r="O23" s="676"/>
      <c r="P23" s="676"/>
      <c r="Q23" s="677"/>
      <c r="R23" s="678">
        <v>113847</v>
      </c>
      <c r="S23" s="679"/>
      <c r="T23" s="679"/>
      <c r="U23" s="679"/>
      <c r="V23" s="679"/>
      <c r="W23" s="679"/>
      <c r="X23" s="679"/>
      <c r="Y23" s="680"/>
      <c r="Z23" s="715">
        <v>1</v>
      </c>
      <c r="AA23" s="715"/>
      <c r="AB23" s="715"/>
      <c r="AC23" s="715"/>
      <c r="AD23" s="716">
        <v>113847</v>
      </c>
      <c r="AE23" s="716"/>
      <c r="AF23" s="716"/>
      <c r="AG23" s="716"/>
      <c r="AH23" s="716"/>
      <c r="AI23" s="716"/>
      <c r="AJ23" s="716"/>
      <c r="AK23" s="716"/>
      <c r="AL23" s="681">
        <v>1.8</v>
      </c>
      <c r="AM23" s="682"/>
      <c r="AN23" s="682"/>
      <c r="AO23" s="717"/>
      <c r="AP23" s="772" t="s">
        <v>288</v>
      </c>
      <c r="AQ23" s="780"/>
      <c r="AR23" s="780"/>
      <c r="AS23" s="780"/>
      <c r="AT23" s="780"/>
      <c r="AU23" s="780"/>
      <c r="AV23" s="780"/>
      <c r="AW23" s="780"/>
      <c r="AX23" s="780"/>
      <c r="AY23" s="780"/>
      <c r="AZ23" s="780"/>
      <c r="BA23" s="780"/>
      <c r="BB23" s="780"/>
      <c r="BC23" s="780"/>
      <c r="BD23" s="780"/>
      <c r="BE23" s="780"/>
      <c r="BF23" s="774"/>
      <c r="BG23" s="678">
        <v>332658</v>
      </c>
      <c r="BH23" s="679"/>
      <c r="BI23" s="679"/>
      <c r="BJ23" s="679"/>
      <c r="BK23" s="679"/>
      <c r="BL23" s="679"/>
      <c r="BM23" s="679"/>
      <c r="BN23" s="680"/>
      <c r="BO23" s="715">
        <v>5.8</v>
      </c>
      <c r="BP23" s="715"/>
      <c r="BQ23" s="715"/>
      <c r="BR23" s="715"/>
      <c r="BS23" s="684" t="s">
        <v>129</v>
      </c>
      <c r="BT23" s="679"/>
      <c r="BU23" s="679"/>
      <c r="BV23" s="679"/>
      <c r="BW23" s="679"/>
      <c r="BX23" s="679"/>
      <c r="BY23" s="679"/>
      <c r="BZ23" s="679"/>
      <c r="CA23" s="679"/>
      <c r="CB23" s="722"/>
      <c r="CD23" s="782" t="s">
        <v>227</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x14ac:dyDescent="0.15">
      <c r="B24" s="675" t="s">
        <v>294</v>
      </c>
      <c r="C24" s="676"/>
      <c r="D24" s="676"/>
      <c r="E24" s="676"/>
      <c r="F24" s="676"/>
      <c r="G24" s="676"/>
      <c r="H24" s="676"/>
      <c r="I24" s="676"/>
      <c r="J24" s="676"/>
      <c r="K24" s="676"/>
      <c r="L24" s="676"/>
      <c r="M24" s="676"/>
      <c r="N24" s="676"/>
      <c r="O24" s="676"/>
      <c r="P24" s="676"/>
      <c r="Q24" s="677"/>
      <c r="R24" s="678">
        <v>46091</v>
      </c>
      <c r="S24" s="679"/>
      <c r="T24" s="679"/>
      <c r="U24" s="679"/>
      <c r="V24" s="679"/>
      <c r="W24" s="679"/>
      <c r="X24" s="679"/>
      <c r="Y24" s="680"/>
      <c r="Z24" s="715">
        <v>0.4</v>
      </c>
      <c r="AA24" s="715"/>
      <c r="AB24" s="715"/>
      <c r="AC24" s="715"/>
      <c r="AD24" s="716" t="s">
        <v>238</v>
      </c>
      <c r="AE24" s="716"/>
      <c r="AF24" s="716"/>
      <c r="AG24" s="716"/>
      <c r="AH24" s="716"/>
      <c r="AI24" s="716"/>
      <c r="AJ24" s="716"/>
      <c r="AK24" s="716"/>
      <c r="AL24" s="681" t="s">
        <v>238</v>
      </c>
      <c r="AM24" s="682"/>
      <c r="AN24" s="682"/>
      <c r="AO24" s="717"/>
      <c r="AP24" s="772" t="s">
        <v>295</v>
      </c>
      <c r="AQ24" s="780"/>
      <c r="AR24" s="780"/>
      <c r="AS24" s="780"/>
      <c r="AT24" s="780"/>
      <c r="AU24" s="780"/>
      <c r="AV24" s="780"/>
      <c r="AW24" s="780"/>
      <c r="AX24" s="780"/>
      <c r="AY24" s="780"/>
      <c r="AZ24" s="780"/>
      <c r="BA24" s="780"/>
      <c r="BB24" s="780"/>
      <c r="BC24" s="780"/>
      <c r="BD24" s="780"/>
      <c r="BE24" s="780"/>
      <c r="BF24" s="774"/>
      <c r="BG24" s="678" t="s">
        <v>238</v>
      </c>
      <c r="BH24" s="679"/>
      <c r="BI24" s="679"/>
      <c r="BJ24" s="679"/>
      <c r="BK24" s="679"/>
      <c r="BL24" s="679"/>
      <c r="BM24" s="679"/>
      <c r="BN24" s="680"/>
      <c r="BO24" s="715" t="s">
        <v>137</v>
      </c>
      <c r="BP24" s="715"/>
      <c r="BQ24" s="715"/>
      <c r="BR24" s="715"/>
      <c r="BS24" s="684" t="s">
        <v>238</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4260344</v>
      </c>
      <c r="CS24" s="734"/>
      <c r="CT24" s="734"/>
      <c r="CU24" s="734"/>
      <c r="CV24" s="734"/>
      <c r="CW24" s="734"/>
      <c r="CX24" s="734"/>
      <c r="CY24" s="777"/>
      <c r="CZ24" s="778">
        <v>38.700000000000003</v>
      </c>
      <c r="DA24" s="749"/>
      <c r="DB24" s="749"/>
      <c r="DC24" s="781"/>
      <c r="DD24" s="776">
        <v>2877490</v>
      </c>
      <c r="DE24" s="734"/>
      <c r="DF24" s="734"/>
      <c r="DG24" s="734"/>
      <c r="DH24" s="734"/>
      <c r="DI24" s="734"/>
      <c r="DJ24" s="734"/>
      <c r="DK24" s="777"/>
      <c r="DL24" s="776">
        <v>2814013</v>
      </c>
      <c r="DM24" s="734"/>
      <c r="DN24" s="734"/>
      <c r="DO24" s="734"/>
      <c r="DP24" s="734"/>
      <c r="DQ24" s="734"/>
      <c r="DR24" s="734"/>
      <c r="DS24" s="734"/>
      <c r="DT24" s="734"/>
      <c r="DU24" s="734"/>
      <c r="DV24" s="777"/>
      <c r="DW24" s="778">
        <v>43.1</v>
      </c>
      <c r="DX24" s="749"/>
      <c r="DY24" s="749"/>
      <c r="DZ24" s="749"/>
      <c r="EA24" s="749"/>
      <c r="EB24" s="749"/>
      <c r="EC24" s="779"/>
    </row>
    <row r="25" spans="2:133" ht="11.25" customHeight="1" x14ac:dyDescent="0.15">
      <c r="B25" s="675" t="s">
        <v>297</v>
      </c>
      <c r="C25" s="676"/>
      <c r="D25" s="676"/>
      <c r="E25" s="676"/>
      <c r="F25" s="676"/>
      <c r="G25" s="676"/>
      <c r="H25" s="676"/>
      <c r="I25" s="676"/>
      <c r="J25" s="676"/>
      <c r="K25" s="676"/>
      <c r="L25" s="676"/>
      <c r="M25" s="676"/>
      <c r="N25" s="676"/>
      <c r="O25" s="676"/>
      <c r="P25" s="676"/>
      <c r="Q25" s="677"/>
      <c r="R25" s="678" t="s">
        <v>238</v>
      </c>
      <c r="S25" s="679"/>
      <c r="T25" s="679"/>
      <c r="U25" s="679"/>
      <c r="V25" s="679"/>
      <c r="W25" s="679"/>
      <c r="X25" s="679"/>
      <c r="Y25" s="680"/>
      <c r="Z25" s="715" t="s">
        <v>129</v>
      </c>
      <c r="AA25" s="715"/>
      <c r="AB25" s="715"/>
      <c r="AC25" s="715"/>
      <c r="AD25" s="716" t="s">
        <v>137</v>
      </c>
      <c r="AE25" s="716"/>
      <c r="AF25" s="716"/>
      <c r="AG25" s="716"/>
      <c r="AH25" s="716"/>
      <c r="AI25" s="716"/>
      <c r="AJ25" s="716"/>
      <c r="AK25" s="716"/>
      <c r="AL25" s="681" t="s">
        <v>129</v>
      </c>
      <c r="AM25" s="682"/>
      <c r="AN25" s="682"/>
      <c r="AO25" s="717"/>
      <c r="AP25" s="772" t="s">
        <v>298</v>
      </c>
      <c r="AQ25" s="780"/>
      <c r="AR25" s="780"/>
      <c r="AS25" s="780"/>
      <c r="AT25" s="780"/>
      <c r="AU25" s="780"/>
      <c r="AV25" s="780"/>
      <c r="AW25" s="780"/>
      <c r="AX25" s="780"/>
      <c r="AY25" s="780"/>
      <c r="AZ25" s="780"/>
      <c r="BA25" s="780"/>
      <c r="BB25" s="780"/>
      <c r="BC25" s="780"/>
      <c r="BD25" s="780"/>
      <c r="BE25" s="780"/>
      <c r="BF25" s="774"/>
      <c r="BG25" s="678" t="s">
        <v>238</v>
      </c>
      <c r="BH25" s="679"/>
      <c r="BI25" s="679"/>
      <c r="BJ25" s="679"/>
      <c r="BK25" s="679"/>
      <c r="BL25" s="679"/>
      <c r="BM25" s="679"/>
      <c r="BN25" s="680"/>
      <c r="BO25" s="715" t="s">
        <v>238</v>
      </c>
      <c r="BP25" s="715"/>
      <c r="BQ25" s="715"/>
      <c r="BR25" s="715"/>
      <c r="BS25" s="684" t="s">
        <v>129</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1557727</v>
      </c>
      <c r="CS25" s="697"/>
      <c r="CT25" s="697"/>
      <c r="CU25" s="697"/>
      <c r="CV25" s="697"/>
      <c r="CW25" s="697"/>
      <c r="CX25" s="697"/>
      <c r="CY25" s="698"/>
      <c r="CZ25" s="681">
        <v>14.2</v>
      </c>
      <c r="DA25" s="699"/>
      <c r="DB25" s="699"/>
      <c r="DC25" s="700"/>
      <c r="DD25" s="684">
        <v>1434289</v>
      </c>
      <c r="DE25" s="697"/>
      <c r="DF25" s="697"/>
      <c r="DG25" s="697"/>
      <c r="DH25" s="697"/>
      <c r="DI25" s="697"/>
      <c r="DJ25" s="697"/>
      <c r="DK25" s="698"/>
      <c r="DL25" s="684">
        <v>1371898</v>
      </c>
      <c r="DM25" s="697"/>
      <c r="DN25" s="697"/>
      <c r="DO25" s="697"/>
      <c r="DP25" s="697"/>
      <c r="DQ25" s="697"/>
      <c r="DR25" s="697"/>
      <c r="DS25" s="697"/>
      <c r="DT25" s="697"/>
      <c r="DU25" s="697"/>
      <c r="DV25" s="698"/>
      <c r="DW25" s="681">
        <v>21</v>
      </c>
      <c r="DX25" s="699"/>
      <c r="DY25" s="699"/>
      <c r="DZ25" s="699"/>
      <c r="EA25" s="699"/>
      <c r="EB25" s="699"/>
      <c r="EC25" s="714"/>
    </row>
    <row r="26" spans="2:133" ht="11.25" customHeight="1" x14ac:dyDescent="0.15">
      <c r="B26" s="675" t="s">
        <v>300</v>
      </c>
      <c r="C26" s="676"/>
      <c r="D26" s="676"/>
      <c r="E26" s="676"/>
      <c r="F26" s="676"/>
      <c r="G26" s="676"/>
      <c r="H26" s="676"/>
      <c r="I26" s="676"/>
      <c r="J26" s="676"/>
      <c r="K26" s="676"/>
      <c r="L26" s="676"/>
      <c r="M26" s="676"/>
      <c r="N26" s="676"/>
      <c r="O26" s="676"/>
      <c r="P26" s="676"/>
      <c r="Q26" s="677"/>
      <c r="R26" s="678">
        <v>6708772</v>
      </c>
      <c r="S26" s="679"/>
      <c r="T26" s="679"/>
      <c r="U26" s="679"/>
      <c r="V26" s="679"/>
      <c r="W26" s="679"/>
      <c r="X26" s="679"/>
      <c r="Y26" s="680"/>
      <c r="Z26" s="715">
        <v>59.3</v>
      </c>
      <c r="AA26" s="715"/>
      <c r="AB26" s="715"/>
      <c r="AC26" s="715"/>
      <c r="AD26" s="716">
        <v>6330022</v>
      </c>
      <c r="AE26" s="716"/>
      <c r="AF26" s="716"/>
      <c r="AG26" s="716"/>
      <c r="AH26" s="716"/>
      <c r="AI26" s="716"/>
      <c r="AJ26" s="716"/>
      <c r="AK26" s="716"/>
      <c r="AL26" s="681">
        <v>99.6</v>
      </c>
      <c r="AM26" s="682"/>
      <c r="AN26" s="682"/>
      <c r="AO26" s="717"/>
      <c r="AP26" s="772" t="s">
        <v>301</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238</v>
      </c>
      <c r="BP26" s="715"/>
      <c r="BQ26" s="715"/>
      <c r="BR26" s="715"/>
      <c r="BS26" s="684" t="s">
        <v>129</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1076038</v>
      </c>
      <c r="CS26" s="679"/>
      <c r="CT26" s="679"/>
      <c r="CU26" s="679"/>
      <c r="CV26" s="679"/>
      <c r="CW26" s="679"/>
      <c r="CX26" s="679"/>
      <c r="CY26" s="680"/>
      <c r="CZ26" s="681">
        <v>9.8000000000000007</v>
      </c>
      <c r="DA26" s="699"/>
      <c r="DB26" s="699"/>
      <c r="DC26" s="700"/>
      <c r="DD26" s="684">
        <v>957354</v>
      </c>
      <c r="DE26" s="679"/>
      <c r="DF26" s="679"/>
      <c r="DG26" s="679"/>
      <c r="DH26" s="679"/>
      <c r="DI26" s="679"/>
      <c r="DJ26" s="679"/>
      <c r="DK26" s="680"/>
      <c r="DL26" s="684" t="s">
        <v>238</v>
      </c>
      <c r="DM26" s="679"/>
      <c r="DN26" s="679"/>
      <c r="DO26" s="679"/>
      <c r="DP26" s="679"/>
      <c r="DQ26" s="679"/>
      <c r="DR26" s="679"/>
      <c r="DS26" s="679"/>
      <c r="DT26" s="679"/>
      <c r="DU26" s="679"/>
      <c r="DV26" s="680"/>
      <c r="DW26" s="681" t="s">
        <v>238</v>
      </c>
      <c r="DX26" s="699"/>
      <c r="DY26" s="699"/>
      <c r="DZ26" s="699"/>
      <c r="EA26" s="699"/>
      <c r="EB26" s="699"/>
      <c r="EC26" s="714"/>
    </row>
    <row r="27" spans="2:133" ht="11.25" customHeight="1" x14ac:dyDescent="0.15">
      <c r="B27" s="675" t="s">
        <v>303</v>
      </c>
      <c r="C27" s="676"/>
      <c r="D27" s="676"/>
      <c r="E27" s="676"/>
      <c r="F27" s="676"/>
      <c r="G27" s="676"/>
      <c r="H27" s="676"/>
      <c r="I27" s="676"/>
      <c r="J27" s="676"/>
      <c r="K27" s="676"/>
      <c r="L27" s="676"/>
      <c r="M27" s="676"/>
      <c r="N27" s="676"/>
      <c r="O27" s="676"/>
      <c r="P27" s="676"/>
      <c r="Q27" s="677"/>
      <c r="R27" s="678">
        <v>7859</v>
      </c>
      <c r="S27" s="679"/>
      <c r="T27" s="679"/>
      <c r="U27" s="679"/>
      <c r="V27" s="679"/>
      <c r="W27" s="679"/>
      <c r="X27" s="679"/>
      <c r="Y27" s="680"/>
      <c r="Z27" s="715">
        <v>0.1</v>
      </c>
      <c r="AA27" s="715"/>
      <c r="AB27" s="715"/>
      <c r="AC27" s="715"/>
      <c r="AD27" s="716">
        <v>7859</v>
      </c>
      <c r="AE27" s="716"/>
      <c r="AF27" s="716"/>
      <c r="AG27" s="716"/>
      <c r="AH27" s="716"/>
      <c r="AI27" s="716"/>
      <c r="AJ27" s="716"/>
      <c r="AK27" s="716"/>
      <c r="AL27" s="681">
        <v>0.1</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5718430</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1880681</v>
      </c>
      <c r="CS27" s="697"/>
      <c r="CT27" s="697"/>
      <c r="CU27" s="697"/>
      <c r="CV27" s="697"/>
      <c r="CW27" s="697"/>
      <c r="CX27" s="697"/>
      <c r="CY27" s="698"/>
      <c r="CZ27" s="681">
        <v>17.100000000000001</v>
      </c>
      <c r="DA27" s="699"/>
      <c r="DB27" s="699"/>
      <c r="DC27" s="700"/>
      <c r="DD27" s="684">
        <v>621270</v>
      </c>
      <c r="DE27" s="697"/>
      <c r="DF27" s="697"/>
      <c r="DG27" s="697"/>
      <c r="DH27" s="697"/>
      <c r="DI27" s="697"/>
      <c r="DJ27" s="697"/>
      <c r="DK27" s="698"/>
      <c r="DL27" s="684">
        <v>620184</v>
      </c>
      <c r="DM27" s="697"/>
      <c r="DN27" s="697"/>
      <c r="DO27" s="697"/>
      <c r="DP27" s="697"/>
      <c r="DQ27" s="697"/>
      <c r="DR27" s="697"/>
      <c r="DS27" s="697"/>
      <c r="DT27" s="697"/>
      <c r="DU27" s="697"/>
      <c r="DV27" s="698"/>
      <c r="DW27" s="681">
        <v>9.5</v>
      </c>
      <c r="DX27" s="699"/>
      <c r="DY27" s="699"/>
      <c r="DZ27" s="699"/>
      <c r="EA27" s="699"/>
      <c r="EB27" s="699"/>
      <c r="EC27" s="714"/>
    </row>
    <row r="28" spans="2:133" ht="11.25" customHeight="1" x14ac:dyDescent="0.15">
      <c r="B28" s="675" t="s">
        <v>306</v>
      </c>
      <c r="C28" s="676"/>
      <c r="D28" s="676"/>
      <c r="E28" s="676"/>
      <c r="F28" s="676"/>
      <c r="G28" s="676"/>
      <c r="H28" s="676"/>
      <c r="I28" s="676"/>
      <c r="J28" s="676"/>
      <c r="K28" s="676"/>
      <c r="L28" s="676"/>
      <c r="M28" s="676"/>
      <c r="N28" s="676"/>
      <c r="O28" s="676"/>
      <c r="P28" s="676"/>
      <c r="Q28" s="677"/>
      <c r="R28" s="678">
        <v>70904</v>
      </c>
      <c r="S28" s="679"/>
      <c r="T28" s="679"/>
      <c r="U28" s="679"/>
      <c r="V28" s="679"/>
      <c r="W28" s="679"/>
      <c r="X28" s="679"/>
      <c r="Y28" s="680"/>
      <c r="Z28" s="715">
        <v>0.6</v>
      </c>
      <c r="AA28" s="715"/>
      <c r="AB28" s="715"/>
      <c r="AC28" s="715"/>
      <c r="AD28" s="716" t="s">
        <v>129</v>
      </c>
      <c r="AE28" s="716"/>
      <c r="AF28" s="716"/>
      <c r="AG28" s="716"/>
      <c r="AH28" s="716"/>
      <c r="AI28" s="716"/>
      <c r="AJ28" s="716"/>
      <c r="AK28" s="716"/>
      <c r="AL28" s="681" t="s">
        <v>137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821936</v>
      </c>
      <c r="CS28" s="679"/>
      <c r="CT28" s="679"/>
      <c r="CU28" s="679"/>
      <c r="CV28" s="679"/>
      <c r="CW28" s="679"/>
      <c r="CX28" s="679"/>
      <c r="CY28" s="680"/>
      <c r="CZ28" s="681">
        <v>7.5</v>
      </c>
      <c r="DA28" s="699"/>
      <c r="DB28" s="699"/>
      <c r="DC28" s="700"/>
      <c r="DD28" s="684">
        <v>821931</v>
      </c>
      <c r="DE28" s="679"/>
      <c r="DF28" s="679"/>
      <c r="DG28" s="679"/>
      <c r="DH28" s="679"/>
      <c r="DI28" s="679"/>
      <c r="DJ28" s="679"/>
      <c r="DK28" s="680"/>
      <c r="DL28" s="684">
        <v>821931</v>
      </c>
      <c r="DM28" s="679"/>
      <c r="DN28" s="679"/>
      <c r="DO28" s="679"/>
      <c r="DP28" s="679"/>
      <c r="DQ28" s="679"/>
      <c r="DR28" s="679"/>
      <c r="DS28" s="679"/>
      <c r="DT28" s="679"/>
      <c r="DU28" s="679"/>
      <c r="DV28" s="680"/>
      <c r="DW28" s="681">
        <v>12.6</v>
      </c>
      <c r="DX28" s="699"/>
      <c r="DY28" s="699"/>
      <c r="DZ28" s="699"/>
      <c r="EA28" s="699"/>
      <c r="EB28" s="699"/>
      <c r="EC28" s="714"/>
    </row>
    <row r="29" spans="2:133" ht="11.25" customHeight="1" x14ac:dyDescent="0.15">
      <c r="B29" s="675" t="s">
        <v>308</v>
      </c>
      <c r="C29" s="676"/>
      <c r="D29" s="676"/>
      <c r="E29" s="676"/>
      <c r="F29" s="676"/>
      <c r="G29" s="676"/>
      <c r="H29" s="676"/>
      <c r="I29" s="676"/>
      <c r="J29" s="676"/>
      <c r="K29" s="676"/>
      <c r="L29" s="676"/>
      <c r="M29" s="676"/>
      <c r="N29" s="676"/>
      <c r="O29" s="676"/>
      <c r="P29" s="676"/>
      <c r="Q29" s="677"/>
      <c r="R29" s="678">
        <v>91691</v>
      </c>
      <c r="S29" s="679"/>
      <c r="T29" s="679"/>
      <c r="U29" s="679"/>
      <c r="V29" s="679"/>
      <c r="W29" s="679"/>
      <c r="X29" s="679"/>
      <c r="Y29" s="680"/>
      <c r="Z29" s="715">
        <v>0.8</v>
      </c>
      <c r="AA29" s="715"/>
      <c r="AB29" s="715"/>
      <c r="AC29" s="715"/>
      <c r="AD29" s="716">
        <v>15408</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309</v>
      </c>
      <c r="CE29" s="764"/>
      <c r="CF29" s="711" t="s">
        <v>310</v>
      </c>
      <c r="CG29" s="712"/>
      <c r="CH29" s="712"/>
      <c r="CI29" s="712"/>
      <c r="CJ29" s="712"/>
      <c r="CK29" s="712"/>
      <c r="CL29" s="712"/>
      <c r="CM29" s="712"/>
      <c r="CN29" s="712"/>
      <c r="CO29" s="712"/>
      <c r="CP29" s="712"/>
      <c r="CQ29" s="713"/>
      <c r="CR29" s="678">
        <v>821841</v>
      </c>
      <c r="CS29" s="697"/>
      <c r="CT29" s="697"/>
      <c r="CU29" s="697"/>
      <c r="CV29" s="697"/>
      <c r="CW29" s="697"/>
      <c r="CX29" s="697"/>
      <c r="CY29" s="698"/>
      <c r="CZ29" s="681">
        <v>7.5</v>
      </c>
      <c r="DA29" s="699"/>
      <c r="DB29" s="699"/>
      <c r="DC29" s="700"/>
      <c r="DD29" s="684">
        <v>821836</v>
      </c>
      <c r="DE29" s="697"/>
      <c r="DF29" s="697"/>
      <c r="DG29" s="697"/>
      <c r="DH29" s="697"/>
      <c r="DI29" s="697"/>
      <c r="DJ29" s="697"/>
      <c r="DK29" s="698"/>
      <c r="DL29" s="684">
        <v>821836</v>
      </c>
      <c r="DM29" s="697"/>
      <c r="DN29" s="697"/>
      <c r="DO29" s="697"/>
      <c r="DP29" s="697"/>
      <c r="DQ29" s="697"/>
      <c r="DR29" s="697"/>
      <c r="DS29" s="697"/>
      <c r="DT29" s="697"/>
      <c r="DU29" s="697"/>
      <c r="DV29" s="698"/>
      <c r="DW29" s="681">
        <v>12.6</v>
      </c>
      <c r="DX29" s="699"/>
      <c r="DY29" s="699"/>
      <c r="DZ29" s="699"/>
      <c r="EA29" s="699"/>
      <c r="EB29" s="699"/>
      <c r="EC29" s="714"/>
    </row>
    <row r="30" spans="2:133" ht="11.25" customHeight="1" x14ac:dyDescent="0.15">
      <c r="B30" s="675" t="s">
        <v>311</v>
      </c>
      <c r="C30" s="676"/>
      <c r="D30" s="676"/>
      <c r="E30" s="676"/>
      <c r="F30" s="676"/>
      <c r="G30" s="676"/>
      <c r="H30" s="676"/>
      <c r="I30" s="676"/>
      <c r="J30" s="676"/>
      <c r="K30" s="676"/>
      <c r="L30" s="676"/>
      <c r="M30" s="676"/>
      <c r="N30" s="676"/>
      <c r="O30" s="676"/>
      <c r="P30" s="676"/>
      <c r="Q30" s="677"/>
      <c r="R30" s="678">
        <v>43208</v>
      </c>
      <c r="S30" s="679"/>
      <c r="T30" s="679"/>
      <c r="U30" s="679"/>
      <c r="V30" s="679"/>
      <c r="W30" s="679"/>
      <c r="X30" s="679"/>
      <c r="Y30" s="680"/>
      <c r="Z30" s="715">
        <v>0.4</v>
      </c>
      <c r="AA30" s="715"/>
      <c r="AB30" s="715"/>
      <c r="AC30" s="715"/>
      <c r="AD30" s="716" t="s">
        <v>129</v>
      </c>
      <c r="AE30" s="716"/>
      <c r="AF30" s="716"/>
      <c r="AG30" s="716"/>
      <c r="AH30" s="716"/>
      <c r="AI30" s="716"/>
      <c r="AJ30" s="716"/>
      <c r="AK30" s="716"/>
      <c r="AL30" s="681" t="s">
        <v>238</v>
      </c>
      <c r="AM30" s="682"/>
      <c r="AN30" s="682"/>
      <c r="AO30" s="717"/>
      <c r="AP30" s="739" t="s">
        <v>227</v>
      </c>
      <c r="AQ30" s="740"/>
      <c r="AR30" s="740"/>
      <c r="AS30" s="740"/>
      <c r="AT30" s="740"/>
      <c r="AU30" s="740"/>
      <c r="AV30" s="740"/>
      <c r="AW30" s="740"/>
      <c r="AX30" s="740"/>
      <c r="AY30" s="740"/>
      <c r="AZ30" s="740"/>
      <c r="BA30" s="740"/>
      <c r="BB30" s="740"/>
      <c r="BC30" s="740"/>
      <c r="BD30" s="740"/>
      <c r="BE30" s="740"/>
      <c r="BF30" s="741"/>
      <c r="BG30" s="739" t="s">
        <v>312</v>
      </c>
      <c r="BH30" s="752"/>
      <c r="BI30" s="752"/>
      <c r="BJ30" s="752"/>
      <c r="BK30" s="752"/>
      <c r="BL30" s="752"/>
      <c r="BM30" s="752"/>
      <c r="BN30" s="752"/>
      <c r="BO30" s="752"/>
      <c r="BP30" s="752"/>
      <c r="BQ30" s="753"/>
      <c r="BR30" s="739" t="s">
        <v>313</v>
      </c>
      <c r="BS30" s="752"/>
      <c r="BT30" s="752"/>
      <c r="BU30" s="752"/>
      <c r="BV30" s="752"/>
      <c r="BW30" s="752"/>
      <c r="BX30" s="752"/>
      <c r="BY30" s="752"/>
      <c r="BZ30" s="752"/>
      <c r="CA30" s="752"/>
      <c r="CB30" s="753"/>
      <c r="CD30" s="765"/>
      <c r="CE30" s="766"/>
      <c r="CF30" s="711" t="s">
        <v>314</v>
      </c>
      <c r="CG30" s="712"/>
      <c r="CH30" s="712"/>
      <c r="CI30" s="712"/>
      <c r="CJ30" s="712"/>
      <c r="CK30" s="712"/>
      <c r="CL30" s="712"/>
      <c r="CM30" s="712"/>
      <c r="CN30" s="712"/>
      <c r="CO30" s="712"/>
      <c r="CP30" s="712"/>
      <c r="CQ30" s="713"/>
      <c r="CR30" s="678">
        <v>785636</v>
      </c>
      <c r="CS30" s="679"/>
      <c r="CT30" s="679"/>
      <c r="CU30" s="679"/>
      <c r="CV30" s="679"/>
      <c r="CW30" s="679"/>
      <c r="CX30" s="679"/>
      <c r="CY30" s="680"/>
      <c r="CZ30" s="681">
        <v>7.1</v>
      </c>
      <c r="DA30" s="699"/>
      <c r="DB30" s="699"/>
      <c r="DC30" s="700"/>
      <c r="DD30" s="684">
        <v>785636</v>
      </c>
      <c r="DE30" s="679"/>
      <c r="DF30" s="679"/>
      <c r="DG30" s="679"/>
      <c r="DH30" s="679"/>
      <c r="DI30" s="679"/>
      <c r="DJ30" s="679"/>
      <c r="DK30" s="680"/>
      <c r="DL30" s="684">
        <v>785636</v>
      </c>
      <c r="DM30" s="679"/>
      <c r="DN30" s="679"/>
      <c r="DO30" s="679"/>
      <c r="DP30" s="679"/>
      <c r="DQ30" s="679"/>
      <c r="DR30" s="679"/>
      <c r="DS30" s="679"/>
      <c r="DT30" s="679"/>
      <c r="DU30" s="679"/>
      <c r="DV30" s="680"/>
      <c r="DW30" s="681">
        <v>12</v>
      </c>
      <c r="DX30" s="699"/>
      <c r="DY30" s="699"/>
      <c r="DZ30" s="699"/>
      <c r="EA30" s="699"/>
      <c r="EB30" s="699"/>
      <c r="EC30" s="714"/>
    </row>
    <row r="31" spans="2:133" ht="11.25" customHeight="1" x14ac:dyDescent="0.15">
      <c r="B31" s="675" t="s">
        <v>315</v>
      </c>
      <c r="C31" s="676"/>
      <c r="D31" s="676"/>
      <c r="E31" s="676"/>
      <c r="F31" s="676"/>
      <c r="G31" s="676"/>
      <c r="H31" s="676"/>
      <c r="I31" s="676"/>
      <c r="J31" s="676"/>
      <c r="K31" s="676"/>
      <c r="L31" s="676"/>
      <c r="M31" s="676"/>
      <c r="N31" s="676"/>
      <c r="O31" s="676"/>
      <c r="P31" s="676"/>
      <c r="Q31" s="677"/>
      <c r="R31" s="678">
        <v>1200311</v>
      </c>
      <c r="S31" s="679"/>
      <c r="T31" s="679"/>
      <c r="U31" s="679"/>
      <c r="V31" s="679"/>
      <c r="W31" s="679"/>
      <c r="X31" s="679"/>
      <c r="Y31" s="680"/>
      <c r="Z31" s="715">
        <v>10.6</v>
      </c>
      <c r="AA31" s="715"/>
      <c r="AB31" s="715"/>
      <c r="AC31" s="715"/>
      <c r="AD31" s="716" t="s">
        <v>238</v>
      </c>
      <c r="AE31" s="716"/>
      <c r="AF31" s="716"/>
      <c r="AG31" s="716"/>
      <c r="AH31" s="716"/>
      <c r="AI31" s="716"/>
      <c r="AJ31" s="716"/>
      <c r="AK31" s="716"/>
      <c r="AL31" s="681" t="s">
        <v>129</v>
      </c>
      <c r="AM31" s="682"/>
      <c r="AN31" s="682"/>
      <c r="AO31" s="717"/>
      <c r="AP31" s="754" t="s">
        <v>316</v>
      </c>
      <c r="AQ31" s="755"/>
      <c r="AR31" s="755"/>
      <c r="AS31" s="755"/>
      <c r="AT31" s="760" t="s">
        <v>317</v>
      </c>
      <c r="AU31" s="231"/>
      <c r="AV31" s="231"/>
      <c r="AW31" s="231"/>
      <c r="AX31" s="744" t="s">
        <v>190</v>
      </c>
      <c r="AY31" s="745"/>
      <c r="AZ31" s="745"/>
      <c r="BA31" s="745"/>
      <c r="BB31" s="745"/>
      <c r="BC31" s="745"/>
      <c r="BD31" s="745"/>
      <c r="BE31" s="745"/>
      <c r="BF31" s="746"/>
      <c r="BG31" s="747">
        <v>98.9</v>
      </c>
      <c r="BH31" s="748"/>
      <c r="BI31" s="748"/>
      <c r="BJ31" s="748"/>
      <c r="BK31" s="748"/>
      <c r="BL31" s="748"/>
      <c r="BM31" s="749">
        <v>96.7</v>
      </c>
      <c r="BN31" s="748"/>
      <c r="BO31" s="748"/>
      <c r="BP31" s="748"/>
      <c r="BQ31" s="750"/>
      <c r="BR31" s="747">
        <v>98.9</v>
      </c>
      <c r="BS31" s="748"/>
      <c r="BT31" s="748"/>
      <c r="BU31" s="748"/>
      <c r="BV31" s="748"/>
      <c r="BW31" s="748"/>
      <c r="BX31" s="749">
        <v>96.4</v>
      </c>
      <c r="BY31" s="748"/>
      <c r="BZ31" s="748"/>
      <c r="CA31" s="748"/>
      <c r="CB31" s="750"/>
      <c r="CD31" s="765"/>
      <c r="CE31" s="766"/>
      <c r="CF31" s="711" t="s">
        <v>318</v>
      </c>
      <c r="CG31" s="712"/>
      <c r="CH31" s="712"/>
      <c r="CI31" s="712"/>
      <c r="CJ31" s="712"/>
      <c r="CK31" s="712"/>
      <c r="CL31" s="712"/>
      <c r="CM31" s="712"/>
      <c r="CN31" s="712"/>
      <c r="CO31" s="712"/>
      <c r="CP31" s="712"/>
      <c r="CQ31" s="713"/>
      <c r="CR31" s="678">
        <v>36205</v>
      </c>
      <c r="CS31" s="697"/>
      <c r="CT31" s="697"/>
      <c r="CU31" s="697"/>
      <c r="CV31" s="697"/>
      <c r="CW31" s="697"/>
      <c r="CX31" s="697"/>
      <c r="CY31" s="698"/>
      <c r="CZ31" s="681">
        <v>0.3</v>
      </c>
      <c r="DA31" s="699"/>
      <c r="DB31" s="699"/>
      <c r="DC31" s="700"/>
      <c r="DD31" s="684">
        <v>36200</v>
      </c>
      <c r="DE31" s="697"/>
      <c r="DF31" s="697"/>
      <c r="DG31" s="697"/>
      <c r="DH31" s="697"/>
      <c r="DI31" s="697"/>
      <c r="DJ31" s="697"/>
      <c r="DK31" s="698"/>
      <c r="DL31" s="684">
        <v>36200</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319</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238</v>
      </c>
      <c r="AA32" s="715"/>
      <c r="AB32" s="715"/>
      <c r="AC32" s="715"/>
      <c r="AD32" s="716" t="s">
        <v>129</v>
      </c>
      <c r="AE32" s="716"/>
      <c r="AF32" s="716"/>
      <c r="AG32" s="716"/>
      <c r="AH32" s="716"/>
      <c r="AI32" s="716"/>
      <c r="AJ32" s="716"/>
      <c r="AK32" s="716"/>
      <c r="AL32" s="681" t="s">
        <v>238</v>
      </c>
      <c r="AM32" s="682"/>
      <c r="AN32" s="682"/>
      <c r="AO32" s="717"/>
      <c r="AP32" s="756"/>
      <c r="AQ32" s="757"/>
      <c r="AR32" s="757"/>
      <c r="AS32" s="757"/>
      <c r="AT32" s="761"/>
      <c r="AU32" s="230" t="s">
        <v>320</v>
      </c>
      <c r="AV32" s="230"/>
      <c r="AW32" s="230"/>
      <c r="AX32" s="675" t="s">
        <v>321</v>
      </c>
      <c r="AY32" s="676"/>
      <c r="AZ32" s="676"/>
      <c r="BA32" s="676"/>
      <c r="BB32" s="676"/>
      <c r="BC32" s="676"/>
      <c r="BD32" s="676"/>
      <c r="BE32" s="676"/>
      <c r="BF32" s="677"/>
      <c r="BG32" s="751">
        <v>98.4</v>
      </c>
      <c r="BH32" s="697"/>
      <c r="BI32" s="697"/>
      <c r="BJ32" s="697"/>
      <c r="BK32" s="697"/>
      <c r="BL32" s="697"/>
      <c r="BM32" s="682">
        <v>95.4</v>
      </c>
      <c r="BN32" s="743"/>
      <c r="BO32" s="743"/>
      <c r="BP32" s="743"/>
      <c r="BQ32" s="721"/>
      <c r="BR32" s="751">
        <v>98.5</v>
      </c>
      <c r="BS32" s="697"/>
      <c r="BT32" s="697"/>
      <c r="BU32" s="697"/>
      <c r="BV32" s="697"/>
      <c r="BW32" s="697"/>
      <c r="BX32" s="682">
        <v>95.1</v>
      </c>
      <c r="BY32" s="743"/>
      <c r="BZ32" s="743"/>
      <c r="CA32" s="743"/>
      <c r="CB32" s="721"/>
      <c r="CD32" s="767"/>
      <c r="CE32" s="768"/>
      <c r="CF32" s="711" t="s">
        <v>322</v>
      </c>
      <c r="CG32" s="712"/>
      <c r="CH32" s="712"/>
      <c r="CI32" s="712"/>
      <c r="CJ32" s="712"/>
      <c r="CK32" s="712"/>
      <c r="CL32" s="712"/>
      <c r="CM32" s="712"/>
      <c r="CN32" s="712"/>
      <c r="CO32" s="712"/>
      <c r="CP32" s="712"/>
      <c r="CQ32" s="713"/>
      <c r="CR32" s="678">
        <v>95</v>
      </c>
      <c r="CS32" s="679"/>
      <c r="CT32" s="679"/>
      <c r="CU32" s="679"/>
      <c r="CV32" s="679"/>
      <c r="CW32" s="679"/>
      <c r="CX32" s="679"/>
      <c r="CY32" s="680"/>
      <c r="CZ32" s="681">
        <v>0</v>
      </c>
      <c r="DA32" s="699"/>
      <c r="DB32" s="699"/>
      <c r="DC32" s="700"/>
      <c r="DD32" s="684">
        <v>95</v>
      </c>
      <c r="DE32" s="679"/>
      <c r="DF32" s="679"/>
      <c r="DG32" s="679"/>
      <c r="DH32" s="679"/>
      <c r="DI32" s="679"/>
      <c r="DJ32" s="679"/>
      <c r="DK32" s="680"/>
      <c r="DL32" s="684">
        <v>95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323</v>
      </c>
      <c r="C33" s="676"/>
      <c r="D33" s="676"/>
      <c r="E33" s="676"/>
      <c r="F33" s="676"/>
      <c r="G33" s="676"/>
      <c r="H33" s="676"/>
      <c r="I33" s="676"/>
      <c r="J33" s="676"/>
      <c r="K33" s="676"/>
      <c r="L33" s="676"/>
      <c r="M33" s="676"/>
      <c r="N33" s="676"/>
      <c r="O33" s="676"/>
      <c r="P33" s="676"/>
      <c r="Q33" s="677"/>
      <c r="R33" s="678">
        <v>693156</v>
      </c>
      <c r="S33" s="679"/>
      <c r="T33" s="679"/>
      <c r="U33" s="679"/>
      <c r="V33" s="679"/>
      <c r="W33" s="679"/>
      <c r="X33" s="679"/>
      <c r="Y33" s="680"/>
      <c r="Z33" s="715">
        <v>6.1</v>
      </c>
      <c r="AA33" s="715"/>
      <c r="AB33" s="715"/>
      <c r="AC33" s="715"/>
      <c r="AD33" s="716" t="s">
        <v>238</v>
      </c>
      <c r="AE33" s="716"/>
      <c r="AF33" s="716"/>
      <c r="AG33" s="716"/>
      <c r="AH33" s="716"/>
      <c r="AI33" s="716"/>
      <c r="AJ33" s="716"/>
      <c r="AK33" s="716"/>
      <c r="AL33" s="681" t="s">
        <v>238</v>
      </c>
      <c r="AM33" s="682"/>
      <c r="AN33" s="682"/>
      <c r="AO33" s="717"/>
      <c r="AP33" s="758"/>
      <c r="AQ33" s="759"/>
      <c r="AR33" s="759"/>
      <c r="AS33" s="759"/>
      <c r="AT33" s="762"/>
      <c r="AU33" s="232"/>
      <c r="AV33" s="232"/>
      <c r="AW33" s="232"/>
      <c r="AX33" s="659" t="s">
        <v>324</v>
      </c>
      <c r="AY33" s="660"/>
      <c r="AZ33" s="660"/>
      <c r="BA33" s="660"/>
      <c r="BB33" s="660"/>
      <c r="BC33" s="660"/>
      <c r="BD33" s="660"/>
      <c r="BE33" s="660"/>
      <c r="BF33" s="661"/>
      <c r="BG33" s="742">
        <v>99.3</v>
      </c>
      <c r="BH33" s="663"/>
      <c r="BI33" s="663"/>
      <c r="BJ33" s="663"/>
      <c r="BK33" s="663"/>
      <c r="BL33" s="663"/>
      <c r="BM33" s="706">
        <v>97.7</v>
      </c>
      <c r="BN33" s="663"/>
      <c r="BO33" s="663"/>
      <c r="BP33" s="663"/>
      <c r="BQ33" s="727"/>
      <c r="BR33" s="742">
        <v>99.3</v>
      </c>
      <c r="BS33" s="663"/>
      <c r="BT33" s="663"/>
      <c r="BU33" s="663"/>
      <c r="BV33" s="663"/>
      <c r="BW33" s="663"/>
      <c r="BX33" s="706">
        <v>97.4</v>
      </c>
      <c r="BY33" s="663"/>
      <c r="BZ33" s="663"/>
      <c r="CA33" s="663"/>
      <c r="CB33" s="727"/>
      <c r="CD33" s="711" t="s">
        <v>325</v>
      </c>
      <c r="CE33" s="712"/>
      <c r="CF33" s="712"/>
      <c r="CG33" s="712"/>
      <c r="CH33" s="712"/>
      <c r="CI33" s="712"/>
      <c r="CJ33" s="712"/>
      <c r="CK33" s="712"/>
      <c r="CL33" s="712"/>
      <c r="CM33" s="712"/>
      <c r="CN33" s="712"/>
      <c r="CO33" s="712"/>
      <c r="CP33" s="712"/>
      <c r="CQ33" s="713"/>
      <c r="CR33" s="678">
        <v>4918885</v>
      </c>
      <c r="CS33" s="697"/>
      <c r="CT33" s="697"/>
      <c r="CU33" s="697"/>
      <c r="CV33" s="697"/>
      <c r="CW33" s="697"/>
      <c r="CX33" s="697"/>
      <c r="CY33" s="698"/>
      <c r="CZ33" s="681">
        <v>44.7</v>
      </c>
      <c r="DA33" s="699"/>
      <c r="DB33" s="699"/>
      <c r="DC33" s="700"/>
      <c r="DD33" s="684">
        <v>4392924</v>
      </c>
      <c r="DE33" s="697"/>
      <c r="DF33" s="697"/>
      <c r="DG33" s="697"/>
      <c r="DH33" s="697"/>
      <c r="DI33" s="697"/>
      <c r="DJ33" s="697"/>
      <c r="DK33" s="698"/>
      <c r="DL33" s="684">
        <v>2906775</v>
      </c>
      <c r="DM33" s="697"/>
      <c r="DN33" s="697"/>
      <c r="DO33" s="697"/>
      <c r="DP33" s="697"/>
      <c r="DQ33" s="697"/>
      <c r="DR33" s="697"/>
      <c r="DS33" s="697"/>
      <c r="DT33" s="697"/>
      <c r="DU33" s="697"/>
      <c r="DV33" s="698"/>
      <c r="DW33" s="681">
        <v>44.5</v>
      </c>
      <c r="DX33" s="699"/>
      <c r="DY33" s="699"/>
      <c r="DZ33" s="699"/>
      <c r="EA33" s="699"/>
      <c r="EB33" s="699"/>
      <c r="EC33" s="714"/>
    </row>
    <row r="34" spans="2:133" ht="11.25" customHeight="1" x14ac:dyDescent="0.15">
      <c r="B34" s="675" t="s">
        <v>326</v>
      </c>
      <c r="C34" s="676"/>
      <c r="D34" s="676"/>
      <c r="E34" s="676"/>
      <c r="F34" s="676"/>
      <c r="G34" s="676"/>
      <c r="H34" s="676"/>
      <c r="I34" s="676"/>
      <c r="J34" s="676"/>
      <c r="K34" s="676"/>
      <c r="L34" s="676"/>
      <c r="M34" s="676"/>
      <c r="N34" s="676"/>
      <c r="O34" s="676"/>
      <c r="P34" s="676"/>
      <c r="Q34" s="677"/>
      <c r="R34" s="678">
        <v>7653</v>
      </c>
      <c r="S34" s="679"/>
      <c r="T34" s="679"/>
      <c r="U34" s="679"/>
      <c r="V34" s="679"/>
      <c r="W34" s="679"/>
      <c r="X34" s="679"/>
      <c r="Y34" s="680"/>
      <c r="Z34" s="715">
        <v>0.1</v>
      </c>
      <c r="AA34" s="715"/>
      <c r="AB34" s="715"/>
      <c r="AC34" s="715"/>
      <c r="AD34" s="716" t="s">
        <v>129</v>
      </c>
      <c r="AE34" s="716"/>
      <c r="AF34" s="716"/>
      <c r="AG34" s="716"/>
      <c r="AH34" s="716"/>
      <c r="AI34" s="716"/>
      <c r="AJ34" s="716"/>
      <c r="AK34" s="716"/>
      <c r="AL34" s="681" t="s">
        <v>137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327</v>
      </c>
      <c r="CE34" s="712"/>
      <c r="CF34" s="712"/>
      <c r="CG34" s="712"/>
      <c r="CH34" s="712"/>
      <c r="CI34" s="712"/>
      <c r="CJ34" s="712"/>
      <c r="CK34" s="712"/>
      <c r="CL34" s="712"/>
      <c r="CM34" s="712"/>
      <c r="CN34" s="712"/>
      <c r="CO34" s="712"/>
      <c r="CP34" s="712"/>
      <c r="CQ34" s="713"/>
      <c r="CR34" s="678">
        <v>2439835</v>
      </c>
      <c r="CS34" s="679"/>
      <c r="CT34" s="679"/>
      <c r="CU34" s="679"/>
      <c r="CV34" s="679"/>
      <c r="CW34" s="679"/>
      <c r="CX34" s="679"/>
      <c r="CY34" s="680"/>
      <c r="CZ34" s="681">
        <v>22.2</v>
      </c>
      <c r="DA34" s="699"/>
      <c r="DB34" s="699"/>
      <c r="DC34" s="700"/>
      <c r="DD34" s="684">
        <v>2140429</v>
      </c>
      <c r="DE34" s="679"/>
      <c r="DF34" s="679"/>
      <c r="DG34" s="679"/>
      <c r="DH34" s="679"/>
      <c r="DI34" s="679"/>
      <c r="DJ34" s="679"/>
      <c r="DK34" s="680"/>
      <c r="DL34" s="684">
        <v>1298296</v>
      </c>
      <c r="DM34" s="679"/>
      <c r="DN34" s="679"/>
      <c r="DO34" s="679"/>
      <c r="DP34" s="679"/>
      <c r="DQ34" s="679"/>
      <c r="DR34" s="679"/>
      <c r="DS34" s="679"/>
      <c r="DT34" s="679"/>
      <c r="DU34" s="679"/>
      <c r="DV34" s="680"/>
      <c r="DW34" s="681">
        <v>19.899999999999999</v>
      </c>
      <c r="DX34" s="699"/>
      <c r="DY34" s="699"/>
      <c r="DZ34" s="699"/>
      <c r="EA34" s="699"/>
      <c r="EB34" s="699"/>
      <c r="EC34" s="714"/>
    </row>
    <row r="35" spans="2:133" ht="11.25" customHeight="1" x14ac:dyDescent="0.15">
      <c r="B35" s="675" t="s">
        <v>328</v>
      </c>
      <c r="C35" s="676"/>
      <c r="D35" s="676"/>
      <c r="E35" s="676"/>
      <c r="F35" s="676"/>
      <c r="G35" s="676"/>
      <c r="H35" s="676"/>
      <c r="I35" s="676"/>
      <c r="J35" s="676"/>
      <c r="K35" s="676"/>
      <c r="L35" s="676"/>
      <c r="M35" s="676"/>
      <c r="N35" s="676"/>
      <c r="O35" s="676"/>
      <c r="P35" s="676"/>
      <c r="Q35" s="677"/>
      <c r="R35" s="678">
        <v>3640</v>
      </c>
      <c r="S35" s="679"/>
      <c r="T35" s="679"/>
      <c r="U35" s="679"/>
      <c r="V35" s="679"/>
      <c r="W35" s="679"/>
      <c r="X35" s="679"/>
      <c r="Y35" s="680"/>
      <c r="Z35" s="715">
        <v>0</v>
      </c>
      <c r="AA35" s="715"/>
      <c r="AB35" s="715"/>
      <c r="AC35" s="715"/>
      <c r="AD35" s="716" t="s">
        <v>129</v>
      </c>
      <c r="AE35" s="716"/>
      <c r="AF35" s="716"/>
      <c r="AG35" s="716"/>
      <c r="AH35" s="716"/>
      <c r="AI35" s="716"/>
      <c r="AJ35" s="716"/>
      <c r="AK35" s="716"/>
      <c r="AL35" s="681" t="s">
        <v>129</v>
      </c>
      <c r="AM35" s="682"/>
      <c r="AN35" s="682"/>
      <c r="AO35" s="717"/>
      <c r="AP35" s="235"/>
      <c r="AQ35" s="739" t="s">
        <v>329</v>
      </c>
      <c r="AR35" s="740"/>
      <c r="AS35" s="740"/>
      <c r="AT35" s="740"/>
      <c r="AU35" s="740"/>
      <c r="AV35" s="740"/>
      <c r="AW35" s="740"/>
      <c r="AX35" s="740"/>
      <c r="AY35" s="740"/>
      <c r="AZ35" s="740"/>
      <c r="BA35" s="740"/>
      <c r="BB35" s="740"/>
      <c r="BC35" s="740"/>
      <c r="BD35" s="740"/>
      <c r="BE35" s="740"/>
      <c r="BF35" s="741"/>
      <c r="BG35" s="739" t="s">
        <v>330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331</v>
      </c>
      <c r="CE35" s="712"/>
      <c r="CF35" s="712"/>
      <c r="CG35" s="712"/>
      <c r="CH35" s="712"/>
      <c r="CI35" s="712"/>
      <c r="CJ35" s="712"/>
      <c r="CK35" s="712"/>
      <c r="CL35" s="712"/>
      <c r="CM35" s="712"/>
      <c r="CN35" s="712"/>
      <c r="CO35" s="712"/>
      <c r="CP35" s="712"/>
      <c r="CQ35" s="713"/>
      <c r="CR35" s="678">
        <v>64188</v>
      </c>
      <c r="CS35" s="697"/>
      <c r="CT35" s="697"/>
      <c r="CU35" s="697"/>
      <c r="CV35" s="697"/>
      <c r="CW35" s="697"/>
      <c r="CX35" s="697"/>
      <c r="CY35" s="698"/>
      <c r="CZ35" s="681">
        <v>0.6</v>
      </c>
      <c r="DA35" s="699"/>
      <c r="DB35" s="699"/>
      <c r="DC35" s="700"/>
      <c r="DD35" s="684">
        <v>57023</v>
      </c>
      <c r="DE35" s="697"/>
      <c r="DF35" s="697"/>
      <c r="DG35" s="697"/>
      <c r="DH35" s="697"/>
      <c r="DI35" s="697"/>
      <c r="DJ35" s="697"/>
      <c r="DK35" s="698"/>
      <c r="DL35" s="684">
        <v>57023</v>
      </c>
      <c r="DM35" s="697"/>
      <c r="DN35" s="697"/>
      <c r="DO35" s="697"/>
      <c r="DP35" s="697"/>
      <c r="DQ35" s="697"/>
      <c r="DR35" s="697"/>
      <c r="DS35" s="697"/>
      <c r="DT35" s="697"/>
      <c r="DU35" s="697"/>
      <c r="DV35" s="698"/>
      <c r="DW35" s="681">
        <v>0.9</v>
      </c>
      <c r="DX35" s="699"/>
      <c r="DY35" s="699"/>
      <c r="DZ35" s="699"/>
      <c r="EA35" s="699"/>
      <c r="EB35" s="699"/>
      <c r="EC35" s="714"/>
    </row>
    <row r="36" spans="2:133" ht="11.25" customHeight="1" x14ac:dyDescent="0.15">
      <c r="B36" s="675" t="s">
        <v>332</v>
      </c>
      <c r="C36" s="676"/>
      <c r="D36" s="676"/>
      <c r="E36" s="676"/>
      <c r="F36" s="676"/>
      <c r="G36" s="676"/>
      <c r="H36" s="676"/>
      <c r="I36" s="676"/>
      <c r="J36" s="676"/>
      <c r="K36" s="676"/>
      <c r="L36" s="676"/>
      <c r="M36" s="676"/>
      <c r="N36" s="676"/>
      <c r="O36" s="676"/>
      <c r="P36" s="676"/>
      <c r="Q36" s="677"/>
      <c r="R36" s="678">
        <v>608104</v>
      </c>
      <c r="S36" s="679"/>
      <c r="T36" s="679"/>
      <c r="U36" s="679"/>
      <c r="V36" s="679"/>
      <c r="W36" s="679"/>
      <c r="X36" s="679"/>
      <c r="Y36" s="680"/>
      <c r="Z36" s="715">
        <v>5.4</v>
      </c>
      <c r="AA36" s="715"/>
      <c r="AB36" s="715"/>
      <c r="AC36" s="715"/>
      <c r="AD36" s="716" t="s">
        <v>129</v>
      </c>
      <c r="AE36" s="716"/>
      <c r="AF36" s="716"/>
      <c r="AG36" s="716"/>
      <c r="AH36" s="716"/>
      <c r="AI36" s="716"/>
      <c r="AJ36" s="716"/>
      <c r="AK36" s="716"/>
      <c r="AL36" s="681" t="s">
        <v>238</v>
      </c>
      <c r="AM36" s="682"/>
      <c r="AN36" s="682"/>
      <c r="AO36" s="717"/>
      <c r="AP36" s="235"/>
      <c r="AQ36" s="730" t="s">
        <v>333</v>
      </c>
      <c r="AR36" s="731"/>
      <c r="AS36" s="731"/>
      <c r="AT36" s="731"/>
      <c r="AU36" s="731"/>
      <c r="AV36" s="731"/>
      <c r="AW36" s="731"/>
      <c r="AX36" s="731"/>
      <c r="AY36" s="732"/>
      <c r="AZ36" s="733">
        <v>1412746</v>
      </c>
      <c r="BA36" s="734"/>
      <c r="BB36" s="734"/>
      <c r="BC36" s="734"/>
      <c r="BD36" s="734"/>
      <c r="BE36" s="734"/>
      <c r="BF36" s="735"/>
      <c r="BG36" s="736" t="s">
        <v>334</v>
      </c>
      <c r="BH36" s="737"/>
      <c r="BI36" s="737"/>
      <c r="BJ36" s="737"/>
      <c r="BK36" s="737"/>
      <c r="BL36" s="737"/>
      <c r="BM36" s="737"/>
      <c r="BN36" s="737"/>
      <c r="BO36" s="737"/>
      <c r="BP36" s="737"/>
      <c r="BQ36" s="737"/>
      <c r="BR36" s="737"/>
      <c r="BS36" s="737"/>
      <c r="BT36" s="737"/>
      <c r="BU36" s="738"/>
      <c r="BV36" s="733">
        <v>27118</v>
      </c>
      <c r="BW36" s="734"/>
      <c r="BX36" s="734"/>
      <c r="BY36" s="734"/>
      <c r="BZ36" s="734"/>
      <c r="CA36" s="734"/>
      <c r="CB36" s="735"/>
      <c r="CD36" s="711" t="s">
        <v>335</v>
      </c>
      <c r="CE36" s="712"/>
      <c r="CF36" s="712"/>
      <c r="CG36" s="712"/>
      <c r="CH36" s="712"/>
      <c r="CI36" s="712"/>
      <c r="CJ36" s="712"/>
      <c r="CK36" s="712"/>
      <c r="CL36" s="712"/>
      <c r="CM36" s="712"/>
      <c r="CN36" s="712"/>
      <c r="CO36" s="712"/>
      <c r="CP36" s="712"/>
      <c r="CQ36" s="713"/>
      <c r="CR36" s="678">
        <v>1348410</v>
      </c>
      <c r="CS36" s="679"/>
      <c r="CT36" s="679"/>
      <c r="CU36" s="679"/>
      <c r="CV36" s="679"/>
      <c r="CW36" s="679"/>
      <c r="CX36" s="679"/>
      <c r="CY36" s="680"/>
      <c r="CZ36" s="681">
        <v>12.3</v>
      </c>
      <c r="DA36" s="699"/>
      <c r="DB36" s="699"/>
      <c r="DC36" s="700"/>
      <c r="DD36" s="684">
        <v>1295227</v>
      </c>
      <c r="DE36" s="679"/>
      <c r="DF36" s="679"/>
      <c r="DG36" s="679"/>
      <c r="DH36" s="679"/>
      <c r="DI36" s="679"/>
      <c r="DJ36" s="679"/>
      <c r="DK36" s="680"/>
      <c r="DL36" s="684">
        <v>828761</v>
      </c>
      <c r="DM36" s="679"/>
      <c r="DN36" s="679"/>
      <c r="DO36" s="679"/>
      <c r="DP36" s="679"/>
      <c r="DQ36" s="679"/>
      <c r="DR36" s="679"/>
      <c r="DS36" s="679"/>
      <c r="DT36" s="679"/>
      <c r="DU36" s="679"/>
      <c r="DV36" s="680"/>
      <c r="DW36" s="681">
        <v>12.7</v>
      </c>
      <c r="DX36" s="699"/>
      <c r="DY36" s="699"/>
      <c r="DZ36" s="699"/>
      <c r="EA36" s="699"/>
      <c r="EB36" s="699"/>
      <c r="EC36" s="714"/>
    </row>
    <row r="37" spans="2:133" ht="11.25" customHeight="1" x14ac:dyDescent="0.15">
      <c r="B37" s="675" t="s">
        <v>336</v>
      </c>
      <c r="C37" s="676"/>
      <c r="D37" s="676"/>
      <c r="E37" s="676"/>
      <c r="F37" s="676"/>
      <c r="G37" s="676"/>
      <c r="H37" s="676"/>
      <c r="I37" s="676"/>
      <c r="J37" s="676"/>
      <c r="K37" s="676"/>
      <c r="L37" s="676"/>
      <c r="M37" s="676"/>
      <c r="N37" s="676"/>
      <c r="O37" s="676"/>
      <c r="P37" s="676"/>
      <c r="Q37" s="677"/>
      <c r="R37" s="678">
        <v>298707</v>
      </c>
      <c r="S37" s="679"/>
      <c r="T37" s="679"/>
      <c r="U37" s="679"/>
      <c r="V37" s="679"/>
      <c r="W37" s="679"/>
      <c r="X37" s="679"/>
      <c r="Y37" s="680"/>
      <c r="Z37" s="715">
        <v>2.6</v>
      </c>
      <c r="AA37" s="715"/>
      <c r="AB37" s="715"/>
      <c r="AC37" s="715"/>
      <c r="AD37" s="716" t="s">
        <v>238</v>
      </c>
      <c r="AE37" s="716"/>
      <c r="AF37" s="716"/>
      <c r="AG37" s="716"/>
      <c r="AH37" s="716"/>
      <c r="AI37" s="716"/>
      <c r="AJ37" s="716"/>
      <c r="AK37" s="716"/>
      <c r="AL37" s="681" t="s">
        <v>129</v>
      </c>
      <c r="AM37" s="682"/>
      <c r="AN37" s="682"/>
      <c r="AO37" s="717"/>
      <c r="AQ37" s="718" t="s">
        <v>337</v>
      </c>
      <c r="AR37" s="719"/>
      <c r="AS37" s="719"/>
      <c r="AT37" s="719"/>
      <c r="AU37" s="719"/>
      <c r="AV37" s="719"/>
      <c r="AW37" s="719"/>
      <c r="AX37" s="719"/>
      <c r="AY37" s="720"/>
      <c r="AZ37" s="678">
        <v>514313</v>
      </c>
      <c r="BA37" s="679"/>
      <c r="BB37" s="679"/>
      <c r="BC37" s="679"/>
      <c r="BD37" s="697"/>
      <c r="BE37" s="697"/>
      <c r="BF37" s="721"/>
      <c r="BG37" s="711" t="s">
        <v>338</v>
      </c>
      <c r="BH37" s="712"/>
      <c r="BI37" s="712"/>
      <c r="BJ37" s="712"/>
      <c r="BK37" s="712"/>
      <c r="BL37" s="712"/>
      <c r="BM37" s="712"/>
      <c r="BN37" s="712"/>
      <c r="BO37" s="712"/>
      <c r="BP37" s="712"/>
      <c r="BQ37" s="712"/>
      <c r="BR37" s="712"/>
      <c r="BS37" s="712"/>
      <c r="BT37" s="712"/>
      <c r="BU37" s="713"/>
      <c r="BV37" s="678">
        <v>27118</v>
      </c>
      <c r="BW37" s="679"/>
      <c r="BX37" s="679"/>
      <c r="BY37" s="679"/>
      <c r="BZ37" s="679"/>
      <c r="CA37" s="679"/>
      <c r="CB37" s="722"/>
      <c r="CD37" s="711" t="s">
        <v>339</v>
      </c>
      <c r="CE37" s="712"/>
      <c r="CF37" s="712"/>
      <c r="CG37" s="712"/>
      <c r="CH37" s="712"/>
      <c r="CI37" s="712"/>
      <c r="CJ37" s="712"/>
      <c r="CK37" s="712"/>
      <c r="CL37" s="712"/>
      <c r="CM37" s="712"/>
      <c r="CN37" s="712"/>
      <c r="CO37" s="712"/>
      <c r="CP37" s="712"/>
      <c r="CQ37" s="713"/>
      <c r="CR37" s="678">
        <v>431903</v>
      </c>
      <c r="CS37" s="697"/>
      <c r="CT37" s="697"/>
      <c r="CU37" s="697"/>
      <c r="CV37" s="697"/>
      <c r="CW37" s="697"/>
      <c r="CX37" s="697"/>
      <c r="CY37" s="698"/>
      <c r="CZ37" s="681">
        <v>3.9</v>
      </c>
      <c r="DA37" s="699"/>
      <c r="DB37" s="699"/>
      <c r="DC37" s="700"/>
      <c r="DD37" s="684">
        <v>431903</v>
      </c>
      <c r="DE37" s="697"/>
      <c r="DF37" s="697"/>
      <c r="DG37" s="697"/>
      <c r="DH37" s="697"/>
      <c r="DI37" s="697"/>
      <c r="DJ37" s="697"/>
      <c r="DK37" s="698"/>
      <c r="DL37" s="684">
        <v>404814</v>
      </c>
      <c r="DM37" s="697"/>
      <c r="DN37" s="697"/>
      <c r="DO37" s="697"/>
      <c r="DP37" s="697"/>
      <c r="DQ37" s="697"/>
      <c r="DR37" s="697"/>
      <c r="DS37" s="697"/>
      <c r="DT37" s="697"/>
      <c r="DU37" s="697"/>
      <c r="DV37" s="698"/>
      <c r="DW37" s="681">
        <v>6.2</v>
      </c>
      <c r="DX37" s="699"/>
      <c r="DY37" s="699"/>
      <c r="DZ37" s="699"/>
      <c r="EA37" s="699"/>
      <c r="EB37" s="699"/>
      <c r="EC37" s="714"/>
    </row>
    <row r="38" spans="2:133" ht="11.25" customHeight="1" x14ac:dyDescent="0.15">
      <c r="B38" s="675" t="s">
        <v>340</v>
      </c>
      <c r="C38" s="676"/>
      <c r="D38" s="676"/>
      <c r="E38" s="676"/>
      <c r="F38" s="676"/>
      <c r="G38" s="676"/>
      <c r="H38" s="676"/>
      <c r="I38" s="676"/>
      <c r="J38" s="676"/>
      <c r="K38" s="676"/>
      <c r="L38" s="676"/>
      <c r="M38" s="676"/>
      <c r="N38" s="676"/>
      <c r="O38" s="676"/>
      <c r="P38" s="676"/>
      <c r="Q38" s="677"/>
      <c r="R38" s="678">
        <v>74052</v>
      </c>
      <c r="S38" s="679"/>
      <c r="T38" s="679"/>
      <c r="U38" s="679"/>
      <c r="V38" s="679"/>
      <c r="W38" s="679"/>
      <c r="X38" s="679"/>
      <c r="Y38" s="680"/>
      <c r="Z38" s="715">
        <v>0.7</v>
      </c>
      <c r="AA38" s="715"/>
      <c r="AB38" s="715"/>
      <c r="AC38" s="715"/>
      <c r="AD38" s="716">
        <v>2</v>
      </c>
      <c r="AE38" s="716"/>
      <c r="AF38" s="716"/>
      <c r="AG38" s="716"/>
      <c r="AH38" s="716"/>
      <c r="AI38" s="716"/>
      <c r="AJ38" s="716"/>
      <c r="AK38" s="716"/>
      <c r="AL38" s="681">
        <v>0</v>
      </c>
      <c r="AM38" s="682"/>
      <c r="AN38" s="682"/>
      <c r="AO38" s="717"/>
      <c r="AQ38" s="718" t="s">
        <v>341</v>
      </c>
      <c r="AR38" s="719"/>
      <c r="AS38" s="719"/>
      <c r="AT38" s="719"/>
      <c r="AU38" s="719"/>
      <c r="AV38" s="719"/>
      <c r="AW38" s="719"/>
      <c r="AX38" s="719"/>
      <c r="AY38" s="720"/>
      <c r="AZ38" s="678" t="s">
        <v>238</v>
      </c>
      <c r="BA38" s="679"/>
      <c r="BB38" s="679"/>
      <c r="BC38" s="679"/>
      <c r="BD38" s="697"/>
      <c r="BE38" s="697"/>
      <c r="BF38" s="721"/>
      <c r="BG38" s="711" t="s">
        <v>342</v>
      </c>
      <c r="BH38" s="712"/>
      <c r="BI38" s="712"/>
      <c r="BJ38" s="712"/>
      <c r="BK38" s="712"/>
      <c r="BL38" s="712"/>
      <c r="BM38" s="712"/>
      <c r="BN38" s="712"/>
      <c r="BO38" s="712"/>
      <c r="BP38" s="712"/>
      <c r="BQ38" s="712"/>
      <c r="BR38" s="712"/>
      <c r="BS38" s="712"/>
      <c r="BT38" s="712"/>
      <c r="BU38" s="713"/>
      <c r="BV38" s="678">
        <v>4063</v>
      </c>
      <c r="BW38" s="679"/>
      <c r="BX38" s="679"/>
      <c r="BY38" s="679"/>
      <c r="BZ38" s="679"/>
      <c r="CA38" s="679"/>
      <c r="CB38" s="722"/>
      <c r="CD38" s="711" t="s">
        <v>343</v>
      </c>
      <c r="CE38" s="712"/>
      <c r="CF38" s="712"/>
      <c r="CG38" s="712"/>
      <c r="CH38" s="712"/>
      <c r="CI38" s="712"/>
      <c r="CJ38" s="712"/>
      <c r="CK38" s="712"/>
      <c r="CL38" s="712"/>
      <c r="CM38" s="712"/>
      <c r="CN38" s="712"/>
      <c r="CO38" s="712"/>
      <c r="CP38" s="712"/>
      <c r="CQ38" s="713"/>
      <c r="CR38" s="678">
        <v>898433</v>
      </c>
      <c r="CS38" s="679"/>
      <c r="CT38" s="679"/>
      <c r="CU38" s="679"/>
      <c r="CV38" s="679"/>
      <c r="CW38" s="679"/>
      <c r="CX38" s="679"/>
      <c r="CY38" s="680"/>
      <c r="CZ38" s="681">
        <v>8.1999999999999993</v>
      </c>
      <c r="DA38" s="699"/>
      <c r="DB38" s="699"/>
      <c r="DC38" s="700"/>
      <c r="DD38" s="684">
        <v>741485</v>
      </c>
      <c r="DE38" s="679"/>
      <c r="DF38" s="679"/>
      <c r="DG38" s="679"/>
      <c r="DH38" s="679"/>
      <c r="DI38" s="679"/>
      <c r="DJ38" s="679"/>
      <c r="DK38" s="680"/>
      <c r="DL38" s="684">
        <v>722695</v>
      </c>
      <c r="DM38" s="679"/>
      <c r="DN38" s="679"/>
      <c r="DO38" s="679"/>
      <c r="DP38" s="679"/>
      <c r="DQ38" s="679"/>
      <c r="DR38" s="679"/>
      <c r="DS38" s="679"/>
      <c r="DT38" s="679"/>
      <c r="DU38" s="679"/>
      <c r="DV38" s="680"/>
      <c r="DW38" s="681">
        <v>11.1</v>
      </c>
      <c r="DX38" s="699"/>
      <c r="DY38" s="699"/>
      <c r="DZ38" s="699"/>
      <c r="EA38" s="699"/>
      <c r="EB38" s="699"/>
      <c r="EC38" s="714"/>
    </row>
    <row r="39" spans="2:133" ht="11.25" customHeight="1" x14ac:dyDescent="0.15">
      <c r="B39" s="675" t="s">
        <v>344</v>
      </c>
      <c r="C39" s="676"/>
      <c r="D39" s="676"/>
      <c r="E39" s="676"/>
      <c r="F39" s="676"/>
      <c r="G39" s="676"/>
      <c r="H39" s="676"/>
      <c r="I39" s="676"/>
      <c r="J39" s="676"/>
      <c r="K39" s="676"/>
      <c r="L39" s="676"/>
      <c r="M39" s="676"/>
      <c r="N39" s="676"/>
      <c r="O39" s="676"/>
      <c r="P39" s="676"/>
      <c r="Q39" s="677"/>
      <c r="R39" s="678">
        <v>1511798</v>
      </c>
      <c r="S39" s="679"/>
      <c r="T39" s="679"/>
      <c r="U39" s="679"/>
      <c r="V39" s="679"/>
      <c r="W39" s="679"/>
      <c r="X39" s="679"/>
      <c r="Y39" s="680"/>
      <c r="Z39" s="715">
        <v>13.4</v>
      </c>
      <c r="AA39" s="715"/>
      <c r="AB39" s="715"/>
      <c r="AC39" s="715"/>
      <c r="AD39" s="716" t="s">
        <v>238</v>
      </c>
      <c r="AE39" s="716"/>
      <c r="AF39" s="716"/>
      <c r="AG39" s="716"/>
      <c r="AH39" s="716"/>
      <c r="AI39" s="716"/>
      <c r="AJ39" s="716"/>
      <c r="AK39" s="716"/>
      <c r="AL39" s="681" t="s">
        <v>238</v>
      </c>
      <c r="AM39" s="682"/>
      <c r="AN39" s="682"/>
      <c r="AO39" s="717"/>
      <c r="AQ39" s="718" t="s">
        <v>345</v>
      </c>
      <c r="AR39" s="719"/>
      <c r="AS39" s="719"/>
      <c r="AT39" s="719"/>
      <c r="AU39" s="719"/>
      <c r="AV39" s="719"/>
      <c r="AW39" s="719"/>
      <c r="AX39" s="719"/>
      <c r="AY39" s="720"/>
      <c r="AZ39" s="678" t="s">
        <v>238</v>
      </c>
      <c r="BA39" s="679"/>
      <c r="BB39" s="679"/>
      <c r="BC39" s="679"/>
      <c r="BD39" s="697"/>
      <c r="BE39" s="697"/>
      <c r="BF39" s="721"/>
      <c r="BG39" s="711" t="s">
        <v>346</v>
      </c>
      <c r="BH39" s="712"/>
      <c r="BI39" s="712"/>
      <c r="BJ39" s="712"/>
      <c r="BK39" s="712"/>
      <c r="BL39" s="712"/>
      <c r="BM39" s="712"/>
      <c r="BN39" s="712"/>
      <c r="BO39" s="712"/>
      <c r="BP39" s="712"/>
      <c r="BQ39" s="712"/>
      <c r="BR39" s="712"/>
      <c r="BS39" s="712"/>
      <c r="BT39" s="712"/>
      <c r="BU39" s="713"/>
      <c r="BV39" s="678">
        <v>6339</v>
      </c>
      <c r="BW39" s="679"/>
      <c r="BX39" s="679"/>
      <c r="BY39" s="679"/>
      <c r="BZ39" s="679"/>
      <c r="CA39" s="679"/>
      <c r="CB39" s="722"/>
      <c r="CD39" s="711" t="s">
        <v>347</v>
      </c>
      <c r="CE39" s="712"/>
      <c r="CF39" s="712"/>
      <c r="CG39" s="712"/>
      <c r="CH39" s="712"/>
      <c r="CI39" s="712"/>
      <c r="CJ39" s="712"/>
      <c r="CK39" s="712"/>
      <c r="CL39" s="712"/>
      <c r="CM39" s="712"/>
      <c r="CN39" s="712"/>
      <c r="CO39" s="712"/>
      <c r="CP39" s="712"/>
      <c r="CQ39" s="713"/>
      <c r="CR39" s="678">
        <v>167779</v>
      </c>
      <c r="CS39" s="697"/>
      <c r="CT39" s="697"/>
      <c r="CU39" s="697"/>
      <c r="CV39" s="697"/>
      <c r="CW39" s="697"/>
      <c r="CX39" s="697"/>
      <c r="CY39" s="698"/>
      <c r="CZ39" s="681">
        <v>1.5</v>
      </c>
      <c r="DA39" s="699"/>
      <c r="DB39" s="699"/>
      <c r="DC39" s="700"/>
      <c r="DD39" s="684">
        <v>158760</v>
      </c>
      <c r="DE39" s="697"/>
      <c r="DF39" s="697"/>
      <c r="DG39" s="697"/>
      <c r="DH39" s="697"/>
      <c r="DI39" s="697"/>
      <c r="DJ39" s="697"/>
      <c r="DK39" s="698"/>
      <c r="DL39" s="684" t="s">
        <v>137</v>
      </c>
      <c r="DM39" s="697"/>
      <c r="DN39" s="697"/>
      <c r="DO39" s="697"/>
      <c r="DP39" s="697"/>
      <c r="DQ39" s="697"/>
      <c r="DR39" s="697"/>
      <c r="DS39" s="697"/>
      <c r="DT39" s="697"/>
      <c r="DU39" s="697"/>
      <c r="DV39" s="698"/>
      <c r="DW39" s="681" t="s">
        <v>238</v>
      </c>
      <c r="DX39" s="699"/>
      <c r="DY39" s="699"/>
      <c r="DZ39" s="699"/>
      <c r="EA39" s="699"/>
      <c r="EB39" s="699"/>
      <c r="EC39" s="714"/>
    </row>
    <row r="40" spans="2:133" ht="11.25" customHeight="1" x14ac:dyDescent="0.15">
      <c r="B40" s="675" t="s">
        <v>348</v>
      </c>
      <c r="C40" s="676"/>
      <c r="D40" s="676"/>
      <c r="E40" s="676"/>
      <c r="F40" s="676"/>
      <c r="G40" s="676"/>
      <c r="H40" s="676"/>
      <c r="I40" s="676"/>
      <c r="J40" s="676"/>
      <c r="K40" s="676"/>
      <c r="L40" s="676"/>
      <c r="M40" s="676"/>
      <c r="N40" s="676"/>
      <c r="O40" s="676"/>
      <c r="P40" s="676"/>
      <c r="Q40" s="677"/>
      <c r="R40" s="678" t="s">
        <v>238</v>
      </c>
      <c r="S40" s="679"/>
      <c r="T40" s="679"/>
      <c r="U40" s="679"/>
      <c r="V40" s="679"/>
      <c r="W40" s="679"/>
      <c r="X40" s="679"/>
      <c r="Y40" s="680"/>
      <c r="Z40" s="715" t="s">
        <v>238</v>
      </c>
      <c r="AA40" s="715"/>
      <c r="AB40" s="715"/>
      <c r="AC40" s="715"/>
      <c r="AD40" s="716" t="s">
        <v>129</v>
      </c>
      <c r="AE40" s="716"/>
      <c r="AF40" s="716"/>
      <c r="AG40" s="716"/>
      <c r="AH40" s="716"/>
      <c r="AI40" s="716"/>
      <c r="AJ40" s="716"/>
      <c r="AK40" s="716"/>
      <c r="AL40" s="681" t="s">
        <v>137</v>
      </c>
      <c r="AM40" s="682"/>
      <c r="AN40" s="682"/>
      <c r="AO40" s="717"/>
      <c r="AQ40" s="718" t="s">
        <v>349</v>
      </c>
      <c r="AR40" s="719"/>
      <c r="AS40" s="719"/>
      <c r="AT40" s="719"/>
      <c r="AU40" s="719"/>
      <c r="AV40" s="719"/>
      <c r="AW40" s="719"/>
      <c r="AX40" s="719"/>
      <c r="AY40" s="720"/>
      <c r="AZ40" s="678" t="s">
        <v>129</v>
      </c>
      <c r="BA40" s="679"/>
      <c r="BB40" s="679"/>
      <c r="BC40" s="679"/>
      <c r="BD40" s="697"/>
      <c r="BE40" s="697"/>
      <c r="BF40" s="721"/>
      <c r="BG40" s="723" t="s">
        <v>350</v>
      </c>
      <c r="BH40" s="724"/>
      <c r="BI40" s="724"/>
      <c r="BJ40" s="724"/>
      <c r="BK40" s="724"/>
      <c r="BL40" s="236"/>
      <c r="BM40" s="712" t="s">
        <v>351</v>
      </c>
      <c r="BN40" s="712"/>
      <c r="BO40" s="712"/>
      <c r="BP40" s="712"/>
      <c r="BQ40" s="712"/>
      <c r="BR40" s="712"/>
      <c r="BS40" s="712"/>
      <c r="BT40" s="712"/>
      <c r="BU40" s="713"/>
      <c r="BV40" s="678">
        <v>114</v>
      </c>
      <c r="BW40" s="679"/>
      <c r="BX40" s="679"/>
      <c r="BY40" s="679"/>
      <c r="BZ40" s="679"/>
      <c r="CA40" s="679"/>
      <c r="CB40" s="722"/>
      <c r="CD40" s="711" t="s">
        <v>352</v>
      </c>
      <c r="CE40" s="712"/>
      <c r="CF40" s="712"/>
      <c r="CG40" s="712"/>
      <c r="CH40" s="712"/>
      <c r="CI40" s="712"/>
      <c r="CJ40" s="712"/>
      <c r="CK40" s="712"/>
      <c r="CL40" s="712"/>
      <c r="CM40" s="712"/>
      <c r="CN40" s="712"/>
      <c r="CO40" s="712"/>
      <c r="CP40" s="712"/>
      <c r="CQ40" s="713"/>
      <c r="CR40" s="678">
        <v>240</v>
      </c>
      <c r="CS40" s="679"/>
      <c r="CT40" s="679"/>
      <c r="CU40" s="679"/>
      <c r="CV40" s="679"/>
      <c r="CW40" s="679"/>
      <c r="CX40" s="679"/>
      <c r="CY40" s="680"/>
      <c r="CZ40" s="681">
        <v>0</v>
      </c>
      <c r="DA40" s="699"/>
      <c r="DB40" s="699"/>
      <c r="DC40" s="700"/>
      <c r="DD40" s="684" t="s">
        <v>129</v>
      </c>
      <c r="DE40" s="679"/>
      <c r="DF40" s="679"/>
      <c r="DG40" s="679"/>
      <c r="DH40" s="679"/>
      <c r="DI40" s="679"/>
      <c r="DJ40" s="679"/>
      <c r="DK40" s="680"/>
      <c r="DL40" s="684" t="s">
        <v>238</v>
      </c>
      <c r="DM40" s="679"/>
      <c r="DN40" s="679"/>
      <c r="DO40" s="679"/>
      <c r="DP40" s="679"/>
      <c r="DQ40" s="679"/>
      <c r="DR40" s="679"/>
      <c r="DS40" s="679"/>
      <c r="DT40" s="679"/>
      <c r="DU40" s="679"/>
      <c r="DV40" s="680"/>
      <c r="DW40" s="681" t="s">
        <v>238</v>
      </c>
      <c r="DX40" s="699"/>
      <c r="DY40" s="699"/>
      <c r="DZ40" s="699"/>
      <c r="EA40" s="699"/>
      <c r="EB40" s="699"/>
      <c r="EC40" s="714"/>
    </row>
    <row r="41" spans="2:133" ht="11.25" customHeight="1" x14ac:dyDescent="0.15">
      <c r="B41" s="675" t="s">
        <v>353</v>
      </c>
      <c r="C41" s="676"/>
      <c r="D41" s="676"/>
      <c r="E41" s="676"/>
      <c r="F41" s="676"/>
      <c r="G41" s="676"/>
      <c r="H41" s="676"/>
      <c r="I41" s="676"/>
      <c r="J41" s="676"/>
      <c r="K41" s="676"/>
      <c r="L41" s="676"/>
      <c r="M41" s="676"/>
      <c r="N41" s="676"/>
      <c r="O41" s="676"/>
      <c r="P41" s="676"/>
      <c r="Q41" s="677"/>
      <c r="R41" s="678">
        <v>177898</v>
      </c>
      <c r="S41" s="679"/>
      <c r="T41" s="679"/>
      <c r="U41" s="679"/>
      <c r="V41" s="679"/>
      <c r="W41" s="679"/>
      <c r="X41" s="679"/>
      <c r="Y41" s="680"/>
      <c r="Z41" s="715">
        <v>1.6</v>
      </c>
      <c r="AA41" s="715"/>
      <c r="AB41" s="715"/>
      <c r="AC41" s="715"/>
      <c r="AD41" s="716" t="s">
        <v>129</v>
      </c>
      <c r="AE41" s="716"/>
      <c r="AF41" s="716"/>
      <c r="AG41" s="716"/>
      <c r="AH41" s="716"/>
      <c r="AI41" s="716"/>
      <c r="AJ41" s="716"/>
      <c r="AK41" s="716"/>
      <c r="AL41" s="681" t="s">
        <v>238</v>
      </c>
      <c r="AM41" s="682"/>
      <c r="AN41" s="682"/>
      <c r="AO41" s="717"/>
      <c r="AQ41" s="718" t="s">
        <v>354</v>
      </c>
      <c r="AR41" s="719"/>
      <c r="AS41" s="719"/>
      <c r="AT41" s="719"/>
      <c r="AU41" s="719"/>
      <c r="AV41" s="719"/>
      <c r="AW41" s="719"/>
      <c r="AX41" s="719"/>
      <c r="AY41" s="720"/>
      <c r="AZ41" s="678">
        <v>214280</v>
      </c>
      <c r="BA41" s="679"/>
      <c r="BB41" s="679"/>
      <c r="BC41" s="679"/>
      <c r="BD41" s="697"/>
      <c r="BE41" s="697"/>
      <c r="BF41" s="721"/>
      <c r="BG41" s="723"/>
      <c r="BH41" s="724"/>
      <c r="BI41" s="724"/>
      <c r="BJ41" s="724"/>
      <c r="BK41" s="724"/>
      <c r="BL41" s="236"/>
      <c r="BM41" s="712" t="s">
        <v>355</v>
      </c>
      <c r="BN41" s="712"/>
      <c r="BO41" s="712"/>
      <c r="BP41" s="712"/>
      <c r="BQ41" s="712"/>
      <c r="BR41" s="712"/>
      <c r="BS41" s="712"/>
      <c r="BT41" s="712"/>
      <c r="BU41" s="713"/>
      <c r="BV41" s="678" t="s">
        <v>238</v>
      </c>
      <c r="BW41" s="679"/>
      <c r="BX41" s="679"/>
      <c r="BY41" s="679"/>
      <c r="BZ41" s="679"/>
      <c r="CA41" s="679"/>
      <c r="CB41" s="722"/>
      <c r="CD41" s="711" t="s">
        <v>356</v>
      </c>
      <c r="CE41" s="712"/>
      <c r="CF41" s="712"/>
      <c r="CG41" s="712"/>
      <c r="CH41" s="712"/>
      <c r="CI41" s="712"/>
      <c r="CJ41" s="712"/>
      <c r="CK41" s="712"/>
      <c r="CL41" s="712"/>
      <c r="CM41" s="712"/>
      <c r="CN41" s="712"/>
      <c r="CO41" s="712"/>
      <c r="CP41" s="712"/>
      <c r="CQ41" s="713"/>
      <c r="CR41" s="678" t="s">
        <v>238</v>
      </c>
      <c r="CS41" s="697"/>
      <c r="CT41" s="697"/>
      <c r="CU41" s="697"/>
      <c r="CV41" s="697"/>
      <c r="CW41" s="697"/>
      <c r="CX41" s="697"/>
      <c r="CY41" s="698"/>
      <c r="CZ41" s="681" t="s">
        <v>129</v>
      </c>
      <c r="DA41" s="699"/>
      <c r="DB41" s="699"/>
      <c r="DC41" s="700"/>
      <c r="DD41" s="684" t="s">
        <v>137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357</v>
      </c>
      <c r="C42" s="660"/>
      <c r="D42" s="660"/>
      <c r="E42" s="660"/>
      <c r="F42" s="660"/>
      <c r="G42" s="660"/>
      <c r="H42" s="660"/>
      <c r="I42" s="660"/>
      <c r="J42" s="660"/>
      <c r="K42" s="660"/>
      <c r="L42" s="660"/>
      <c r="M42" s="660"/>
      <c r="N42" s="660"/>
      <c r="O42" s="660"/>
      <c r="P42" s="660"/>
      <c r="Q42" s="661"/>
      <c r="R42" s="662">
        <v>11319855</v>
      </c>
      <c r="S42" s="701"/>
      <c r="T42" s="701"/>
      <c r="U42" s="701"/>
      <c r="V42" s="701"/>
      <c r="W42" s="701"/>
      <c r="X42" s="701"/>
      <c r="Y42" s="703"/>
      <c r="Z42" s="704">
        <v>100</v>
      </c>
      <c r="AA42" s="704"/>
      <c r="AB42" s="704"/>
      <c r="AC42" s="704"/>
      <c r="AD42" s="705">
        <v>6353291</v>
      </c>
      <c r="AE42" s="705"/>
      <c r="AF42" s="705"/>
      <c r="AG42" s="705"/>
      <c r="AH42" s="705"/>
      <c r="AI42" s="705"/>
      <c r="AJ42" s="705"/>
      <c r="AK42" s="705"/>
      <c r="AL42" s="665">
        <v>100</v>
      </c>
      <c r="AM42" s="706"/>
      <c r="AN42" s="706"/>
      <c r="AO42" s="707"/>
      <c r="AQ42" s="708" t="s">
        <v>358</v>
      </c>
      <c r="AR42" s="709"/>
      <c r="AS42" s="709"/>
      <c r="AT42" s="709"/>
      <c r="AU42" s="709"/>
      <c r="AV42" s="709"/>
      <c r="AW42" s="709"/>
      <c r="AX42" s="709"/>
      <c r="AY42" s="710"/>
      <c r="AZ42" s="662">
        <v>684153</v>
      </c>
      <c r="BA42" s="701"/>
      <c r="BB42" s="701"/>
      <c r="BC42" s="701"/>
      <c r="BD42" s="663"/>
      <c r="BE42" s="663"/>
      <c r="BF42" s="727"/>
      <c r="BG42" s="725"/>
      <c r="BH42" s="726"/>
      <c r="BI42" s="726"/>
      <c r="BJ42" s="726"/>
      <c r="BK42" s="726"/>
      <c r="BL42" s="237"/>
      <c r="BM42" s="728" t="s">
        <v>359</v>
      </c>
      <c r="BN42" s="728"/>
      <c r="BO42" s="728"/>
      <c r="BP42" s="728"/>
      <c r="BQ42" s="728"/>
      <c r="BR42" s="728"/>
      <c r="BS42" s="728"/>
      <c r="BT42" s="728"/>
      <c r="BU42" s="729"/>
      <c r="BV42" s="662">
        <v>312</v>
      </c>
      <c r="BW42" s="701"/>
      <c r="BX42" s="701"/>
      <c r="BY42" s="701"/>
      <c r="BZ42" s="701"/>
      <c r="CA42" s="701"/>
      <c r="CB42" s="702"/>
      <c r="CD42" s="675" t="s">
        <v>360</v>
      </c>
      <c r="CE42" s="676"/>
      <c r="CF42" s="676"/>
      <c r="CG42" s="676"/>
      <c r="CH42" s="676"/>
      <c r="CI42" s="676"/>
      <c r="CJ42" s="676"/>
      <c r="CK42" s="676"/>
      <c r="CL42" s="676"/>
      <c r="CM42" s="676"/>
      <c r="CN42" s="676"/>
      <c r="CO42" s="676"/>
      <c r="CP42" s="676"/>
      <c r="CQ42" s="677"/>
      <c r="CR42" s="678">
        <v>1819940</v>
      </c>
      <c r="CS42" s="679"/>
      <c r="CT42" s="679"/>
      <c r="CU42" s="679"/>
      <c r="CV42" s="679"/>
      <c r="CW42" s="679"/>
      <c r="CX42" s="679"/>
      <c r="CY42" s="680"/>
      <c r="CZ42" s="681">
        <v>16.5</v>
      </c>
      <c r="DA42" s="682"/>
      <c r="DB42" s="682"/>
      <c r="DC42" s="683"/>
      <c r="DD42" s="684">
        <v>258193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361</v>
      </c>
      <c r="CE43" s="676"/>
      <c r="CF43" s="676"/>
      <c r="CG43" s="676"/>
      <c r="CH43" s="676"/>
      <c r="CI43" s="676"/>
      <c r="CJ43" s="676"/>
      <c r="CK43" s="676"/>
      <c r="CL43" s="676"/>
      <c r="CM43" s="676"/>
      <c r="CN43" s="676"/>
      <c r="CO43" s="676"/>
      <c r="CP43" s="676"/>
      <c r="CQ43" s="677"/>
      <c r="CR43" s="678">
        <v>35224</v>
      </c>
      <c r="CS43" s="697"/>
      <c r="CT43" s="697"/>
      <c r="CU43" s="697"/>
      <c r="CV43" s="697"/>
      <c r="CW43" s="697"/>
      <c r="CX43" s="697"/>
      <c r="CY43" s="698"/>
      <c r="CZ43" s="681">
        <v>0.3</v>
      </c>
      <c r="DA43" s="699"/>
      <c r="DB43" s="699"/>
      <c r="DC43" s="700"/>
      <c r="DD43" s="684">
        <v>35224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309</v>
      </c>
      <c r="CE44" s="692"/>
      <c r="CF44" s="675" t="s">
        <v>362</v>
      </c>
      <c r="CG44" s="676"/>
      <c r="CH44" s="676"/>
      <c r="CI44" s="676"/>
      <c r="CJ44" s="676"/>
      <c r="CK44" s="676"/>
      <c r="CL44" s="676"/>
      <c r="CM44" s="676"/>
      <c r="CN44" s="676"/>
      <c r="CO44" s="676"/>
      <c r="CP44" s="676"/>
      <c r="CQ44" s="677"/>
      <c r="CR44" s="678">
        <v>1817620</v>
      </c>
      <c r="CS44" s="679"/>
      <c r="CT44" s="679"/>
      <c r="CU44" s="679"/>
      <c r="CV44" s="679"/>
      <c r="CW44" s="679"/>
      <c r="CX44" s="679"/>
      <c r="CY44" s="680"/>
      <c r="CZ44" s="681">
        <v>16.5</v>
      </c>
      <c r="DA44" s="682"/>
      <c r="DB44" s="682"/>
      <c r="DC44" s="683"/>
      <c r="DD44" s="684">
        <v>255873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363</v>
      </c>
      <c r="CG45" s="676"/>
      <c r="CH45" s="676"/>
      <c r="CI45" s="676"/>
      <c r="CJ45" s="676"/>
      <c r="CK45" s="676"/>
      <c r="CL45" s="676"/>
      <c r="CM45" s="676"/>
      <c r="CN45" s="676"/>
      <c r="CO45" s="676"/>
      <c r="CP45" s="676"/>
      <c r="CQ45" s="677"/>
      <c r="CR45" s="678">
        <v>1236232</v>
      </c>
      <c r="CS45" s="697"/>
      <c r="CT45" s="697"/>
      <c r="CU45" s="697"/>
      <c r="CV45" s="697"/>
      <c r="CW45" s="697"/>
      <c r="CX45" s="697"/>
      <c r="CY45" s="698"/>
      <c r="CZ45" s="681">
        <v>11.2</v>
      </c>
      <c r="DA45" s="699"/>
      <c r="DB45" s="699"/>
      <c r="DC45" s="700"/>
      <c r="DD45" s="684">
        <v>120063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365</v>
      </c>
      <c r="CG46" s="676"/>
      <c r="CH46" s="676"/>
      <c r="CI46" s="676"/>
      <c r="CJ46" s="676"/>
      <c r="CK46" s="676"/>
      <c r="CL46" s="676"/>
      <c r="CM46" s="676"/>
      <c r="CN46" s="676"/>
      <c r="CO46" s="676"/>
      <c r="CP46" s="676"/>
      <c r="CQ46" s="677"/>
      <c r="CR46" s="678">
        <v>559908</v>
      </c>
      <c r="CS46" s="679"/>
      <c r="CT46" s="679"/>
      <c r="CU46" s="679"/>
      <c r="CV46" s="679"/>
      <c r="CW46" s="679"/>
      <c r="CX46" s="679"/>
      <c r="CY46" s="680"/>
      <c r="CZ46" s="681">
        <v>5.0999999999999996</v>
      </c>
      <c r="DA46" s="682"/>
      <c r="DB46" s="682"/>
      <c r="DC46" s="683"/>
      <c r="DD46" s="684">
        <v>133130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367</v>
      </c>
      <c r="CG47" s="676"/>
      <c r="CH47" s="676"/>
      <c r="CI47" s="676"/>
      <c r="CJ47" s="676"/>
      <c r="CK47" s="676"/>
      <c r="CL47" s="676"/>
      <c r="CM47" s="676"/>
      <c r="CN47" s="676"/>
      <c r="CO47" s="676"/>
      <c r="CP47" s="676"/>
      <c r="CQ47" s="677"/>
      <c r="CR47" s="678">
        <v>2320</v>
      </c>
      <c r="CS47" s="697"/>
      <c r="CT47" s="697"/>
      <c r="CU47" s="697"/>
      <c r="CV47" s="697"/>
      <c r="CW47" s="697"/>
      <c r="CX47" s="697"/>
      <c r="CY47" s="698"/>
      <c r="CZ47" s="681">
        <v>0</v>
      </c>
      <c r="DA47" s="699"/>
      <c r="DB47" s="699"/>
      <c r="DC47" s="700"/>
      <c r="DD47" s="684">
        <v>2320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368</v>
      </c>
      <c r="CD48" s="695"/>
      <c r="CE48" s="696"/>
      <c r="CF48" s="675" t="s">
        <v>369</v>
      </c>
      <c r="CG48" s="676"/>
      <c r="CH48" s="676"/>
      <c r="CI48" s="676"/>
      <c r="CJ48" s="676"/>
      <c r="CK48" s="676"/>
      <c r="CL48" s="676"/>
      <c r="CM48" s="676"/>
      <c r="CN48" s="676"/>
      <c r="CO48" s="676"/>
      <c r="CP48" s="676"/>
      <c r="CQ48" s="677"/>
      <c r="CR48" s="678" t="s">
        <v>238</v>
      </c>
      <c r="CS48" s="679"/>
      <c r="CT48" s="679"/>
      <c r="CU48" s="679"/>
      <c r="CV48" s="679"/>
      <c r="CW48" s="679"/>
      <c r="CX48" s="679"/>
      <c r="CY48" s="680"/>
      <c r="CZ48" s="681" t="s">
        <v>238</v>
      </c>
      <c r="DA48" s="682"/>
      <c r="DB48" s="682"/>
      <c r="DC48" s="683"/>
      <c r="DD48" s="684" t="s">
        <v>238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370</v>
      </c>
      <c r="CE49" s="660"/>
      <c r="CF49" s="660"/>
      <c r="CG49" s="660"/>
      <c r="CH49" s="660"/>
      <c r="CI49" s="660"/>
      <c r="CJ49" s="660"/>
      <c r="CK49" s="660"/>
      <c r="CL49" s="660"/>
      <c r="CM49" s="660"/>
      <c r="CN49" s="660"/>
      <c r="CO49" s="660"/>
      <c r="CP49" s="660"/>
      <c r="CQ49" s="661"/>
      <c r="CR49" s="662">
        <v>10999169</v>
      </c>
      <c r="CS49" s="663"/>
      <c r="CT49" s="663"/>
      <c r="CU49" s="663"/>
      <c r="CV49" s="663"/>
      <c r="CW49" s="663"/>
      <c r="CX49" s="663"/>
      <c r="CY49" s="664"/>
      <c r="CZ49" s="665">
        <v>100</v>
      </c>
      <c r="DA49" s="666"/>
      <c r="DB49" s="666"/>
      <c r="DC49" s="667"/>
      <c r="DD49" s="668">
        <v>7528607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bp3ExihmTKcmeLqRAtoHGD0ZV6Z4zdXKlVX+RdXbh3M1DL+xS/xARX3M5ow/V8h+qiFQJDQE1miiHvFdDvUQ2w==" saltValue="4CikIavrTPVPhKALXZ3NY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372</v>
      </c>
      <c r="DK2" s="1204"/>
      <c r="DL2" s="1204"/>
      <c r="DM2" s="1204"/>
      <c r="DN2" s="1204"/>
      <c r="DO2" s="1205"/>
      <c r="DP2" s="250"/>
      <c r="DQ2" s="1203" t="s">
        <v>373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376</v>
      </c>
      <c r="B5" s="1089"/>
      <c r="C5" s="1089"/>
      <c r="D5" s="1089"/>
      <c r="E5" s="1089"/>
      <c r="F5" s="1089"/>
      <c r="G5" s="1089"/>
      <c r="H5" s="1089"/>
      <c r="I5" s="1089"/>
      <c r="J5" s="1089"/>
      <c r="K5" s="1089"/>
      <c r="L5" s="1089"/>
      <c r="M5" s="1089"/>
      <c r="N5" s="1089"/>
      <c r="O5" s="1089"/>
      <c r="P5" s="1090"/>
      <c r="Q5" s="1094" t="s">
        <v>377</v>
      </c>
      <c r="R5" s="1095"/>
      <c r="S5" s="1095"/>
      <c r="T5" s="1095"/>
      <c r="U5" s="1096"/>
      <c r="V5" s="1094" t="s">
        <v>378</v>
      </c>
      <c r="W5" s="1095"/>
      <c r="X5" s="1095"/>
      <c r="Y5" s="1095"/>
      <c r="Z5" s="1096"/>
      <c r="AA5" s="1094" t="s">
        <v>379</v>
      </c>
      <c r="AB5" s="1095"/>
      <c r="AC5" s="1095"/>
      <c r="AD5" s="1095"/>
      <c r="AE5" s="1095"/>
      <c r="AF5" s="1206" t="s">
        <v>380</v>
      </c>
      <c r="AG5" s="1095"/>
      <c r="AH5" s="1095"/>
      <c r="AI5" s="1095"/>
      <c r="AJ5" s="1110"/>
      <c r="AK5" s="1095" t="s">
        <v>381</v>
      </c>
      <c r="AL5" s="1095"/>
      <c r="AM5" s="1095"/>
      <c r="AN5" s="1095"/>
      <c r="AO5" s="1096"/>
      <c r="AP5" s="1094" t="s">
        <v>382</v>
      </c>
      <c r="AQ5" s="1095"/>
      <c r="AR5" s="1095"/>
      <c r="AS5" s="1095"/>
      <c r="AT5" s="1096"/>
      <c r="AU5" s="1094" t="s">
        <v>383</v>
      </c>
      <c r="AV5" s="1095"/>
      <c r="AW5" s="1095"/>
      <c r="AX5" s="1095"/>
      <c r="AY5" s="1110"/>
      <c r="AZ5" s="257"/>
      <c r="BA5" s="257"/>
      <c r="BB5" s="257"/>
      <c r="BC5" s="257"/>
      <c r="BD5" s="257"/>
      <c r="BE5" s="258"/>
      <c r="BF5" s="258"/>
      <c r="BG5" s="258"/>
      <c r="BH5" s="258"/>
      <c r="BI5" s="258"/>
      <c r="BJ5" s="258"/>
      <c r="BK5" s="258"/>
      <c r="BL5" s="258"/>
      <c r="BM5" s="258"/>
      <c r="BN5" s="258"/>
      <c r="BO5" s="258"/>
      <c r="BP5" s="258"/>
      <c r="BQ5" s="1088" t="s">
        <v>384</v>
      </c>
      <c r="BR5" s="1089"/>
      <c r="BS5" s="1089"/>
      <c r="BT5" s="1089"/>
      <c r="BU5" s="1089"/>
      <c r="BV5" s="1089"/>
      <c r="BW5" s="1089"/>
      <c r="BX5" s="1089"/>
      <c r="BY5" s="1089"/>
      <c r="BZ5" s="1089"/>
      <c r="CA5" s="1089"/>
      <c r="CB5" s="1089"/>
      <c r="CC5" s="1089"/>
      <c r="CD5" s="1089"/>
      <c r="CE5" s="1089"/>
      <c r="CF5" s="1089"/>
      <c r="CG5" s="1090"/>
      <c r="CH5" s="1094" t="s">
        <v>385</v>
      </c>
      <c r="CI5" s="1095"/>
      <c r="CJ5" s="1095"/>
      <c r="CK5" s="1095"/>
      <c r="CL5" s="1096"/>
      <c r="CM5" s="1094" t="s">
        <v>386</v>
      </c>
      <c r="CN5" s="1095"/>
      <c r="CO5" s="1095"/>
      <c r="CP5" s="1095"/>
      <c r="CQ5" s="1096"/>
      <c r="CR5" s="1094" t="s">
        <v>387</v>
      </c>
      <c r="CS5" s="1095"/>
      <c r="CT5" s="1095"/>
      <c r="CU5" s="1095"/>
      <c r="CV5" s="1096"/>
      <c r="CW5" s="1094" t="s">
        <v>388</v>
      </c>
      <c r="CX5" s="1095"/>
      <c r="CY5" s="1095"/>
      <c r="CZ5" s="1095"/>
      <c r="DA5" s="1096"/>
      <c r="DB5" s="1094" t="s">
        <v>389</v>
      </c>
      <c r="DC5" s="1095"/>
      <c r="DD5" s="1095"/>
      <c r="DE5" s="1095"/>
      <c r="DF5" s="1096"/>
      <c r="DG5" s="1191" t="s">
        <v>390</v>
      </c>
      <c r="DH5" s="1192"/>
      <c r="DI5" s="1192"/>
      <c r="DJ5" s="1192"/>
      <c r="DK5" s="1193"/>
      <c r="DL5" s="1191" t="s">
        <v>391</v>
      </c>
      <c r="DM5" s="1192"/>
      <c r="DN5" s="1192"/>
      <c r="DO5" s="1192"/>
      <c r="DP5" s="1193"/>
      <c r="DQ5" s="1094" t="s">
        <v>392</v>
      </c>
      <c r="DR5" s="1095"/>
      <c r="DS5" s="1095"/>
      <c r="DT5" s="1095"/>
      <c r="DU5" s="1096"/>
      <c r="DV5" s="1094" t="s">
        <v>383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393</v>
      </c>
      <c r="C7" s="1144"/>
      <c r="D7" s="1144"/>
      <c r="E7" s="1144"/>
      <c r="F7" s="1144"/>
      <c r="G7" s="1144"/>
      <c r="H7" s="1144"/>
      <c r="I7" s="1144"/>
      <c r="J7" s="1144"/>
      <c r="K7" s="1144"/>
      <c r="L7" s="1144"/>
      <c r="M7" s="1144"/>
      <c r="N7" s="1144"/>
      <c r="O7" s="1144"/>
      <c r="P7" s="1145"/>
      <c r="Q7" s="1197">
        <v>11450</v>
      </c>
      <c r="R7" s="1198"/>
      <c r="S7" s="1198"/>
      <c r="T7" s="1198"/>
      <c r="U7" s="1198"/>
      <c r="V7" s="1198">
        <v>11129</v>
      </c>
      <c r="W7" s="1198"/>
      <c r="X7" s="1198"/>
      <c r="Y7" s="1198"/>
      <c r="Z7" s="1198"/>
      <c r="AA7" s="1198">
        <v>321</v>
      </c>
      <c r="AB7" s="1198"/>
      <c r="AC7" s="1198"/>
      <c r="AD7" s="1198"/>
      <c r="AE7" s="1199"/>
      <c r="AF7" s="1200">
        <v>305</v>
      </c>
      <c r="AG7" s="1201"/>
      <c r="AH7" s="1201"/>
      <c r="AI7" s="1201"/>
      <c r="AJ7" s="1202"/>
      <c r="AK7" s="1184">
        <v>608</v>
      </c>
      <c r="AL7" s="1185"/>
      <c r="AM7" s="1185"/>
      <c r="AN7" s="1185"/>
      <c r="AO7" s="1185"/>
      <c r="AP7" s="1185">
        <v>8915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394</v>
      </c>
      <c r="C8" s="1131"/>
      <c r="D8" s="1131"/>
      <c r="E8" s="1131"/>
      <c r="F8" s="1131"/>
      <c r="G8" s="1131"/>
      <c r="H8" s="1131"/>
      <c r="I8" s="1131"/>
      <c r="J8" s="1131"/>
      <c r="K8" s="1131"/>
      <c r="L8" s="1131"/>
      <c r="M8" s="1131"/>
      <c r="N8" s="1131"/>
      <c r="O8" s="1131"/>
      <c r="P8" s="1132"/>
      <c r="Q8" s="1136">
        <v>3</v>
      </c>
      <c r="R8" s="1137"/>
      <c r="S8" s="1137"/>
      <c r="T8" s="1137"/>
      <c r="U8" s="1137"/>
      <c r="V8" s="1137">
        <v>3</v>
      </c>
      <c r="W8" s="1137"/>
      <c r="X8" s="1137"/>
      <c r="Y8" s="1137"/>
      <c r="Z8" s="1137"/>
      <c r="AA8" s="1137" t="s">
        <v>582</v>
      </c>
      <c r="AB8" s="1137"/>
      <c r="AC8" s="1137"/>
      <c r="AD8" s="1137"/>
      <c r="AE8" s="1138"/>
      <c r="AF8" s="1112" t="s">
        <v>395</v>
      </c>
      <c r="AG8" s="1113"/>
      <c r="AH8" s="1113"/>
      <c r="AI8" s="1113"/>
      <c r="AJ8" s="1114"/>
      <c r="AK8" s="1179" t="s">
        <v>582</v>
      </c>
      <c r="AL8" s="1180"/>
      <c r="AM8" s="1180"/>
      <c r="AN8" s="1180"/>
      <c r="AO8" s="1180"/>
      <c r="AP8" s="1180" t="s">
        <v>582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397</v>
      </c>
      <c r="B23" s="1037" t="s">
        <v>398</v>
      </c>
      <c r="C23" s="1038"/>
      <c r="D23" s="1038"/>
      <c r="E23" s="1038"/>
      <c r="F23" s="1038"/>
      <c r="G23" s="1038"/>
      <c r="H23" s="1038"/>
      <c r="I23" s="1038"/>
      <c r="J23" s="1038"/>
      <c r="K23" s="1038"/>
      <c r="L23" s="1038"/>
      <c r="M23" s="1038"/>
      <c r="N23" s="1038"/>
      <c r="O23" s="1038"/>
      <c r="P23" s="1039"/>
      <c r="Q23" s="1161">
        <v>11453</v>
      </c>
      <c r="R23" s="1162"/>
      <c r="S23" s="1162"/>
      <c r="T23" s="1162"/>
      <c r="U23" s="1162"/>
      <c r="V23" s="1162">
        <v>11132</v>
      </c>
      <c r="W23" s="1162"/>
      <c r="X23" s="1162"/>
      <c r="Y23" s="1162"/>
      <c r="Z23" s="1162"/>
      <c r="AA23" s="1162">
        <v>321</v>
      </c>
      <c r="AB23" s="1162"/>
      <c r="AC23" s="1162"/>
      <c r="AD23" s="1162"/>
      <c r="AE23" s="1163"/>
      <c r="AF23" s="1164">
        <v>305</v>
      </c>
      <c r="AG23" s="1162"/>
      <c r="AH23" s="1162"/>
      <c r="AI23" s="1162"/>
      <c r="AJ23" s="1165"/>
      <c r="AK23" s="1166"/>
      <c r="AL23" s="1167"/>
      <c r="AM23" s="1167"/>
      <c r="AN23" s="1167"/>
      <c r="AO23" s="1167"/>
      <c r="AP23" s="1162">
        <v>8915</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376</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409</v>
      </c>
      <c r="C28" s="1144"/>
      <c r="D28" s="1144"/>
      <c r="E28" s="1144"/>
      <c r="F28" s="1144"/>
      <c r="G28" s="1144"/>
      <c r="H28" s="1144"/>
      <c r="I28" s="1144"/>
      <c r="J28" s="1144"/>
      <c r="K28" s="1144"/>
      <c r="L28" s="1144"/>
      <c r="M28" s="1144"/>
      <c r="N28" s="1144"/>
      <c r="O28" s="1144"/>
      <c r="P28" s="1145"/>
      <c r="Q28" s="1146">
        <v>3051</v>
      </c>
      <c r="R28" s="1147"/>
      <c r="S28" s="1147"/>
      <c r="T28" s="1147"/>
      <c r="U28" s="1147"/>
      <c r="V28" s="1147">
        <v>3024</v>
      </c>
      <c r="W28" s="1147"/>
      <c r="X28" s="1147"/>
      <c r="Y28" s="1147"/>
      <c r="Z28" s="1147"/>
      <c r="AA28" s="1147">
        <v>27</v>
      </c>
      <c r="AB28" s="1147"/>
      <c r="AC28" s="1147"/>
      <c r="AD28" s="1147"/>
      <c r="AE28" s="1148"/>
      <c r="AF28" s="1149">
        <v>27</v>
      </c>
      <c r="AG28" s="1147"/>
      <c r="AH28" s="1147"/>
      <c r="AI28" s="1147"/>
      <c r="AJ28" s="1150"/>
      <c r="AK28" s="1151">
        <v>214</v>
      </c>
      <c r="AL28" s="1139"/>
      <c r="AM28" s="1139"/>
      <c r="AN28" s="1139"/>
      <c r="AO28" s="1139"/>
      <c r="AP28" s="1139" t="s">
        <v>582</v>
      </c>
      <c r="AQ28" s="1139"/>
      <c r="AR28" s="1139"/>
      <c r="AS28" s="1139"/>
      <c r="AT28" s="1139"/>
      <c r="AU28" s="1139" t="s">
        <v>582</v>
      </c>
      <c r="AV28" s="1139"/>
      <c r="AW28" s="1139"/>
      <c r="AX28" s="1139"/>
      <c r="AY28" s="1139"/>
      <c r="AZ28" s="1140" t="s">
        <v>582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410</v>
      </c>
      <c r="C29" s="1131"/>
      <c r="D29" s="1131"/>
      <c r="E29" s="1131"/>
      <c r="F29" s="1131"/>
      <c r="G29" s="1131"/>
      <c r="H29" s="1131"/>
      <c r="I29" s="1131"/>
      <c r="J29" s="1131"/>
      <c r="K29" s="1131"/>
      <c r="L29" s="1131"/>
      <c r="M29" s="1131"/>
      <c r="N29" s="1131"/>
      <c r="O29" s="1131"/>
      <c r="P29" s="1132"/>
      <c r="Q29" s="1136">
        <v>2376</v>
      </c>
      <c r="R29" s="1137"/>
      <c r="S29" s="1137"/>
      <c r="T29" s="1137"/>
      <c r="U29" s="1137"/>
      <c r="V29" s="1137">
        <v>2337</v>
      </c>
      <c r="W29" s="1137"/>
      <c r="X29" s="1137"/>
      <c r="Y29" s="1137"/>
      <c r="Z29" s="1137"/>
      <c r="AA29" s="1137">
        <v>39</v>
      </c>
      <c r="AB29" s="1137"/>
      <c r="AC29" s="1137"/>
      <c r="AD29" s="1137"/>
      <c r="AE29" s="1138"/>
      <c r="AF29" s="1112">
        <v>39</v>
      </c>
      <c r="AG29" s="1113"/>
      <c r="AH29" s="1113"/>
      <c r="AI29" s="1113"/>
      <c r="AJ29" s="1114"/>
      <c r="AK29" s="1073">
        <v>341</v>
      </c>
      <c r="AL29" s="1064"/>
      <c r="AM29" s="1064"/>
      <c r="AN29" s="1064"/>
      <c r="AO29" s="1064"/>
      <c r="AP29" s="1064" t="s">
        <v>582</v>
      </c>
      <c r="AQ29" s="1064"/>
      <c r="AR29" s="1064"/>
      <c r="AS29" s="1064"/>
      <c r="AT29" s="1064"/>
      <c r="AU29" s="1064" t="s">
        <v>582</v>
      </c>
      <c r="AV29" s="1064"/>
      <c r="AW29" s="1064"/>
      <c r="AX29" s="1064"/>
      <c r="AY29" s="1064"/>
      <c r="AZ29" s="1135" t="s">
        <v>582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411</v>
      </c>
      <c r="C30" s="1131"/>
      <c r="D30" s="1131"/>
      <c r="E30" s="1131"/>
      <c r="F30" s="1131"/>
      <c r="G30" s="1131"/>
      <c r="H30" s="1131"/>
      <c r="I30" s="1131"/>
      <c r="J30" s="1131"/>
      <c r="K30" s="1131"/>
      <c r="L30" s="1131"/>
      <c r="M30" s="1131"/>
      <c r="N30" s="1131"/>
      <c r="O30" s="1131"/>
      <c r="P30" s="1132"/>
      <c r="Q30" s="1136">
        <v>405</v>
      </c>
      <c r="R30" s="1137"/>
      <c r="S30" s="1137"/>
      <c r="T30" s="1137"/>
      <c r="U30" s="1137"/>
      <c r="V30" s="1137">
        <v>392</v>
      </c>
      <c r="W30" s="1137"/>
      <c r="X30" s="1137"/>
      <c r="Y30" s="1137"/>
      <c r="Z30" s="1137"/>
      <c r="AA30" s="1137">
        <v>13</v>
      </c>
      <c r="AB30" s="1137"/>
      <c r="AC30" s="1137"/>
      <c r="AD30" s="1137"/>
      <c r="AE30" s="1138"/>
      <c r="AF30" s="1112">
        <v>13</v>
      </c>
      <c r="AG30" s="1113"/>
      <c r="AH30" s="1113"/>
      <c r="AI30" s="1113"/>
      <c r="AJ30" s="1114"/>
      <c r="AK30" s="1073">
        <v>340</v>
      </c>
      <c r="AL30" s="1064"/>
      <c r="AM30" s="1064"/>
      <c r="AN30" s="1064"/>
      <c r="AO30" s="1064"/>
      <c r="AP30" s="1064" t="s">
        <v>582</v>
      </c>
      <c r="AQ30" s="1064"/>
      <c r="AR30" s="1064"/>
      <c r="AS30" s="1064"/>
      <c r="AT30" s="1064"/>
      <c r="AU30" s="1064" t="s">
        <v>582</v>
      </c>
      <c r="AV30" s="1064"/>
      <c r="AW30" s="1064"/>
      <c r="AX30" s="1064"/>
      <c r="AY30" s="1064"/>
      <c r="AZ30" s="1135" t="s">
        <v>582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412</v>
      </c>
      <c r="C31" s="1131"/>
      <c r="D31" s="1131"/>
      <c r="E31" s="1131"/>
      <c r="F31" s="1131"/>
      <c r="G31" s="1131"/>
      <c r="H31" s="1131"/>
      <c r="I31" s="1131"/>
      <c r="J31" s="1131"/>
      <c r="K31" s="1131"/>
      <c r="L31" s="1131"/>
      <c r="M31" s="1131"/>
      <c r="N31" s="1131"/>
      <c r="O31" s="1131"/>
      <c r="P31" s="1132"/>
      <c r="Q31" s="1136">
        <v>48</v>
      </c>
      <c r="R31" s="1137"/>
      <c r="S31" s="1137"/>
      <c r="T31" s="1137"/>
      <c r="U31" s="1137"/>
      <c r="V31" s="1137">
        <v>211</v>
      </c>
      <c r="W31" s="1137"/>
      <c r="X31" s="1137"/>
      <c r="Y31" s="1137"/>
      <c r="Z31" s="1137"/>
      <c r="AA31" s="1137">
        <v>-163</v>
      </c>
      <c r="AB31" s="1137"/>
      <c r="AC31" s="1137"/>
      <c r="AD31" s="1137"/>
      <c r="AE31" s="1138"/>
      <c r="AF31" s="1112">
        <v>-163</v>
      </c>
      <c r="AG31" s="1113"/>
      <c r="AH31" s="1113"/>
      <c r="AI31" s="1113"/>
      <c r="AJ31" s="1114"/>
      <c r="AK31" s="1073">
        <v>514</v>
      </c>
      <c r="AL31" s="1064"/>
      <c r="AM31" s="1064"/>
      <c r="AN31" s="1064"/>
      <c r="AO31" s="1064"/>
      <c r="AP31" s="1064">
        <v>6535</v>
      </c>
      <c r="AQ31" s="1064"/>
      <c r="AR31" s="1064"/>
      <c r="AS31" s="1064"/>
      <c r="AT31" s="1064"/>
      <c r="AU31" s="1064">
        <v>4867</v>
      </c>
      <c r="AV31" s="1064"/>
      <c r="AW31" s="1064"/>
      <c r="AX31" s="1064"/>
      <c r="AY31" s="1064"/>
      <c r="AZ31" s="1135" t="s">
        <v>582</v>
      </c>
      <c r="BA31" s="1135"/>
      <c r="BB31" s="1135"/>
      <c r="BC31" s="1135"/>
      <c r="BD31" s="1135"/>
      <c r="BE31" s="1125" t="s">
        <v>413</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397</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-84</v>
      </c>
      <c r="AG63" s="1052"/>
      <c r="AH63" s="1052"/>
      <c r="AI63" s="1052"/>
      <c r="AJ63" s="1123"/>
      <c r="AK63" s="1124"/>
      <c r="AL63" s="1056"/>
      <c r="AM63" s="1056"/>
      <c r="AN63" s="1056"/>
      <c r="AO63" s="1056"/>
      <c r="AP63" s="1052">
        <v>6535</v>
      </c>
      <c r="AQ63" s="1052"/>
      <c r="AR63" s="1052"/>
      <c r="AS63" s="1052"/>
      <c r="AT63" s="1052"/>
      <c r="AU63" s="1052">
        <v>4867</v>
      </c>
      <c r="AV63" s="1052"/>
      <c r="AW63" s="1052"/>
      <c r="AX63" s="1052"/>
      <c r="AY63" s="1052"/>
      <c r="AZ63" s="1118"/>
      <c r="BA63" s="1118"/>
      <c r="BB63" s="1118"/>
      <c r="BC63" s="1118"/>
      <c r="BD63" s="1118"/>
      <c r="BE63" s="1053"/>
      <c r="BF63" s="1053"/>
      <c r="BG63" s="1053"/>
      <c r="BH63" s="1053"/>
      <c r="BI63" s="1054"/>
      <c r="BJ63" s="1119" t="s">
        <v>395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403</v>
      </c>
      <c r="AB66" s="1095"/>
      <c r="AC66" s="1095"/>
      <c r="AD66" s="1095"/>
      <c r="AE66" s="1096"/>
      <c r="AF66" s="1100" t="s">
        <v>420</v>
      </c>
      <c r="AG66" s="1101"/>
      <c r="AH66" s="1101"/>
      <c r="AI66" s="1101"/>
      <c r="AJ66" s="1102"/>
      <c r="AK66" s="1094" t="s">
        <v>405</v>
      </c>
      <c r="AL66" s="1089"/>
      <c r="AM66" s="1089"/>
      <c r="AN66" s="1089"/>
      <c r="AO66" s="1090"/>
      <c r="AP66" s="1094" t="s">
        <v>421</v>
      </c>
      <c r="AQ66" s="1095"/>
      <c r="AR66" s="1095"/>
      <c r="AS66" s="1095"/>
      <c r="AT66" s="1096"/>
      <c r="AU66" s="1094" t="s">
        <v>422</v>
      </c>
      <c r="AV66" s="1095"/>
      <c r="AW66" s="1095"/>
      <c r="AX66" s="1095"/>
      <c r="AY66" s="1096"/>
      <c r="AZ66" s="1094" t="s">
        <v>383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583</v>
      </c>
      <c r="C68" s="1079"/>
      <c r="D68" s="1079"/>
      <c r="E68" s="1079"/>
      <c r="F68" s="1079"/>
      <c r="G68" s="1079"/>
      <c r="H68" s="1079"/>
      <c r="I68" s="1079"/>
      <c r="J68" s="1079"/>
      <c r="K68" s="1079"/>
      <c r="L68" s="1079"/>
      <c r="M68" s="1079"/>
      <c r="N68" s="1079"/>
      <c r="O68" s="1079"/>
      <c r="P68" s="1080"/>
      <c r="Q68" s="1081">
        <v>4579</v>
      </c>
      <c r="R68" s="1075"/>
      <c r="S68" s="1075"/>
      <c r="T68" s="1075"/>
      <c r="U68" s="1075"/>
      <c r="V68" s="1075">
        <v>4211</v>
      </c>
      <c r="W68" s="1075"/>
      <c r="X68" s="1075"/>
      <c r="Y68" s="1075"/>
      <c r="Z68" s="1075"/>
      <c r="AA68" s="1075">
        <v>368</v>
      </c>
      <c r="AB68" s="1075"/>
      <c r="AC68" s="1075"/>
      <c r="AD68" s="1075"/>
      <c r="AE68" s="1075"/>
      <c r="AF68" s="1075">
        <v>368</v>
      </c>
      <c r="AG68" s="1075"/>
      <c r="AH68" s="1075"/>
      <c r="AI68" s="1075"/>
      <c r="AJ68" s="1075"/>
      <c r="AK68" s="1075" t="s">
        <v>595</v>
      </c>
      <c r="AL68" s="1075"/>
      <c r="AM68" s="1075"/>
      <c r="AN68" s="1075"/>
      <c r="AO68" s="1075"/>
      <c r="AP68" s="1075" t="s">
        <v>595</v>
      </c>
      <c r="AQ68" s="1075"/>
      <c r="AR68" s="1075"/>
      <c r="AS68" s="1075"/>
      <c r="AT68" s="1075"/>
      <c r="AU68" s="1075" t="s">
        <v>595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584</v>
      </c>
      <c r="C69" s="1068"/>
      <c r="D69" s="1068"/>
      <c r="E69" s="1068"/>
      <c r="F69" s="1068"/>
      <c r="G69" s="1068"/>
      <c r="H69" s="1068"/>
      <c r="I69" s="1068"/>
      <c r="J69" s="1068"/>
      <c r="K69" s="1068"/>
      <c r="L69" s="1068"/>
      <c r="M69" s="1068"/>
      <c r="N69" s="1068"/>
      <c r="O69" s="1068"/>
      <c r="P69" s="1069"/>
      <c r="Q69" s="1070">
        <v>14</v>
      </c>
      <c r="R69" s="1064"/>
      <c r="S69" s="1064"/>
      <c r="T69" s="1064"/>
      <c r="U69" s="1064"/>
      <c r="V69" s="1064">
        <v>11</v>
      </c>
      <c r="W69" s="1064"/>
      <c r="X69" s="1064"/>
      <c r="Y69" s="1064"/>
      <c r="Z69" s="1064"/>
      <c r="AA69" s="1064">
        <v>3</v>
      </c>
      <c r="AB69" s="1064"/>
      <c r="AC69" s="1064"/>
      <c r="AD69" s="1064"/>
      <c r="AE69" s="1064"/>
      <c r="AF69" s="1064">
        <v>3</v>
      </c>
      <c r="AG69" s="1064"/>
      <c r="AH69" s="1064"/>
      <c r="AI69" s="1064"/>
      <c r="AJ69" s="1064"/>
      <c r="AK69" s="1064">
        <v>3</v>
      </c>
      <c r="AL69" s="1064"/>
      <c r="AM69" s="1064"/>
      <c r="AN69" s="1064"/>
      <c r="AO69" s="1064"/>
      <c r="AP69" s="1064" t="s">
        <v>595</v>
      </c>
      <c r="AQ69" s="1064"/>
      <c r="AR69" s="1064"/>
      <c r="AS69" s="1064"/>
      <c r="AT69" s="1064"/>
      <c r="AU69" s="1064" t="s">
        <v>595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585</v>
      </c>
      <c r="C70" s="1068"/>
      <c r="D70" s="1068"/>
      <c r="E70" s="1068"/>
      <c r="F70" s="1068"/>
      <c r="G70" s="1068"/>
      <c r="H70" s="1068"/>
      <c r="I70" s="1068"/>
      <c r="J70" s="1068"/>
      <c r="K70" s="1068"/>
      <c r="L70" s="1068"/>
      <c r="M70" s="1068"/>
      <c r="N70" s="1068"/>
      <c r="O70" s="1068"/>
      <c r="P70" s="1069"/>
      <c r="Q70" s="1070">
        <v>312</v>
      </c>
      <c r="R70" s="1064"/>
      <c r="S70" s="1064"/>
      <c r="T70" s="1064"/>
      <c r="U70" s="1064"/>
      <c r="V70" s="1064">
        <v>269</v>
      </c>
      <c r="W70" s="1064"/>
      <c r="X70" s="1064"/>
      <c r="Y70" s="1064"/>
      <c r="Z70" s="1064"/>
      <c r="AA70" s="1064">
        <v>42</v>
      </c>
      <c r="AB70" s="1064"/>
      <c r="AC70" s="1064"/>
      <c r="AD70" s="1064"/>
      <c r="AE70" s="1064"/>
      <c r="AF70" s="1064">
        <v>42</v>
      </c>
      <c r="AG70" s="1064"/>
      <c r="AH70" s="1064"/>
      <c r="AI70" s="1064"/>
      <c r="AJ70" s="1064"/>
      <c r="AK70" s="1064" t="s">
        <v>595</v>
      </c>
      <c r="AL70" s="1064"/>
      <c r="AM70" s="1064"/>
      <c r="AN70" s="1064"/>
      <c r="AO70" s="1064"/>
      <c r="AP70" s="1064">
        <v>23</v>
      </c>
      <c r="AQ70" s="1064"/>
      <c r="AR70" s="1064"/>
      <c r="AS70" s="1064"/>
      <c r="AT70" s="1064"/>
      <c r="AU70" s="1064">
        <v>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596</v>
      </c>
      <c r="C71" s="1068"/>
      <c r="D71" s="1068"/>
      <c r="E71" s="1068"/>
      <c r="F71" s="1068"/>
      <c r="G71" s="1068"/>
      <c r="H71" s="1068"/>
      <c r="I71" s="1068"/>
      <c r="J71" s="1068"/>
      <c r="K71" s="1068"/>
      <c r="L71" s="1068"/>
      <c r="M71" s="1068"/>
      <c r="N71" s="1068"/>
      <c r="O71" s="1068"/>
      <c r="P71" s="1069"/>
      <c r="Q71" s="1070">
        <v>6314</v>
      </c>
      <c r="R71" s="1064"/>
      <c r="S71" s="1064"/>
      <c r="T71" s="1064"/>
      <c r="U71" s="1064"/>
      <c r="V71" s="1064">
        <v>6246</v>
      </c>
      <c r="W71" s="1064"/>
      <c r="X71" s="1064"/>
      <c r="Y71" s="1064"/>
      <c r="Z71" s="1064"/>
      <c r="AA71" s="1064">
        <v>68</v>
      </c>
      <c r="AB71" s="1064"/>
      <c r="AC71" s="1064"/>
      <c r="AD71" s="1064"/>
      <c r="AE71" s="1064"/>
      <c r="AF71" s="1064">
        <v>68</v>
      </c>
      <c r="AG71" s="1064"/>
      <c r="AH71" s="1064"/>
      <c r="AI71" s="1064"/>
      <c r="AJ71" s="1064"/>
      <c r="AK71" s="1064">
        <v>49</v>
      </c>
      <c r="AL71" s="1064"/>
      <c r="AM71" s="1064"/>
      <c r="AN71" s="1064"/>
      <c r="AO71" s="1064"/>
      <c r="AP71" s="1064">
        <v>1759</v>
      </c>
      <c r="AQ71" s="1064"/>
      <c r="AR71" s="1064"/>
      <c r="AS71" s="1064"/>
      <c r="AT71" s="1064"/>
      <c r="AU71" s="1064">
        <v>56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586</v>
      </c>
      <c r="C72" s="1068"/>
      <c r="D72" s="1068"/>
      <c r="E72" s="1068"/>
      <c r="F72" s="1068"/>
      <c r="G72" s="1068"/>
      <c r="H72" s="1068"/>
      <c r="I72" s="1068"/>
      <c r="J72" s="1068"/>
      <c r="K72" s="1068"/>
      <c r="L72" s="1068"/>
      <c r="M72" s="1068"/>
      <c r="N72" s="1068"/>
      <c r="O72" s="1068"/>
      <c r="P72" s="1069"/>
      <c r="Q72" s="1070">
        <v>1154</v>
      </c>
      <c r="R72" s="1064"/>
      <c r="S72" s="1064"/>
      <c r="T72" s="1064"/>
      <c r="U72" s="1064"/>
      <c r="V72" s="1064">
        <v>1146</v>
      </c>
      <c r="W72" s="1064"/>
      <c r="X72" s="1064"/>
      <c r="Y72" s="1064"/>
      <c r="Z72" s="1064"/>
      <c r="AA72" s="1064">
        <v>8</v>
      </c>
      <c r="AB72" s="1064"/>
      <c r="AC72" s="1064"/>
      <c r="AD72" s="1064"/>
      <c r="AE72" s="1064"/>
      <c r="AF72" s="1064">
        <v>8</v>
      </c>
      <c r="AG72" s="1064"/>
      <c r="AH72" s="1064"/>
      <c r="AI72" s="1064"/>
      <c r="AJ72" s="1064"/>
      <c r="AK72" s="1064" t="s">
        <v>595</v>
      </c>
      <c r="AL72" s="1064"/>
      <c r="AM72" s="1064"/>
      <c r="AN72" s="1064"/>
      <c r="AO72" s="1064"/>
      <c r="AP72" s="1064" t="s">
        <v>595</v>
      </c>
      <c r="AQ72" s="1064"/>
      <c r="AR72" s="1064"/>
      <c r="AS72" s="1064"/>
      <c r="AT72" s="1064"/>
      <c r="AU72" s="1064" t="s">
        <v>595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587</v>
      </c>
      <c r="C73" s="1068"/>
      <c r="D73" s="1068"/>
      <c r="E73" s="1068"/>
      <c r="F73" s="1068"/>
      <c r="G73" s="1068"/>
      <c r="H73" s="1068"/>
      <c r="I73" s="1068"/>
      <c r="J73" s="1068"/>
      <c r="K73" s="1068"/>
      <c r="L73" s="1068"/>
      <c r="M73" s="1068"/>
      <c r="N73" s="1068"/>
      <c r="O73" s="1068"/>
      <c r="P73" s="1069"/>
      <c r="Q73" s="1070">
        <v>438691</v>
      </c>
      <c r="R73" s="1064"/>
      <c r="S73" s="1064"/>
      <c r="T73" s="1064"/>
      <c r="U73" s="1064"/>
      <c r="V73" s="1064">
        <v>428211</v>
      </c>
      <c r="W73" s="1064"/>
      <c r="X73" s="1064"/>
      <c r="Y73" s="1064"/>
      <c r="Z73" s="1064"/>
      <c r="AA73" s="1064">
        <v>10481</v>
      </c>
      <c r="AB73" s="1064"/>
      <c r="AC73" s="1064"/>
      <c r="AD73" s="1064"/>
      <c r="AE73" s="1064"/>
      <c r="AF73" s="1064">
        <v>10481</v>
      </c>
      <c r="AG73" s="1064"/>
      <c r="AH73" s="1064"/>
      <c r="AI73" s="1064"/>
      <c r="AJ73" s="1064"/>
      <c r="AK73" s="1064">
        <v>1023</v>
      </c>
      <c r="AL73" s="1064"/>
      <c r="AM73" s="1064"/>
      <c r="AN73" s="1064"/>
      <c r="AO73" s="1064"/>
      <c r="AP73" s="1064" t="s">
        <v>595</v>
      </c>
      <c r="AQ73" s="1064"/>
      <c r="AR73" s="1064"/>
      <c r="AS73" s="1064"/>
      <c r="AT73" s="1064"/>
      <c r="AU73" s="1064" t="s">
        <v>595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588</v>
      </c>
      <c r="C74" s="1068"/>
      <c r="D74" s="1068"/>
      <c r="E74" s="1068"/>
      <c r="F74" s="1068"/>
      <c r="G74" s="1068"/>
      <c r="H74" s="1068"/>
      <c r="I74" s="1068"/>
      <c r="J74" s="1068"/>
      <c r="K74" s="1068"/>
      <c r="L74" s="1068"/>
      <c r="M74" s="1068"/>
      <c r="N74" s="1068"/>
      <c r="O74" s="1068"/>
      <c r="P74" s="1069"/>
      <c r="Q74" s="1070">
        <v>316</v>
      </c>
      <c r="R74" s="1064"/>
      <c r="S74" s="1064"/>
      <c r="T74" s="1064"/>
      <c r="U74" s="1064"/>
      <c r="V74" s="1064">
        <v>304</v>
      </c>
      <c r="W74" s="1064"/>
      <c r="X74" s="1064"/>
      <c r="Y74" s="1064"/>
      <c r="Z74" s="1064"/>
      <c r="AA74" s="1064">
        <v>12</v>
      </c>
      <c r="AB74" s="1064"/>
      <c r="AC74" s="1064"/>
      <c r="AD74" s="1064"/>
      <c r="AE74" s="1064"/>
      <c r="AF74" s="1064">
        <v>12</v>
      </c>
      <c r="AG74" s="1064"/>
      <c r="AH74" s="1064"/>
      <c r="AI74" s="1064"/>
      <c r="AJ74" s="1064"/>
      <c r="AK74" s="1064">
        <v>6</v>
      </c>
      <c r="AL74" s="1064"/>
      <c r="AM74" s="1064"/>
      <c r="AN74" s="1064"/>
      <c r="AO74" s="1064"/>
      <c r="AP74" s="1064" t="s">
        <v>595</v>
      </c>
      <c r="AQ74" s="1064"/>
      <c r="AR74" s="1064"/>
      <c r="AS74" s="1064"/>
      <c r="AT74" s="1064"/>
      <c r="AU74" s="1064" t="s">
        <v>595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589</v>
      </c>
      <c r="C75" s="1068"/>
      <c r="D75" s="1068"/>
      <c r="E75" s="1068"/>
      <c r="F75" s="1068"/>
      <c r="G75" s="1068"/>
      <c r="H75" s="1068"/>
      <c r="I75" s="1068"/>
      <c r="J75" s="1068"/>
      <c r="K75" s="1068"/>
      <c r="L75" s="1068"/>
      <c r="M75" s="1068"/>
      <c r="N75" s="1068"/>
      <c r="O75" s="1068"/>
      <c r="P75" s="1069"/>
      <c r="Q75" s="1071">
        <v>83</v>
      </c>
      <c r="R75" s="1072"/>
      <c r="S75" s="1072"/>
      <c r="T75" s="1072"/>
      <c r="U75" s="1073"/>
      <c r="V75" s="1074">
        <v>64</v>
      </c>
      <c r="W75" s="1072"/>
      <c r="X75" s="1072"/>
      <c r="Y75" s="1072"/>
      <c r="Z75" s="1073"/>
      <c r="AA75" s="1074">
        <v>19</v>
      </c>
      <c r="AB75" s="1072"/>
      <c r="AC75" s="1072"/>
      <c r="AD75" s="1072"/>
      <c r="AE75" s="1073"/>
      <c r="AF75" s="1074">
        <v>19</v>
      </c>
      <c r="AG75" s="1072"/>
      <c r="AH75" s="1072"/>
      <c r="AI75" s="1072"/>
      <c r="AJ75" s="1073"/>
      <c r="AK75" s="1074" t="s">
        <v>595</v>
      </c>
      <c r="AL75" s="1072"/>
      <c r="AM75" s="1072"/>
      <c r="AN75" s="1072"/>
      <c r="AO75" s="1073"/>
      <c r="AP75" s="1074" t="s">
        <v>595</v>
      </c>
      <c r="AQ75" s="1072"/>
      <c r="AR75" s="1072"/>
      <c r="AS75" s="1072"/>
      <c r="AT75" s="1073"/>
      <c r="AU75" s="1074" t="s">
        <v>595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590</v>
      </c>
      <c r="C76" s="1068"/>
      <c r="D76" s="1068"/>
      <c r="E76" s="1068"/>
      <c r="F76" s="1068"/>
      <c r="G76" s="1068"/>
      <c r="H76" s="1068"/>
      <c r="I76" s="1068"/>
      <c r="J76" s="1068"/>
      <c r="K76" s="1068"/>
      <c r="L76" s="1068"/>
      <c r="M76" s="1068"/>
      <c r="N76" s="1068"/>
      <c r="O76" s="1068"/>
      <c r="P76" s="1069"/>
      <c r="Q76" s="1071">
        <v>79</v>
      </c>
      <c r="R76" s="1072"/>
      <c r="S76" s="1072"/>
      <c r="T76" s="1072"/>
      <c r="U76" s="1073"/>
      <c r="V76" s="1074">
        <v>70</v>
      </c>
      <c r="W76" s="1072"/>
      <c r="X76" s="1072"/>
      <c r="Y76" s="1072"/>
      <c r="Z76" s="1073"/>
      <c r="AA76" s="1074">
        <v>9</v>
      </c>
      <c r="AB76" s="1072"/>
      <c r="AC76" s="1072"/>
      <c r="AD76" s="1072"/>
      <c r="AE76" s="1073"/>
      <c r="AF76" s="1074">
        <v>5</v>
      </c>
      <c r="AG76" s="1072"/>
      <c r="AH76" s="1072"/>
      <c r="AI76" s="1072"/>
      <c r="AJ76" s="1073"/>
      <c r="AK76" s="1074" t="s">
        <v>595</v>
      </c>
      <c r="AL76" s="1072"/>
      <c r="AM76" s="1072"/>
      <c r="AN76" s="1072"/>
      <c r="AO76" s="1073"/>
      <c r="AP76" s="1074" t="s">
        <v>595</v>
      </c>
      <c r="AQ76" s="1072"/>
      <c r="AR76" s="1072"/>
      <c r="AS76" s="1072"/>
      <c r="AT76" s="1073"/>
      <c r="AU76" s="1074" t="s">
        <v>595</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591</v>
      </c>
      <c r="C77" s="1068"/>
      <c r="D77" s="1068"/>
      <c r="E77" s="1068"/>
      <c r="F77" s="1068"/>
      <c r="G77" s="1068"/>
      <c r="H77" s="1068"/>
      <c r="I77" s="1068"/>
      <c r="J77" s="1068"/>
      <c r="K77" s="1068"/>
      <c r="L77" s="1068"/>
      <c r="M77" s="1068"/>
      <c r="N77" s="1068"/>
      <c r="O77" s="1068"/>
      <c r="P77" s="1069"/>
      <c r="Q77" s="1071">
        <v>22</v>
      </c>
      <c r="R77" s="1072"/>
      <c r="S77" s="1072"/>
      <c r="T77" s="1072"/>
      <c r="U77" s="1073"/>
      <c r="V77" s="1074">
        <v>19</v>
      </c>
      <c r="W77" s="1072"/>
      <c r="X77" s="1072"/>
      <c r="Y77" s="1072"/>
      <c r="Z77" s="1073"/>
      <c r="AA77" s="1074">
        <v>3</v>
      </c>
      <c r="AB77" s="1072"/>
      <c r="AC77" s="1072"/>
      <c r="AD77" s="1072"/>
      <c r="AE77" s="1073"/>
      <c r="AF77" s="1074">
        <v>2</v>
      </c>
      <c r="AG77" s="1072"/>
      <c r="AH77" s="1072"/>
      <c r="AI77" s="1072"/>
      <c r="AJ77" s="1073"/>
      <c r="AK77" s="1074" t="s">
        <v>595</v>
      </c>
      <c r="AL77" s="1072"/>
      <c r="AM77" s="1072"/>
      <c r="AN77" s="1072"/>
      <c r="AO77" s="1073"/>
      <c r="AP77" s="1074" t="s">
        <v>595</v>
      </c>
      <c r="AQ77" s="1072"/>
      <c r="AR77" s="1072"/>
      <c r="AS77" s="1072"/>
      <c r="AT77" s="1073"/>
      <c r="AU77" s="1074" t="s">
        <v>595</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592</v>
      </c>
      <c r="C78" s="1068"/>
      <c r="D78" s="1068"/>
      <c r="E78" s="1068"/>
      <c r="F78" s="1068"/>
      <c r="G78" s="1068"/>
      <c r="H78" s="1068"/>
      <c r="I78" s="1068"/>
      <c r="J78" s="1068"/>
      <c r="K78" s="1068"/>
      <c r="L78" s="1068"/>
      <c r="M78" s="1068"/>
      <c r="N78" s="1068"/>
      <c r="O78" s="1068"/>
      <c r="P78" s="1069"/>
      <c r="Q78" s="1070">
        <v>11</v>
      </c>
      <c r="R78" s="1064"/>
      <c r="S78" s="1064"/>
      <c r="T78" s="1064"/>
      <c r="U78" s="1064"/>
      <c r="V78" s="1064">
        <v>11</v>
      </c>
      <c r="W78" s="1064"/>
      <c r="X78" s="1064"/>
      <c r="Y78" s="1064"/>
      <c r="Z78" s="1064"/>
      <c r="AA78" s="1064">
        <v>0</v>
      </c>
      <c r="AB78" s="1064"/>
      <c r="AC78" s="1064"/>
      <c r="AD78" s="1064"/>
      <c r="AE78" s="1064"/>
      <c r="AF78" s="1064">
        <v>0</v>
      </c>
      <c r="AG78" s="1064"/>
      <c r="AH78" s="1064"/>
      <c r="AI78" s="1064"/>
      <c r="AJ78" s="1064"/>
      <c r="AK78" s="1064">
        <v>4</v>
      </c>
      <c r="AL78" s="1064"/>
      <c r="AM78" s="1064"/>
      <c r="AN78" s="1064"/>
      <c r="AO78" s="1064"/>
      <c r="AP78" s="1064" t="s">
        <v>595</v>
      </c>
      <c r="AQ78" s="1064"/>
      <c r="AR78" s="1064"/>
      <c r="AS78" s="1064"/>
      <c r="AT78" s="1064"/>
      <c r="AU78" s="1064" t="s">
        <v>595</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593</v>
      </c>
      <c r="C79" s="1068"/>
      <c r="D79" s="1068"/>
      <c r="E79" s="1068"/>
      <c r="F79" s="1068"/>
      <c r="G79" s="1068"/>
      <c r="H79" s="1068"/>
      <c r="I79" s="1068"/>
      <c r="J79" s="1068"/>
      <c r="K79" s="1068"/>
      <c r="L79" s="1068"/>
      <c r="M79" s="1068"/>
      <c r="N79" s="1068"/>
      <c r="O79" s="1068"/>
      <c r="P79" s="1069"/>
      <c r="Q79" s="1070">
        <v>0</v>
      </c>
      <c r="R79" s="1064"/>
      <c r="S79" s="1064"/>
      <c r="T79" s="1064"/>
      <c r="U79" s="1064"/>
      <c r="V79" s="1064">
        <v>0</v>
      </c>
      <c r="W79" s="1064"/>
      <c r="X79" s="1064"/>
      <c r="Y79" s="1064"/>
      <c r="Z79" s="1064"/>
      <c r="AA79" s="1064">
        <v>0</v>
      </c>
      <c r="AB79" s="1064"/>
      <c r="AC79" s="1064"/>
      <c r="AD79" s="1064"/>
      <c r="AE79" s="1064"/>
      <c r="AF79" s="1064">
        <v>0</v>
      </c>
      <c r="AG79" s="1064"/>
      <c r="AH79" s="1064"/>
      <c r="AI79" s="1064"/>
      <c r="AJ79" s="1064"/>
      <c r="AK79" s="1064" t="s">
        <v>595</v>
      </c>
      <c r="AL79" s="1064"/>
      <c r="AM79" s="1064"/>
      <c r="AN79" s="1064"/>
      <c r="AO79" s="1064"/>
      <c r="AP79" s="1064" t="s">
        <v>595</v>
      </c>
      <c r="AQ79" s="1064"/>
      <c r="AR79" s="1064"/>
      <c r="AS79" s="1064"/>
      <c r="AT79" s="1064"/>
      <c r="AU79" s="1064" t="s">
        <v>595</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594</v>
      </c>
      <c r="C80" s="1068"/>
      <c r="D80" s="1068"/>
      <c r="E80" s="1068"/>
      <c r="F80" s="1068"/>
      <c r="G80" s="1068"/>
      <c r="H80" s="1068"/>
      <c r="I80" s="1068"/>
      <c r="J80" s="1068"/>
      <c r="K80" s="1068"/>
      <c r="L80" s="1068"/>
      <c r="M80" s="1068"/>
      <c r="N80" s="1068"/>
      <c r="O80" s="1068"/>
      <c r="P80" s="1069"/>
      <c r="Q80" s="1070">
        <v>50</v>
      </c>
      <c r="R80" s="1064"/>
      <c r="S80" s="1064"/>
      <c r="T80" s="1064"/>
      <c r="U80" s="1064"/>
      <c r="V80" s="1064">
        <v>37</v>
      </c>
      <c r="W80" s="1064"/>
      <c r="X80" s="1064"/>
      <c r="Y80" s="1064"/>
      <c r="Z80" s="1064"/>
      <c r="AA80" s="1064">
        <v>12</v>
      </c>
      <c r="AB80" s="1064"/>
      <c r="AC80" s="1064"/>
      <c r="AD80" s="1064"/>
      <c r="AE80" s="1064"/>
      <c r="AF80" s="1064">
        <v>12</v>
      </c>
      <c r="AG80" s="1064"/>
      <c r="AH80" s="1064"/>
      <c r="AI80" s="1064"/>
      <c r="AJ80" s="1064"/>
      <c r="AK80" s="1064" t="s">
        <v>595</v>
      </c>
      <c r="AL80" s="1064"/>
      <c r="AM80" s="1064"/>
      <c r="AN80" s="1064"/>
      <c r="AO80" s="1064"/>
      <c r="AP80" s="1064" t="s">
        <v>595</v>
      </c>
      <c r="AQ80" s="1064"/>
      <c r="AR80" s="1064"/>
      <c r="AS80" s="1064"/>
      <c r="AT80" s="1064"/>
      <c r="AU80" s="1064" t="s">
        <v>595</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397</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11020</v>
      </c>
      <c r="AG88" s="1052"/>
      <c r="AH88" s="1052"/>
      <c r="AI88" s="1052"/>
      <c r="AJ88" s="1052"/>
      <c r="AK88" s="1056"/>
      <c r="AL88" s="1056"/>
      <c r="AM88" s="1056"/>
      <c r="AN88" s="1056"/>
      <c r="AO88" s="1056"/>
      <c r="AP88" s="1052">
        <v>1792</v>
      </c>
      <c r="AQ88" s="1052"/>
      <c r="AR88" s="1052"/>
      <c r="AS88" s="1052"/>
      <c r="AT88" s="1052"/>
      <c r="AU88" s="1052">
        <v>58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313</v>
      </c>
      <c r="AG109" s="987"/>
      <c r="AH109" s="987"/>
      <c r="AI109" s="987"/>
      <c r="AJ109" s="988"/>
      <c r="AK109" s="989" t="s">
        <v>312</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313</v>
      </c>
      <c r="BW109" s="987"/>
      <c r="BX109" s="987"/>
      <c r="BY109" s="987"/>
      <c r="BZ109" s="988"/>
      <c r="CA109" s="989" t="s">
        <v>312</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313</v>
      </c>
      <c r="DM109" s="987"/>
      <c r="DN109" s="987"/>
      <c r="DO109" s="987"/>
      <c r="DP109" s="988"/>
      <c r="DQ109" s="989" t="s">
        <v>312</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857592</v>
      </c>
      <c r="AB110" s="980"/>
      <c r="AC110" s="980"/>
      <c r="AD110" s="980"/>
      <c r="AE110" s="981"/>
      <c r="AF110" s="982">
        <v>812003</v>
      </c>
      <c r="AG110" s="980"/>
      <c r="AH110" s="980"/>
      <c r="AI110" s="980"/>
      <c r="AJ110" s="981"/>
      <c r="AK110" s="982">
        <v>821841</v>
      </c>
      <c r="AL110" s="980"/>
      <c r="AM110" s="980"/>
      <c r="AN110" s="980"/>
      <c r="AO110" s="981"/>
      <c r="AP110" s="983">
        <v>14.3</v>
      </c>
      <c r="AQ110" s="984"/>
      <c r="AR110" s="984"/>
      <c r="AS110" s="984"/>
      <c r="AT110" s="985"/>
      <c r="AU110" s="1019" t="s">
        <v>72</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7863065</v>
      </c>
      <c r="BR110" s="927"/>
      <c r="BS110" s="927"/>
      <c r="BT110" s="927"/>
      <c r="BU110" s="927"/>
      <c r="BV110" s="927">
        <v>8189030</v>
      </c>
      <c r="BW110" s="927"/>
      <c r="BX110" s="927"/>
      <c r="BY110" s="927"/>
      <c r="BZ110" s="927"/>
      <c r="CA110" s="927">
        <v>8915192</v>
      </c>
      <c r="CB110" s="927"/>
      <c r="CC110" s="927"/>
      <c r="CD110" s="927"/>
      <c r="CE110" s="927"/>
      <c r="CF110" s="951">
        <v>154.9</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439</v>
      </c>
      <c r="DM110" s="927"/>
      <c r="DN110" s="927"/>
      <c r="DO110" s="927"/>
      <c r="DP110" s="927"/>
      <c r="DQ110" s="927" t="s">
        <v>395</v>
      </c>
      <c r="DR110" s="927"/>
      <c r="DS110" s="927"/>
      <c r="DT110" s="927"/>
      <c r="DU110" s="927"/>
      <c r="DV110" s="928" t="s">
        <v>395</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395</v>
      </c>
      <c r="AB111" s="1008"/>
      <c r="AC111" s="1008"/>
      <c r="AD111" s="1008"/>
      <c r="AE111" s="1009"/>
      <c r="AF111" s="1010" t="s">
        <v>395</v>
      </c>
      <c r="AG111" s="1008"/>
      <c r="AH111" s="1008"/>
      <c r="AI111" s="1008"/>
      <c r="AJ111" s="1009"/>
      <c r="AK111" s="1010" t="s">
        <v>395</v>
      </c>
      <c r="AL111" s="1008"/>
      <c r="AM111" s="1008"/>
      <c r="AN111" s="1008"/>
      <c r="AO111" s="1009"/>
      <c r="AP111" s="1011" t="s">
        <v>439</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129</v>
      </c>
      <c r="BR111" s="899"/>
      <c r="BS111" s="899"/>
      <c r="BT111" s="899"/>
      <c r="BU111" s="899"/>
      <c r="BV111" s="899" t="s">
        <v>442</v>
      </c>
      <c r="BW111" s="899"/>
      <c r="BX111" s="899"/>
      <c r="BY111" s="899"/>
      <c r="BZ111" s="899"/>
      <c r="CA111" s="899" t="s">
        <v>395</v>
      </c>
      <c r="CB111" s="899"/>
      <c r="CC111" s="899"/>
      <c r="CD111" s="899"/>
      <c r="CE111" s="899"/>
      <c r="CF111" s="960" t="s">
        <v>395</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444</v>
      </c>
      <c r="DM111" s="899"/>
      <c r="DN111" s="899"/>
      <c r="DO111" s="899"/>
      <c r="DP111" s="899"/>
      <c r="DQ111" s="899" t="s">
        <v>395</v>
      </c>
      <c r="DR111" s="899"/>
      <c r="DS111" s="899"/>
      <c r="DT111" s="899"/>
      <c r="DU111" s="899"/>
      <c r="DV111" s="876" t="s">
        <v>395</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395</v>
      </c>
      <c r="AG112" s="862"/>
      <c r="AH112" s="862"/>
      <c r="AI112" s="862"/>
      <c r="AJ112" s="863"/>
      <c r="AK112" s="864" t="s">
        <v>129</v>
      </c>
      <c r="AL112" s="862"/>
      <c r="AM112" s="862"/>
      <c r="AN112" s="862"/>
      <c r="AO112" s="863"/>
      <c r="AP112" s="909" t="s">
        <v>129</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5022788</v>
      </c>
      <c r="BR112" s="899"/>
      <c r="BS112" s="899"/>
      <c r="BT112" s="899"/>
      <c r="BU112" s="899"/>
      <c r="BV112" s="899">
        <v>4843455</v>
      </c>
      <c r="BW112" s="899"/>
      <c r="BX112" s="899"/>
      <c r="BY112" s="899"/>
      <c r="BZ112" s="899"/>
      <c r="CA112" s="899">
        <v>4868797</v>
      </c>
      <c r="CB112" s="899"/>
      <c r="CC112" s="899"/>
      <c r="CD112" s="899"/>
      <c r="CE112" s="899"/>
      <c r="CF112" s="960">
        <v>84.6</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449</v>
      </c>
      <c r="DH112" s="899"/>
      <c r="DI112" s="899"/>
      <c r="DJ112" s="899"/>
      <c r="DK112" s="899"/>
      <c r="DL112" s="899" t="s">
        <v>395</v>
      </c>
      <c r="DM112" s="899"/>
      <c r="DN112" s="899"/>
      <c r="DO112" s="899"/>
      <c r="DP112" s="899"/>
      <c r="DQ112" s="899" t="s">
        <v>129</v>
      </c>
      <c r="DR112" s="899"/>
      <c r="DS112" s="899"/>
      <c r="DT112" s="899"/>
      <c r="DU112" s="899"/>
      <c r="DV112" s="876" t="s">
        <v>129</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385395</v>
      </c>
      <c r="AB113" s="1008"/>
      <c r="AC113" s="1008"/>
      <c r="AD113" s="1008"/>
      <c r="AE113" s="1009"/>
      <c r="AF113" s="1010">
        <v>397969</v>
      </c>
      <c r="AG113" s="1008"/>
      <c r="AH113" s="1008"/>
      <c r="AI113" s="1008"/>
      <c r="AJ113" s="1009"/>
      <c r="AK113" s="1010">
        <v>399606</v>
      </c>
      <c r="AL113" s="1008"/>
      <c r="AM113" s="1008"/>
      <c r="AN113" s="1008"/>
      <c r="AO113" s="1009"/>
      <c r="AP113" s="1011">
        <v>6.9</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26622</v>
      </c>
      <c r="BR113" s="899"/>
      <c r="BS113" s="899"/>
      <c r="BT113" s="899"/>
      <c r="BU113" s="899"/>
      <c r="BV113" s="899">
        <v>38862</v>
      </c>
      <c r="BW113" s="899"/>
      <c r="BX113" s="899"/>
      <c r="BY113" s="899"/>
      <c r="BZ113" s="899"/>
      <c r="CA113" s="899">
        <v>58062</v>
      </c>
      <c r="CB113" s="899"/>
      <c r="CC113" s="899"/>
      <c r="CD113" s="899"/>
      <c r="CE113" s="899"/>
      <c r="CF113" s="960">
        <v>1</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395</v>
      </c>
      <c r="DM113" s="862"/>
      <c r="DN113" s="862"/>
      <c r="DO113" s="862"/>
      <c r="DP113" s="863"/>
      <c r="DQ113" s="864" t="s">
        <v>449</v>
      </c>
      <c r="DR113" s="862"/>
      <c r="DS113" s="862"/>
      <c r="DT113" s="862"/>
      <c r="DU113" s="863"/>
      <c r="DV113" s="909" t="s">
        <v>129</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1521</v>
      </c>
      <c r="AB114" s="862"/>
      <c r="AC114" s="862"/>
      <c r="AD114" s="862"/>
      <c r="AE114" s="863"/>
      <c r="AF114" s="864">
        <v>1544</v>
      </c>
      <c r="AG114" s="862"/>
      <c r="AH114" s="862"/>
      <c r="AI114" s="862"/>
      <c r="AJ114" s="863"/>
      <c r="AK114" s="864">
        <v>3013</v>
      </c>
      <c r="AL114" s="862"/>
      <c r="AM114" s="862"/>
      <c r="AN114" s="862"/>
      <c r="AO114" s="863"/>
      <c r="AP114" s="909">
        <v>0.1</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t="s">
        <v>129</v>
      </c>
      <c r="BR114" s="899"/>
      <c r="BS114" s="899"/>
      <c r="BT114" s="899"/>
      <c r="BU114" s="899"/>
      <c r="BV114" s="899" t="s">
        <v>442</v>
      </c>
      <c r="BW114" s="899"/>
      <c r="BX114" s="899"/>
      <c r="BY114" s="899"/>
      <c r="BZ114" s="899"/>
      <c r="CA114" s="899" t="s">
        <v>444</v>
      </c>
      <c r="CB114" s="899"/>
      <c r="CC114" s="899"/>
      <c r="CD114" s="899"/>
      <c r="CE114" s="899"/>
      <c r="CF114" s="960" t="s">
        <v>395</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395</v>
      </c>
      <c r="DM114" s="862"/>
      <c r="DN114" s="862"/>
      <c r="DO114" s="862"/>
      <c r="DP114" s="863"/>
      <c r="DQ114" s="864" t="s">
        <v>395</v>
      </c>
      <c r="DR114" s="862"/>
      <c r="DS114" s="862"/>
      <c r="DT114" s="862"/>
      <c r="DU114" s="863"/>
      <c r="DV114" s="909" t="s">
        <v>129</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395</v>
      </c>
      <c r="AB115" s="1008"/>
      <c r="AC115" s="1008"/>
      <c r="AD115" s="1008"/>
      <c r="AE115" s="1009"/>
      <c r="AF115" s="1010" t="s">
        <v>395</v>
      </c>
      <c r="AG115" s="1008"/>
      <c r="AH115" s="1008"/>
      <c r="AI115" s="1008"/>
      <c r="AJ115" s="1009"/>
      <c r="AK115" s="1010" t="s">
        <v>444</v>
      </c>
      <c r="AL115" s="1008"/>
      <c r="AM115" s="1008"/>
      <c r="AN115" s="1008"/>
      <c r="AO115" s="1009"/>
      <c r="AP115" s="1011" t="s">
        <v>129</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442</v>
      </c>
      <c r="BR115" s="899"/>
      <c r="BS115" s="899"/>
      <c r="BT115" s="899"/>
      <c r="BU115" s="899"/>
      <c r="BV115" s="899" t="s">
        <v>449</v>
      </c>
      <c r="BW115" s="899"/>
      <c r="BX115" s="899"/>
      <c r="BY115" s="899"/>
      <c r="BZ115" s="899"/>
      <c r="CA115" s="899" t="s">
        <v>395</v>
      </c>
      <c r="CB115" s="899"/>
      <c r="CC115" s="899"/>
      <c r="CD115" s="899"/>
      <c r="CE115" s="899"/>
      <c r="CF115" s="960" t="s">
        <v>395</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395</v>
      </c>
      <c r="DH115" s="862"/>
      <c r="DI115" s="862"/>
      <c r="DJ115" s="862"/>
      <c r="DK115" s="863"/>
      <c r="DL115" s="864" t="s">
        <v>395</v>
      </c>
      <c r="DM115" s="862"/>
      <c r="DN115" s="862"/>
      <c r="DO115" s="862"/>
      <c r="DP115" s="863"/>
      <c r="DQ115" s="864" t="s">
        <v>395</v>
      </c>
      <c r="DR115" s="862"/>
      <c r="DS115" s="862"/>
      <c r="DT115" s="862"/>
      <c r="DU115" s="863"/>
      <c r="DV115" s="909" t="s">
        <v>129</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v>
      </c>
      <c r="AB116" s="862"/>
      <c r="AC116" s="862"/>
      <c r="AD116" s="862"/>
      <c r="AE116" s="863"/>
      <c r="AF116" s="864" t="s">
        <v>129</v>
      </c>
      <c r="AG116" s="862"/>
      <c r="AH116" s="862"/>
      <c r="AI116" s="862"/>
      <c r="AJ116" s="863"/>
      <c r="AK116" s="864">
        <v>95</v>
      </c>
      <c r="AL116" s="862"/>
      <c r="AM116" s="862"/>
      <c r="AN116" s="862"/>
      <c r="AO116" s="863"/>
      <c r="AP116" s="909">
        <v>0</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439</v>
      </c>
      <c r="BW116" s="899"/>
      <c r="BX116" s="899"/>
      <c r="BY116" s="899"/>
      <c r="BZ116" s="899"/>
      <c r="CA116" s="899" t="s">
        <v>439</v>
      </c>
      <c r="CB116" s="899"/>
      <c r="CC116" s="899"/>
      <c r="CD116" s="899"/>
      <c r="CE116" s="899"/>
      <c r="CF116" s="960" t="s">
        <v>449</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129</v>
      </c>
      <c r="DM116" s="862"/>
      <c r="DN116" s="862"/>
      <c r="DO116" s="862"/>
      <c r="DP116" s="863"/>
      <c r="DQ116" s="864" t="s">
        <v>395</v>
      </c>
      <c r="DR116" s="862"/>
      <c r="DS116" s="862"/>
      <c r="DT116" s="862"/>
      <c r="DU116" s="863"/>
      <c r="DV116" s="909" t="s">
        <v>442</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1244509</v>
      </c>
      <c r="AB117" s="994"/>
      <c r="AC117" s="994"/>
      <c r="AD117" s="994"/>
      <c r="AE117" s="995"/>
      <c r="AF117" s="996">
        <v>1211516</v>
      </c>
      <c r="AG117" s="994"/>
      <c r="AH117" s="994"/>
      <c r="AI117" s="994"/>
      <c r="AJ117" s="995"/>
      <c r="AK117" s="996">
        <v>1224555</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449</v>
      </c>
      <c r="BR117" s="899"/>
      <c r="BS117" s="899"/>
      <c r="BT117" s="899"/>
      <c r="BU117" s="899"/>
      <c r="BV117" s="899" t="s">
        <v>439</v>
      </c>
      <c r="BW117" s="899"/>
      <c r="BX117" s="899"/>
      <c r="BY117" s="899"/>
      <c r="BZ117" s="899"/>
      <c r="CA117" s="899" t="s">
        <v>395</v>
      </c>
      <c r="CB117" s="899"/>
      <c r="CC117" s="899"/>
      <c r="CD117" s="899"/>
      <c r="CE117" s="899"/>
      <c r="CF117" s="960" t="s">
        <v>439</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444</v>
      </c>
      <c r="DH117" s="862"/>
      <c r="DI117" s="862"/>
      <c r="DJ117" s="862"/>
      <c r="DK117" s="863"/>
      <c r="DL117" s="864" t="s">
        <v>395</v>
      </c>
      <c r="DM117" s="862"/>
      <c r="DN117" s="862"/>
      <c r="DO117" s="862"/>
      <c r="DP117" s="863"/>
      <c r="DQ117" s="864" t="s">
        <v>444</v>
      </c>
      <c r="DR117" s="862"/>
      <c r="DS117" s="862"/>
      <c r="DT117" s="862"/>
      <c r="DU117" s="863"/>
      <c r="DV117" s="909" t="s">
        <v>439</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313</v>
      </c>
      <c r="AG118" s="987"/>
      <c r="AH118" s="987"/>
      <c r="AI118" s="987"/>
      <c r="AJ118" s="988"/>
      <c r="AK118" s="989" t="s">
        <v>312</v>
      </c>
      <c r="AL118" s="987"/>
      <c r="AM118" s="987"/>
      <c r="AN118" s="987"/>
      <c r="AO118" s="988"/>
      <c r="AP118" s="990" t="s">
        <v>433</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439</v>
      </c>
      <c r="BR118" s="930"/>
      <c r="BS118" s="930"/>
      <c r="BT118" s="930"/>
      <c r="BU118" s="930"/>
      <c r="BV118" s="930" t="s">
        <v>442</v>
      </c>
      <c r="BW118" s="930"/>
      <c r="BX118" s="930"/>
      <c r="BY118" s="930"/>
      <c r="BZ118" s="930"/>
      <c r="CA118" s="930" t="s">
        <v>444</v>
      </c>
      <c r="CB118" s="930"/>
      <c r="CC118" s="930"/>
      <c r="CD118" s="930"/>
      <c r="CE118" s="930"/>
      <c r="CF118" s="960" t="s">
        <v>129</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444</v>
      </c>
      <c r="DH118" s="862"/>
      <c r="DI118" s="862"/>
      <c r="DJ118" s="862"/>
      <c r="DK118" s="863"/>
      <c r="DL118" s="864" t="s">
        <v>395</v>
      </c>
      <c r="DM118" s="862"/>
      <c r="DN118" s="862"/>
      <c r="DO118" s="862"/>
      <c r="DP118" s="863"/>
      <c r="DQ118" s="864" t="s">
        <v>439</v>
      </c>
      <c r="DR118" s="862"/>
      <c r="DS118" s="862"/>
      <c r="DT118" s="862"/>
      <c r="DU118" s="863"/>
      <c r="DV118" s="909" t="s">
        <v>449</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439</v>
      </c>
      <c r="AB119" s="980"/>
      <c r="AC119" s="980"/>
      <c r="AD119" s="980"/>
      <c r="AE119" s="981"/>
      <c r="AF119" s="982" t="s">
        <v>395</v>
      </c>
      <c r="AG119" s="980"/>
      <c r="AH119" s="980"/>
      <c r="AI119" s="980"/>
      <c r="AJ119" s="981"/>
      <c r="AK119" s="982" t="s">
        <v>444</v>
      </c>
      <c r="AL119" s="980"/>
      <c r="AM119" s="980"/>
      <c r="AN119" s="980"/>
      <c r="AO119" s="981"/>
      <c r="AP119" s="983" t="s">
        <v>129</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467</v>
      </c>
      <c r="BP119" s="963"/>
      <c r="BQ119" s="967">
        <v>12912475</v>
      </c>
      <c r="BR119" s="930"/>
      <c r="BS119" s="930"/>
      <c r="BT119" s="930"/>
      <c r="BU119" s="930"/>
      <c r="BV119" s="930">
        <v>13071347</v>
      </c>
      <c r="BW119" s="930"/>
      <c r="BX119" s="930"/>
      <c r="BY119" s="930"/>
      <c r="BZ119" s="930"/>
      <c r="CA119" s="930">
        <v>13842051</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439</v>
      </c>
      <c r="DH119" s="845"/>
      <c r="DI119" s="845"/>
      <c r="DJ119" s="845"/>
      <c r="DK119" s="846"/>
      <c r="DL119" s="847" t="s">
        <v>129</v>
      </c>
      <c r="DM119" s="845"/>
      <c r="DN119" s="845"/>
      <c r="DO119" s="845"/>
      <c r="DP119" s="846"/>
      <c r="DQ119" s="847" t="s">
        <v>129</v>
      </c>
      <c r="DR119" s="845"/>
      <c r="DS119" s="845"/>
      <c r="DT119" s="845"/>
      <c r="DU119" s="846"/>
      <c r="DV119" s="933" t="s">
        <v>439</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444</v>
      </c>
      <c r="AB120" s="862"/>
      <c r="AC120" s="862"/>
      <c r="AD120" s="862"/>
      <c r="AE120" s="863"/>
      <c r="AF120" s="864" t="s">
        <v>129</v>
      </c>
      <c r="AG120" s="862"/>
      <c r="AH120" s="862"/>
      <c r="AI120" s="862"/>
      <c r="AJ120" s="863"/>
      <c r="AK120" s="864" t="s">
        <v>439</v>
      </c>
      <c r="AL120" s="862"/>
      <c r="AM120" s="862"/>
      <c r="AN120" s="862"/>
      <c r="AO120" s="863"/>
      <c r="AP120" s="909" t="s">
        <v>439</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1814189</v>
      </c>
      <c r="BR120" s="927"/>
      <c r="BS120" s="927"/>
      <c r="BT120" s="927"/>
      <c r="BU120" s="927"/>
      <c r="BV120" s="927">
        <v>1316479</v>
      </c>
      <c r="BW120" s="927"/>
      <c r="BX120" s="927"/>
      <c r="BY120" s="927"/>
      <c r="BZ120" s="927"/>
      <c r="CA120" s="927">
        <v>903387</v>
      </c>
      <c r="CB120" s="927"/>
      <c r="CC120" s="927"/>
      <c r="CD120" s="927"/>
      <c r="CE120" s="927"/>
      <c r="CF120" s="951">
        <v>15.7</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t="s">
        <v>439</v>
      </c>
      <c r="DH120" s="927"/>
      <c r="DI120" s="927"/>
      <c r="DJ120" s="927"/>
      <c r="DK120" s="927"/>
      <c r="DL120" s="927" t="s">
        <v>439</v>
      </c>
      <c r="DM120" s="927"/>
      <c r="DN120" s="927"/>
      <c r="DO120" s="927"/>
      <c r="DP120" s="927"/>
      <c r="DQ120" s="927">
        <v>4868797</v>
      </c>
      <c r="DR120" s="927"/>
      <c r="DS120" s="927"/>
      <c r="DT120" s="927"/>
      <c r="DU120" s="927"/>
      <c r="DV120" s="928">
        <v>84.6</v>
      </c>
      <c r="DW120" s="928"/>
      <c r="DX120" s="928"/>
      <c r="DY120" s="928"/>
      <c r="DZ120" s="929"/>
    </row>
    <row r="121" spans="1:130" s="247" customFormat="1" ht="26.25" customHeight="1" x14ac:dyDescent="0.15">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444</v>
      </c>
      <c r="AB121" s="862"/>
      <c r="AC121" s="862"/>
      <c r="AD121" s="862"/>
      <c r="AE121" s="863"/>
      <c r="AF121" s="864" t="s">
        <v>439</v>
      </c>
      <c r="AG121" s="862"/>
      <c r="AH121" s="862"/>
      <c r="AI121" s="862"/>
      <c r="AJ121" s="863"/>
      <c r="AK121" s="864" t="s">
        <v>129</v>
      </c>
      <c r="AL121" s="862"/>
      <c r="AM121" s="862"/>
      <c r="AN121" s="862"/>
      <c r="AO121" s="863"/>
      <c r="AP121" s="909" t="s">
        <v>129</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3225292</v>
      </c>
      <c r="BR121" s="899"/>
      <c r="BS121" s="899"/>
      <c r="BT121" s="899"/>
      <c r="BU121" s="899"/>
      <c r="BV121" s="899">
        <v>3155963</v>
      </c>
      <c r="BW121" s="899"/>
      <c r="BX121" s="899"/>
      <c r="BY121" s="899"/>
      <c r="BZ121" s="899"/>
      <c r="CA121" s="899">
        <v>3123929</v>
      </c>
      <c r="CB121" s="899"/>
      <c r="CC121" s="899"/>
      <c r="CD121" s="899"/>
      <c r="CE121" s="899"/>
      <c r="CF121" s="960">
        <v>54.3</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t="s">
        <v>439</v>
      </c>
      <c r="DH121" s="899"/>
      <c r="DI121" s="899"/>
      <c r="DJ121" s="899"/>
      <c r="DK121" s="899"/>
      <c r="DL121" s="899" t="s">
        <v>439</v>
      </c>
      <c r="DM121" s="899"/>
      <c r="DN121" s="899"/>
      <c r="DO121" s="899"/>
      <c r="DP121" s="899"/>
      <c r="DQ121" s="899" t="s">
        <v>439</v>
      </c>
      <c r="DR121" s="899"/>
      <c r="DS121" s="899"/>
      <c r="DT121" s="899"/>
      <c r="DU121" s="899"/>
      <c r="DV121" s="876" t="s">
        <v>439</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449</v>
      </c>
      <c r="AB122" s="862"/>
      <c r="AC122" s="862"/>
      <c r="AD122" s="862"/>
      <c r="AE122" s="863"/>
      <c r="AF122" s="864" t="s">
        <v>129</v>
      </c>
      <c r="AG122" s="862"/>
      <c r="AH122" s="862"/>
      <c r="AI122" s="862"/>
      <c r="AJ122" s="863"/>
      <c r="AK122" s="864" t="s">
        <v>129</v>
      </c>
      <c r="AL122" s="862"/>
      <c r="AM122" s="862"/>
      <c r="AN122" s="862"/>
      <c r="AO122" s="863"/>
      <c r="AP122" s="909" t="s">
        <v>439</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7725941</v>
      </c>
      <c r="BR122" s="930"/>
      <c r="BS122" s="930"/>
      <c r="BT122" s="930"/>
      <c r="BU122" s="930"/>
      <c r="BV122" s="930">
        <v>7668311</v>
      </c>
      <c r="BW122" s="930"/>
      <c r="BX122" s="930"/>
      <c r="BY122" s="930"/>
      <c r="BZ122" s="930"/>
      <c r="CA122" s="930">
        <v>7705103</v>
      </c>
      <c r="CB122" s="930"/>
      <c r="CC122" s="930"/>
      <c r="CD122" s="930"/>
      <c r="CE122" s="930"/>
      <c r="CF122" s="931">
        <v>133.9</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98" t="s">
        <v>395</v>
      </c>
      <c r="DH122" s="899"/>
      <c r="DI122" s="899"/>
      <c r="DJ122" s="899"/>
      <c r="DK122" s="899"/>
      <c r="DL122" s="899" t="s">
        <v>449</v>
      </c>
      <c r="DM122" s="899"/>
      <c r="DN122" s="899"/>
      <c r="DO122" s="899"/>
      <c r="DP122" s="899"/>
      <c r="DQ122" s="899" t="s">
        <v>444</v>
      </c>
      <c r="DR122" s="899"/>
      <c r="DS122" s="899"/>
      <c r="DT122" s="899"/>
      <c r="DU122" s="899"/>
      <c r="DV122" s="876" t="s">
        <v>395</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439</v>
      </c>
      <c r="AB123" s="862"/>
      <c r="AC123" s="862"/>
      <c r="AD123" s="862"/>
      <c r="AE123" s="863"/>
      <c r="AF123" s="864" t="s">
        <v>442</v>
      </c>
      <c r="AG123" s="862"/>
      <c r="AH123" s="862"/>
      <c r="AI123" s="862"/>
      <c r="AJ123" s="863"/>
      <c r="AK123" s="864" t="s">
        <v>444</v>
      </c>
      <c r="AL123" s="862"/>
      <c r="AM123" s="862"/>
      <c r="AN123" s="862"/>
      <c r="AO123" s="863"/>
      <c r="AP123" s="909" t="s">
        <v>129</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477</v>
      </c>
      <c r="BP123" s="963"/>
      <c r="BQ123" s="917">
        <v>12765422</v>
      </c>
      <c r="BR123" s="918"/>
      <c r="BS123" s="918"/>
      <c r="BT123" s="918"/>
      <c r="BU123" s="918"/>
      <c r="BV123" s="918">
        <v>12140753</v>
      </c>
      <c r="BW123" s="918"/>
      <c r="BX123" s="918"/>
      <c r="BY123" s="918"/>
      <c r="BZ123" s="918"/>
      <c r="CA123" s="918">
        <v>11732419</v>
      </c>
      <c r="CB123" s="918"/>
      <c r="CC123" s="918"/>
      <c r="CD123" s="918"/>
      <c r="CE123" s="918"/>
      <c r="CF123" s="828"/>
      <c r="CG123" s="829"/>
      <c r="CH123" s="829"/>
      <c r="CI123" s="829"/>
      <c r="CJ123" s="919"/>
      <c r="CK123" s="954"/>
      <c r="CL123" s="940"/>
      <c r="CM123" s="940"/>
      <c r="CN123" s="940"/>
      <c r="CO123" s="941"/>
      <c r="CP123" s="920" t="s">
        <v>478</v>
      </c>
      <c r="CQ123" s="921"/>
      <c r="CR123" s="921"/>
      <c r="CS123" s="921"/>
      <c r="CT123" s="921"/>
      <c r="CU123" s="921"/>
      <c r="CV123" s="921"/>
      <c r="CW123" s="921"/>
      <c r="CX123" s="921"/>
      <c r="CY123" s="921"/>
      <c r="CZ123" s="921"/>
      <c r="DA123" s="921"/>
      <c r="DB123" s="921"/>
      <c r="DC123" s="921"/>
      <c r="DD123" s="921"/>
      <c r="DE123" s="921"/>
      <c r="DF123" s="922"/>
      <c r="DG123" s="861" t="s">
        <v>449</v>
      </c>
      <c r="DH123" s="862"/>
      <c r="DI123" s="862"/>
      <c r="DJ123" s="862"/>
      <c r="DK123" s="863"/>
      <c r="DL123" s="864" t="s">
        <v>439</v>
      </c>
      <c r="DM123" s="862"/>
      <c r="DN123" s="862"/>
      <c r="DO123" s="862"/>
      <c r="DP123" s="863"/>
      <c r="DQ123" s="864" t="s">
        <v>439</v>
      </c>
      <c r="DR123" s="862"/>
      <c r="DS123" s="862"/>
      <c r="DT123" s="862"/>
      <c r="DU123" s="863"/>
      <c r="DV123" s="909" t="s">
        <v>444</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444</v>
      </c>
      <c r="AB124" s="862"/>
      <c r="AC124" s="862"/>
      <c r="AD124" s="862"/>
      <c r="AE124" s="863"/>
      <c r="AF124" s="864" t="s">
        <v>442</v>
      </c>
      <c r="AG124" s="862"/>
      <c r="AH124" s="862"/>
      <c r="AI124" s="862"/>
      <c r="AJ124" s="863"/>
      <c r="AK124" s="864" t="s">
        <v>449</v>
      </c>
      <c r="AL124" s="862"/>
      <c r="AM124" s="862"/>
      <c r="AN124" s="862"/>
      <c r="AO124" s="863"/>
      <c r="AP124" s="909" t="s">
        <v>442</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2.5</v>
      </c>
      <c r="BR124" s="916"/>
      <c r="BS124" s="916"/>
      <c r="BT124" s="916"/>
      <c r="BU124" s="916"/>
      <c r="BV124" s="916">
        <v>16</v>
      </c>
      <c r="BW124" s="916"/>
      <c r="BX124" s="916"/>
      <c r="BY124" s="916"/>
      <c r="BZ124" s="916"/>
      <c r="CA124" s="916">
        <v>36.6</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v>5022788</v>
      </c>
      <c r="DH124" s="845"/>
      <c r="DI124" s="845"/>
      <c r="DJ124" s="845"/>
      <c r="DK124" s="846"/>
      <c r="DL124" s="847">
        <v>4843455</v>
      </c>
      <c r="DM124" s="845"/>
      <c r="DN124" s="845"/>
      <c r="DO124" s="845"/>
      <c r="DP124" s="846"/>
      <c r="DQ124" s="847" t="s">
        <v>444</v>
      </c>
      <c r="DR124" s="845"/>
      <c r="DS124" s="845"/>
      <c r="DT124" s="845"/>
      <c r="DU124" s="846"/>
      <c r="DV124" s="933" t="s">
        <v>444</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439</v>
      </c>
      <c r="AB125" s="862"/>
      <c r="AC125" s="862"/>
      <c r="AD125" s="862"/>
      <c r="AE125" s="863"/>
      <c r="AF125" s="864" t="s">
        <v>439</v>
      </c>
      <c r="AG125" s="862"/>
      <c r="AH125" s="862"/>
      <c r="AI125" s="862"/>
      <c r="AJ125" s="863"/>
      <c r="AK125" s="864" t="s">
        <v>444</v>
      </c>
      <c r="AL125" s="862"/>
      <c r="AM125" s="862"/>
      <c r="AN125" s="862"/>
      <c r="AO125" s="863"/>
      <c r="AP125" s="909" t="s">
        <v>444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444</v>
      </c>
      <c r="DH125" s="927"/>
      <c r="DI125" s="927"/>
      <c r="DJ125" s="927"/>
      <c r="DK125" s="927"/>
      <c r="DL125" s="927" t="s">
        <v>442</v>
      </c>
      <c r="DM125" s="927"/>
      <c r="DN125" s="927"/>
      <c r="DO125" s="927"/>
      <c r="DP125" s="927"/>
      <c r="DQ125" s="927" t="s">
        <v>395</v>
      </c>
      <c r="DR125" s="927"/>
      <c r="DS125" s="927"/>
      <c r="DT125" s="927"/>
      <c r="DU125" s="927"/>
      <c r="DV125" s="928" t="s">
        <v>395</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444</v>
      </c>
      <c r="AB126" s="862"/>
      <c r="AC126" s="862"/>
      <c r="AD126" s="862"/>
      <c r="AE126" s="863"/>
      <c r="AF126" s="864" t="s">
        <v>444</v>
      </c>
      <c r="AG126" s="862"/>
      <c r="AH126" s="862"/>
      <c r="AI126" s="862"/>
      <c r="AJ126" s="863"/>
      <c r="AK126" s="864" t="s">
        <v>395</v>
      </c>
      <c r="AL126" s="862"/>
      <c r="AM126" s="862"/>
      <c r="AN126" s="862"/>
      <c r="AO126" s="863"/>
      <c r="AP126" s="909" t="s">
        <v>444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444</v>
      </c>
      <c r="DH126" s="899"/>
      <c r="DI126" s="899"/>
      <c r="DJ126" s="899"/>
      <c r="DK126" s="899"/>
      <c r="DL126" s="899" t="s">
        <v>444</v>
      </c>
      <c r="DM126" s="899"/>
      <c r="DN126" s="899"/>
      <c r="DO126" s="899"/>
      <c r="DP126" s="899"/>
      <c r="DQ126" s="899" t="s">
        <v>439</v>
      </c>
      <c r="DR126" s="899"/>
      <c r="DS126" s="899"/>
      <c r="DT126" s="899"/>
      <c r="DU126" s="899"/>
      <c r="DV126" s="876" t="s">
        <v>439</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395</v>
      </c>
      <c r="AB127" s="862"/>
      <c r="AC127" s="862"/>
      <c r="AD127" s="862"/>
      <c r="AE127" s="863"/>
      <c r="AF127" s="864" t="s">
        <v>439</v>
      </c>
      <c r="AG127" s="862"/>
      <c r="AH127" s="862"/>
      <c r="AI127" s="862"/>
      <c r="AJ127" s="863"/>
      <c r="AK127" s="864" t="s">
        <v>439</v>
      </c>
      <c r="AL127" s="862"/>
      <c r="AM127" s="862"/>
      <c r="AN127" s="862"/>
      <c r="AO127" s="863"/>
      <c r="AP127" s="909" t="s">
        <v>439</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442</v>
      </c>
      <c r="DH127" s="899"/>
      <c r="DI127" s="899"/>
      <c r="DJ127" s="899"/>
      <c r="DK127" s="899"/>
      <c r="DL127" s="899" t="s">
        <v>439</v>
      </c>
      <c r="DM127" s="899"/>
      <c r="DN127" s="899"/>
      <c r="DO127" s="899"/>
      <c r="DP127" s="899"/>
      <c r="DQ127" s="899" t="s">
        <v>442</v>
      </c>
      <c r="DR127" s="899"/>
      <c r="DS127" s="899"/>
      <c r="DT127" s="899"/>
      <c r="DU127" s="899"/>
      <c r="DV127" s="876" t="s">
        <v>442</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276538</v>
      </c>
      <c r="AB128" s="883"/>
      <c r="AC128" s="883"/>
      <c r="AD128" s="883"/>
      <c r="AE128" s="884"/>
      <c r="AF128" s="885">
        <v>268756</v>
      </c>
      <c r="AG128" s="883"/>
      <c r="AH128" s="883"/>
      <c r="AI128" s="883"/>
      <c r="AJ128" s="884"/>
      <c r="AK128" s="885">
        <v>257030</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129</v>
      </c>
      <c r="BG128" s="869"/>
      <c r="BH128" s="869"/>
      <c r="BI128" s="869"/>
      <c r="BJ128" s="869"/>
      <c r="BK128" s="869"/>
      <c r="BL128" s="892"/>
      <c r="BM128" s="868">
        <v>14.27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395</v>
      </c>
      <c r="DH128" s="873"/>
      <c r="DI128" s="873"/>
      <c r="DJ128" s="873"/>
      <c r="DK128" s="873"/>
      <c r="DL128" s="873" t="s">
        <v>129</v>
      </c>
      <c r="DM128" s="873"/>
      <c r="DN128" s="873"/>
      <c r="DO128" s="873"/>
      <c r="DP128" s="873"/>
      <c r="DQ128" s="873" t="s">
        <v>129</v>
      </c>
      <c r="DR128" s="873"/>
      <c r="DS128" s="873"/>
      <c r="DT128" s="873"/>
      <c r="DU128" s="873"/>
      <c r="DV128" s="874" t="s">
        <v>494</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6368870</v>
      </c>
      <c r="AB129" s="862"/>
      <c r="AC129" s="862"/>
      <c r="AD129" s="862"/>
      <c r="AE129" s="863"/>
      <c r="AF129" s="864">
        <v>6461278</v>
      </c>
      <c r="AG129" s="862"/>
      <c r="AH129" s="862"/>
      <c r="AI129" s="862"/>
      <c r="AJ129" s="863"/>
      <c r="AK129" s="864">
        <v>6399064</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395</v>
      </c>
      <c r="BG129" s="852"/>
      <c r="BH129" s="852"/>
      <c r="BI129" s="852"/>
      <c r="BJ129" s="852"/>
      <c r="BK129" s="852"/>
      <c r="BL129" s="853"/>
      <c r="BM129" s="851">
        <v>19.27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675611</v>
      </c>
      <c r="AB130" s="862"/>
      <c r="AC130" s="862"/>
      <c r="AD130" s="862"/>
      <c r="AE130" s="863"/>
      <c r="AF130" s="864">
        <v>660285</v>
      </c>
      <c r="AG130" s="862"/>
      <c r="AH130" s="862"/>
      <c r="AI130" s="862"/>
      <c r="AJ130" s="863"/>
      <c r="AK130" s="864">
        <v>642855</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5.2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5693259</v>
      </c>
      <c r="AB131" s="845"/>
      <c r="AC131" s="845"/>
      <c r="AD131" s="845"/>
      <c r="AE131" s="846"/>
      <c r="AF131" s="847">
        <v>5800993</v>
      </c>
      <c r="AG131" s="845"/>
      <c r="AH131" s="845"/>
      <c r="AI131" s="845"/>
      <c r="AJ131" s="846"/>
      <c r="AK131" s="847">
        <v>5756209</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v>36.6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5.1351958519999998</v>
      </c>
      <c r="AB132" s="825"/>
      <c r="AC132" s="825"/>
      <c r="AD132" s="825"/>
      <c r="AE132" s="826"/>
      <c r="AF132" s="827">
        <v>4.8694249420000002</v>
      </c>
      <c r="AG132" s="825"/>
      <c r="AH132" s="825"/>
      <c r="AI132" s="825"/>
      <c r="AJ132" s="826"/>
      <c r="AK132" s="827">
        <v>5.6403441919999997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5.2</v>
      </c>
      <c r="AB133" s="804"/>
      <c r="AC133" s="804"/>
      <c r="AD133" s="804"/>
      <c r="AE133" s="805"/>
      <c r="AF133" s="803">
        <v>4.9000000000000004</v>
      </c>
      <c r="AG133" s="804"/>
      <c r="AH133" s="804"/>
      <c r="AI133" s="804"/>
      <c r="AJ133" s="805"/>
      <c r="AK133" s="803">
        <v>5.2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iThfX1zFixyc8rGtbvwsG/TYyBfWMbmLiBAqI4EnY5Sk42haobW51bBDfncBGW7c/oJKI4IYPSFB0CybORWEw==" saltValue="8+8ry6FWeJTqV7RNO9od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WSkY3WuBE73EUSz28xMHXwuUSKRt966FMd1ezYo6bjq9E5arMXN19VXhKUkjIyCkIREUzcJ0lY6+euEwckEUQ==" saltValue="kxMAFn3Pmty1WFdlcoW9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qjpbNavSKPgYG0z/vTwRlV6kavtPbsYu8F4yPP6WVjlAx7MEYpxG9lbMVcc3+gD3QdJAIAlQ81bdd0J/JddCw==" saltValue="ghdgIEsEc4CEK2O5BWUh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513</v>
      </c>
      <c r="AL9" s="1231"/>
      <c r="AM9" s="1231"/>
      <c r="AN9" s="1232"/>
      <c r="AO9" s="313">
        <v>1557727</v>
      </c>
      <c r="AP9" s="313">
        <v>48246</v>
      </c>
      <c r="AQ9" s="314">
        <v>56845</v>
      </c>
      <c r="AR9" s="315">
        <v>-15.1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514</v>
      </c>
      <c r="AL10" s="1231"/>
      <c r="AM10" s="1231"/>
      <c r="AN10" s="1232"/>
      <c r="AO10" s="316">
        <v>249716</v>
      </c>
      <c r="AP10" s="316">
        <v>7734</v>
      </c>
      <c r="AQ10" s="317">
        <v>5922</v>
      </c>
      <c r="AR10" s="318">
        <v>30.6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515</v>
      </c>
      <c r="AL11" s="1231"/>
      <c r="AM11" s="1231"/>
      <c r="AN11" s="1232"/>
      <c r="AO11" s="316">
        <v>354750</v>
      </c>
      <c r="AP11" s="316">
        <v>10987</v>
      </c>
      <c r="AQ11" s="317">
        <v>8264</v>
      </c>
      <c r="AR11" s="318">
        <v>33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516</v>
      </c>
      <c r="AL12" s="1231"/>
      <c r="AM12" s="1231"/>
      <c r="AN12" s="1232"/>
      <c r="AO12" s="316">
        <v>2727</v>
      </c>
      <c r="AP12" s="316">
        <v>84</v>
      </c>
      <c r="AQ12" s="317">
        <v>284</v>
      </c>
      <c r="AR12" s="318">
        <v>-70.400000000000006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518</v>
      </c>
      <c r="AP13" s="316" t="s">
        <v>518</v>
      </c>
      <c r="AQ13" s="317">
        <v>20</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519</v>
      </c>
      <c r="AL14" s="1231"/>
      <c r="AM14" s="1231"/>
      <c r="AN14" s="1232"/>
      <c r="AO14" s="316">
        <v>63937</v>
      </c>
      <c r="AP14" s="316">
        <v>1980</v>
      </c>
      <c r="AQ14" s="317">
        <v>2517</v>
      </c>
      <c r="AR14" s="318">
        <v>-21.3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520</v>
      </c>
      <c r="AL15" s="1231"/>
      <c r="AM15" s="1231"/>
      <c r="AN15" s="1232"/>
      <c r="AO15" s="316">
        <v>35224</v>
      </c>
      <c r="AP15" s="316">
        <v>1091</v>
      </c>
      <c r="AQ15" s="317">
        <v>1185</v>
      </c>
      <c r="AR15" s="318">
        <v>-7.9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521</v>
      </c>
      <c r="AL16" s="1234"/>
      <c r="AM16" s="1234"/>
      <c r="AN16" s="1235"/>
      <c r="AO16" s="316">
        <v>-107201</v>
      </c>
      <c r="AP16" s="316">
        <v>-3320</v>
      </c>
      <c r="AQ16" s="317">
        <v>-4726</v>
      </c>
      <c r="AR16" s="318">
        <v>-29.8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2156880</v>
      </c>
      <c r="AP17" s="316">
        <v>66803</v>
      </c>
      <c r="AQ17" s="317">
        <v>70311</v>
      </c>
      <c r="AR17" s="318">
        <v>-5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526</v>
      </c>
      <c r="AL21" s="1228"/>
      <c r="AM21" s="1228"/>
      <c r="AN21" s="1229"/>
      <c r="AO21" s="328">
        <v>6.07</v>
      </c>
      <c r="AP21" s="329">
        <v>6.54</v>
      </c>
      <c r="AQ21" s="330">
        <v>-0.47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527</v>
      </c>
      <c r="AL22" s="1228"/>
      <c r="AM22" s="1228"/>
      <c r="AN22" s="1229"/>
      <c r="AO22" s="333">
        <v>94.2</v>
      </c>
      <c r="AP22" s="334">
        <v>97.4</v>
      </c>
      <c r="AQ22" s="335">
        <v>-3.2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531</v>
      </c>
      <c r="AL32" s="1219"/>
      <c r="AM32" s="1219"/>
      <c r="AN32" s="1220"/>
      <c r="AO32" s="343">
        <v>821841</v>
      </c>
      <c r="AP32" s="343">
        <v>25454</v>
      </c>
      <c r="AQ32" s="344">
        <v>31480</v>
      </c>
      <c r="AR32" s="345">
        <v>-19.100000000000001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532</v>
      </c>
      <c r="AL33" s="1219"/>
      <c r="AM33" s="1219"/>
      <c r="AN33" s="1220"/>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533</v>
      </c>
      <c r="AL34" s="1219"/>
      <c r="AM34" s="1219"/>
      <c r="AN34" s="1220"/>
      <c r="AO34" s="343" t="s">
        <v>518</v>
      </c>
      <c r="AP34" s="343" t="s">
        <v>518</v>
      </c>
      <c r="AQ34" s="344">
        <v>0</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534</v>
      </c>
      <c r="AL35" s="1219"/>
      <c r="AM35" s="1219"/>
      <c r="AN35" s="1220"/>
      <c r="AO35" s="343">
        <v>399606</v>
      </c>
      <c r="AP35" s="343">
        <v>12377</v>
      </c>
      <c r="AQ35" s="344">
        <v>9510</v>
      </c>
      <c r="AR35" s="345">
        <v>30.1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535</v>
      </c>
      <c r="AL36" s="1219"/>
      <c r="AM36" s="1219"/>
      <c r="AN36" s="1220"/>
      <c r="AO36" s="343">
        <v>3013</v>
      </c>
      <c r="AP36" s="343">
        <v>93</v>
      </c>
      <c r="AQ36" s="344">
        <v>2191</v>
      </c>
      <c r="AR36" s="345">
        <v>-95.8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536</v>
      </c>
      <c r="AL37" s="1219"/>
      <c r="AM37" s="1219"/>
      <c r="AN37" s="1220"/>
      <c r="AO37" s="343" t="s">
        <v>518</v>
      </c>
      <c r="AP37" s="343" t="s">
        <v>518</v>
      </c>
      <c r="AQ37" s="344">
        <v>905</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537</v>
      </c>
      <c r="AL38" s="1222"/>
      <c r="AM38" s="1222"/>
      <c r="AN38" s="1223"/>
      <c r="AO38" s="346">
        <v>95</v>
      </c>
      <c r="AP38" s="346">
        <v>3</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538</v>
      </c>
      <c r="AL39" s="1222"/>
      <c r="AM39" s="1222"/>
      <c r="AN39" s="1223"/>
      <c r="AO39" s="343">
        <v>-257030</v>
      </c>
      <c r="AP39" s="343">
        <v>-7961</v>
      </c>
      <c r="AQ39" s="344">
        <v>-3197</v>
      </c>
      <c r="AR39" s="345">
        <v>149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539</v>
      </c>
      <c r="AL40" s="1219"/>
      <c r="AM40" s="1219"/>
      <c r="AN40" s="1220"/>
      <c r="AO40" s="343">
        <v>-642855</v>
      </c>
      <c r="AP40" s="343">
        <v>-19911</v>
      </c>
      <c r="AQ40" s="344">
        <v>-28113</v>
      </c>
      <c r="AR40" s="345">
        <v>-29.2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304</v>
      </c>
      <c r="AL41" s="1225"/>
      <c r="AM41" s="1225"/>
      <c r="AN41" s="1226"/>
      <c r="AO41" s="343">
        <v>324670</v>
      </c>
      <c r="AP41" s="343">
        <v>10056</v>
      </c>
      <c r="AQ41" s="344">
        <v>12777</v>
      </c>
      <c r="AR41" s="345">
        <v>-21.3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508</v>
      </c>
      <c r="AN49" s="1213" t="s">
        <v>543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1056648</v>
      </c>
      <c r="AN51" s="365">
        <v>32534</v>
      </c>
      <c r="AO51" s="366">
        <v>-25.6</v>
      </c>
      <c r="AP51" s="367">
        <v>49919</v>
      </c>
      <c r="AQ51" s="368">
        <v>-6.3</v>
      </c>
      <c r="AR51" s="369">
        <v>-19.3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738196</v>
      </c>
      <c r="AN52" s="373">
        <v>22729</v>
      </c>
      <c r="AO52" s="374">
        <v>-12.7</v>
      </c>
      <c r="AP52" s="375">
        <v>26398</v>
      </c>
      <c r="AQ52" s="376">
        <v>-8.6999999999999993</v>
      </c>
      <c r="AR52" s="377">
        <v>-4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1121677</v>
      </c>
      <c r="AN53" s="365">
        <v>34317</v>
      </c>
      <c r="AO53" s="366">
        <v>5.5</v>
      </c>
      <c r="AP53" s="367">
        <v>47738</v>
      </c>
      <c r="AQ53" s="368">
        <v>-4.4000000000000004</v>
      </c>
      <c r="AR53" s="369">
        <v>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803688</v>
      </c>
      <c r="AN54" s="373">
        <v>24588</v>
      </c>
      <c r="AO54" s="374">
        <v>8.1999999999999993</v>
      </c>
      <c r="AP54" s="375">
        <v>24937</v>
      </c>
      <c r="AQ54" s="376">
        <v>-5.5</v>
      </c>
      <c r="AR54" s="377">
        <v>13.7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1555180</v>
      </c>
      <c r="AN55" s="365">
        <v>47695</v>
      </c>
      <c r="AO55" s="366">
        <v>39</v>
      </c>
      <c r="AP55" s="367">
        <v>52191</v>
      </c>
      <c r="AQ55" s="368">
        <v>9.3000000000000007</v>
      </c>
      <c r="AR55" s="369">
        <v>29.7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984880</v>
      </c>
      <c r="AN56" s="373">
        <v>30205</v>
      </c>
      <c r="AO56" s="374">
        <v>22.8</v>
      </c>
      <c r="AP56" s="375">
        <v>24843</v>
      </c>
      <c r="AQ56" s="376">
        <v>-0.4</v>
      </c>
      <c r="AR56" s="377">
        <v>23.2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1819014</v>
      </c>
      <c r="AN57" s="365">
        <v>55805</v>
      </c>
      <c r="AO57" s="366">
        <v>17</v>
      </c>
      <c r="AP57" s="367">
        <v>47387</v>
      </c>
      <c r="AQ57" s="368">
        <v>-9.1999999999999993</v>
      </c>
      <c r="AR57" s="369">
        <v>26.2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1132695</v>
      </c>
      <c r="AN58" s="373">
        <v>34750</v>
      </c>
      <c r="AO58" s="374">
        <v>15</v>
      </c>
      <c r="AP58" s="375">
        <v>24928</v>
      </c>
      <c r="AQ58" s="376">
        <v>0.3</v>
      </c>
      <c r="AR58" s="377">
        <v>14.7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1817620</v>
      </c>
      <c r="AN59" s="365">
        <v>56296</v>
      </c>
      <c r="AO59" s="366">
        <v>0.9</v>
      </c>
      <c r="AP59" s="367">
        <v>51264</v>
      </c>
      <c r="AQ59" s="368">
        <v>8.1999999999999993</v>
      </c>
      <c r="AR59" s="369">
        <v>-7.3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559908</v>
      </c>
      <c r="AN60" s="373">
        <v>17342</v>
      </c>
      <c r="AO60" s="374">
        <v>-50.1</v>
      </c>
      <c r="AP60" s="375">
        <v>26040</v>
      </c>
      <c r="AQ60" s="376">
        <v>4.5</v>
      </c>
      <c r="AR60" s="377">
        <v>-54.6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1474028</v>
      </c>
      <c r="AN61" s="380">
        <v>45329</v>
      </c>
      <c r="AO61" s="381">
        <v>7.4</v>
      </c>
      <c r="AP61" s="382">
        <v>49700</v>
      </c>
      <c r="AQ61" s="383">
        <v>-0.5</v>
      </c>
      <c r="AR61" s="369">
        <v>7.9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843873</v>
      </c>
      <c r="AN62" s="373">
        <v>25923</v>
      </c>
      <c r="AO62" s="374">
        <v>-3.4</v>
      </c>
      <c r="AP62" s="375">
        <v>25429</v>
      </c>
      <c r="AQ62" s="376">
        <v>-2</v>
      </c>
      <c r="AR62" s="377">
        <v>-1.4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9ozRixxTLTptTuNsuwUwG/F/de+pEZJGsJOBUmAiSDAN6Jvorzw+mpu4YVwvMJL6X498H9UgXqvAGinZBuOGw==" saltValue="mXvozGTlYRVuWBva9YE/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O6R8i5ofqYKRuyT3P6FPUDoVMqZDvCf8NLK4NWDPjCMNQlWj2KxsQ6xwVZPlLAwYYX6tJo2KcJB5MESxClFYKg==" saltValue="YyOKcuU8byAH2hmUCVdc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Vb+nOZFJFyR20ZhgjrvnIuA4jgS3lOqQHfE8IC/8C7BWdxpv5vBPxBTpJq0/ESa/MAlgWXRRyGL8jRs1URqygg==" saltValue="OCzDrdkKpx9sODwkBR9E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25.54</v>
      </c>
      <c r="G47" s="12">
        <v>23.45</v>
      </c>
      <c r="H47" s="12">
        <v>18.54</v>
      </c>
      <c r="I47" s="12">
        <v>11.79</v>
      </c>
      <c r="J47" s="13">
        <v>5.84</v>
      </c>
    </row>
    <row r="48" spans="2:10" ht="57.75" customHeight="1" x14ac:dyDescent="0.15">
      <c r="B48" s="14"/>
      <c r="C48" s="1238" t="s">
        <v>4</v>
      </c>
      <c r="D48" s="1238"/>
      <c r="E48" s="1239"/>
      <c r="F48" s="15">
        <v>8.6999999999999993</v>
      </c>
      <c r="G48" s="16">
        <v>2.4500000000000002</v>
      </c>
      <c r="H48" s="16">
        <v>4.8899999999999997</v>
      </c>
      <c r="I48" s="16">
        <v>4.49</v>
      </c>
      <c r="J48" s="17">
        <v>4.7699999999999996</v>
      </c>
    </row>
    <row r="49" spans="2:10" ht="57.75" customHeight="1" thickBot="1" x14ac:dyDescent="0.2">
      <c r="B49" s="18"/>
      <c r="C49" s="1240" t="s">
        <v>5</v>
      </c>
      <c r="D49" s="1240"/>
      <c r="E49" s="1241"/>
      <c r="F49" s="19">
        <v>1.3</v>
      </c>
      <c r="G49" s="20" t="s">
        <v>564</v>
      </c>
      <c r="H49" s="20" t="s">
        <v>565</v>
      </c>
      <c r="I49" s="20" t="s">
        <v>566</v>
      </c>
      <c r="J49" s="21" t="s">
        <v>567</v>
      </c>
    </row>
    <row r="50" spans="2:10" ht="13.5" customHeight="1" x14ac:dyDescent="0.15"/>
  </sheetData>
  <sheetProtection algorithmName="SHA-512" hashValue="oZ3rA6TtwcTz8uT7hvPBPxCmlMwQS2qwrkV+OzOQfhDRemD1Q8xJbWj6Xbu1MlVJV35Hhca1zasoj+gX1xKZ+Q==" saltValue="OTaK9s15Qu4bM/tPrDgO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芹澤 涼太</cp:lastModifiedBy>
  <cp:lastPrinted>2021-10-21T01:21:39Z</cp:lastPrinted>
  <dcterms:created xsi:type="dcterms:W3CDTF">2021-02-05T02:54:39Z</dcterms:created>
  <dcterms:modified xsi:type="dcterms:W3CDTF">2021-10-21T01:22:27Z</dcterms:modified>
  <cp:category/>
</cp:coreProperties>
</file>