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3.10.152\share\180_財政管理課\財政部門\総括\財政状況資料集（類似団体比較カード含）\令和元年度決算\(3.9.17送付)【財政状況資料集】令和元年度財政状況資料集（追加分）の作成及び提出について\"/>
    </mc:Choice>
  </mc:AlternateContent>
  <bookViews>
    <workbookView xWindow="0" yWindow="0" windowWidth="20490" windowHeight="753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E36" i="7"/>
  <c r="AM36" i="7"/>
  <c r="W36" i="7"/>
  <c r="E36" i="7"/>
  <c r="C36" i="7" s="1"/>
  <c r="DG35" i="7"/>
  <c r="CQ35" i="7"/>
  <c r="CO35" i="7"/>
  <c r="BY35" i="7"/>
  <c r="BE35" i="7"/>
  <c r="AM35" i="7"/>
  <c r="W35" i="7"/>
  <c r="E35" i="7"/>
  <c r="DG34" i="7"/>
  <c r="CQ34" i="7"/>
  <c r="CO34" i="7" s="1"/>
  <c r="BY34" i="7"/>
  <c r="BG34" i="7"/>
  <c r="AO34" i="7"/>
  <c r="W34" i="7"/>
  <c r="E34" i="7"/>
  <c r="C34" i="7" s="1"/>
  <c r="C35" i="7" s="1"/>
  <c r="U34" i="7" l="1"/>
  <c r="U35" i="7" s="1"/>
  <c r="U36" i="7" s="1"/>
  <c r="BE34" i="7" l="1"/>
  <c r="AM34" i="7"/>
  <c r="BW34" i="7" s="1"/>
  <c r="BW35" i="7" s="1"/>
  <c r="BW36" i="7" s="1"/>
  <c r="BW37" i="7" s="1"/>
  <c r="BW38" i="7" s="1"/>
  <c r="BW39" i="7" s="1"/>
  <c r="BW40" i="7" s="1"/>
  <c r="BW41" i="7" s="1"/>
  <c r="BW42" i="7" s="1"/>
</calcChain>
</file>

<file path=xl/sharedStrings.xml><?xml version="1.0" encoding="utf-8"?>
<sst xmlns="http://schemas.openxmlformats.org/spreadsheetml/2006/main" count="1042" uniqueCount="579">
  <si>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</si>
  <si>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</si>
  <si>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</si>
  <si>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</si>
  <si>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</si>
  <si>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</si>
  <si>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</si>
  <si>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</si>
  <si>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</si>
  <si>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</si>
  <si>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</si>
  <si>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</si>
  <si>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</si>
  <si>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</si>
  <si>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</si>
  <si>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</si>
  <si>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</si>
  <si>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令和元年度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</si>
  <si>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</si>
  <si>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</si>
  <si>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</si>
  <si>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</si>
  <si>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Ⅴ－１</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</si>
  <si>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</si>
  <si>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</si>
  <si>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</si>
  <si>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</si>
  <si>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</si>
  <si>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</si>
  <si>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</si>
  <si>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</si>
  <si>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</si>
  <si>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</si>
  <si>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</si>
  <si>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</si>
  <si>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</si>
  <si>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吉田町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</si>
  <si>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</si>
  <si>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</si>
  <si>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</si>
  <si>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</si>
  <si>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</si>
  <si>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</si>
  <si>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</si>
  <si>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</si>
  <si>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</si>
  <si>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</si>
  <si>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</si>
  <si>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</si>
  <si>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</si>
  <si>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</si>
  <si>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</si>
  <si>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</si>
  <si>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</si>
  <si>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</si>
  <si>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</si>
  <si>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</si>
  <si>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</si>
  <si>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</si>
  <si>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</si>
  <si>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</si>
  <si>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</si>
  <si>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</si>
  <si>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</si>
  <si>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</si>
  <si>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</si>
  <si>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</si>
  <si>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</si>
  <si>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</si>
  <si>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</si>
  <si>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</si>
  <si>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</si>
  <si>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</si>
  <si>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</si>
  <si>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</si>
  <si>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</si>
  <si>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</si>
  <si>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</si>
  <si>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</si>
  <si>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</si>
  <si>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</si>
  <si>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</si>
  <si>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</si>
  <si>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</si>
  <si>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</si>
  <si>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</si>
  <si>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</si>
  <si>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</si>
  <si>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</si>
  <si>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4"/>
  </si>
  <si>
    <t>うち日本人(％)</t>
    <phoneticPr fontId="5"/>
  </si>
  <si>
    <t>-1.0</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</si>
  <si>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</si>
  <si>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</si>
  <si>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</si>
  <si>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</si>
  <si>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</si>
  <si>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</si>
  <si>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</si>
  <si>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</si>
  <si>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</si>
  <si>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</si>
  <si>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</si>
  <si>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</si>
  <si>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</si>
  <si>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</si>
  <si>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</si>
  <si>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</si>
  <si>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</si>
  <si>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</si>
  <si>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</si>
  <si>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</si>
  <si>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</si>
  <si>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</si>
  <si>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</si>
  <si>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</si>
  <si>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</si>
  <si>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</si>
  <si>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</si>
  <si>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</si>
  <si>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</si>
  <si>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</si>
  <si>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</si>
  <si>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</si>
  <si>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</si>
  <si>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</si>
  <si>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</si>
  <si>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</si>
  <si>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</si>
  <si>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</si>
  <si>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</si>
  <si>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</si>
  <si>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</si>
  <si>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</si>
  <si>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</si>
  <si>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</si>
  <si>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</si>
  <si>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</si>
  <si>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</si>
  <si>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</si>
  <si>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</si>
  <si>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</si>
  <si>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</si>
  <si>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</si>
  <si>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</si>
  <si>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</si>
  <si>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</si>
  <si>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</si>
  <si>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</si>
  <si>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</si>
  <si>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</si>
  <si>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</si>
  <si>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</si>
  <si>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</si>
  <si>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</si>
  <si>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</si>
  <si>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</si>
  <si>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静岡県吉田町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</si>
  <si>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</si>
  <si>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</si>
  <si>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</si>
  <si>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</si>
  <si>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</si>
  <si>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</si>
  <si>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</si>
  <si>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</si>
  <si>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</si>
  <si>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</si>
  <si>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</si>
  <si>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</si>
  <si>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</si>
  <si>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</si>
  <si>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</si>
  <si>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</si>
  <si>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</si>
  <si>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</si>
  <si>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</si>
  <si>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</si>
  <si>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</si>
  <si>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</si>
  <si>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</si>
  <si>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</si>
  <si>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</si>
  <si>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</si>
  <si>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</si>
  <si>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</si>
  <si>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</si>
  <si>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</si>
  <si>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</si>
  <si>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</si>
  <si>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</si>
  <si>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</si>
  <si>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</si>
  <si>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</si>
  <si>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</si>
  <si>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</si>
  <si>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</si>
  <si>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</si>
  <si>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</si>
  <si>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</si>
  <si>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</si>
  <si>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</si>
  <si>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</si>
  <si>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</si>
  <si>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</si>
  <si>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</si>
  <si>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</si>
  <si>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</si>
  <si>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</si>
  <si>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</si>
  <si>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</si>
  <si>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</si>
  <si>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</si>
  <si>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</si>
  <si>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</si>
  <si>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</si>
  <si>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</si>
  <si>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</si>
  <si>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</si>
  <si>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</si>
  <si>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</si>
  <si>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</si>
  <si>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</si>
  <si>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</si>
  <si>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</si>
  <si>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</si>
  <si>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</si>
  <si>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</si>
  <si>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</si>
  <si>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</si>
  <si>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</si>
  <si>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</si>
  <si>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</si>
  <si>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</si>
  <si>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</si>
  <si>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</si>
  <si>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</si>
  <si>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</si>
  <si>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</si>
  <si>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</si>
  <si>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</si>
  <si>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</si>
  <si>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</si>
  <si>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</si>
  <si>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</si>
  <si>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</si>
  <si>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</si>
  <si>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</si>
  <si>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</si>
  <si>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</si>
  <si>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</si>
  <si>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</si>
  <si>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</si>
  <si>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</si>
  <si>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</si>
  <si>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</si>
  <si>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</si>
  <si>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</si>
  <si>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</si>
  <si>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</si>
  <si>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</si>
  <si>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</si>
  <si>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</si>
  <si>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</si>
  <si>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</si>
  <si>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</si>
  <si>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</si>
  <si>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</si>
  <si>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</si>
  <si>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</si>
  <si>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</si>
  <si>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</si>
  <si>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</si>
  <si>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</si>
  <si>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</si>
  <si>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</si>
  <si>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</si>
  <si>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</si>
  <si>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</si>
  <si>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</si>
  <si>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</si>
  <si>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</si>
  <si>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</si>
  <si>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</si>
  <si>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</si>
  <si>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</si>
  <si>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</si>
  <si>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</si>
  <si>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</si>
  <si>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</si>
  <si>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</si>
  <si>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</si>
  <si>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</si>
  <si>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</si>
  <si>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</si>
  <si>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</si>
  <si>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</si>
  <si>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</si>
  <si>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</si>
  <si>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</si>
  <si>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</si>
  <si>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</si>
  <si>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</si>
  <si>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</si>
  <si>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</si>
  <si>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</si>
  <si>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</si>
  <si>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</si>
  <si>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</si>
  <si>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</si>
  <si>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</si>
  <si>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</si>
  <si>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静岡県吉田町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</si>
  <si>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</si>
  <si>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</si>
  <si>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</si>
  <si>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</si>
  <si>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</si>
  <si>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</si>
  <si>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</si>
  <si>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</si>
  <si>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</si>
  <si>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</si>
  <si>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</si>
  <si>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</si>
  <si>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</si>
  <si>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</si>
  <si>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</si>
  <si>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</si>
  <si>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</si>
  <si>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</si>
  <si>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</si>
  <si>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</si>
  <si>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</si>
  <si>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</si>
  <si>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</si>
  <si>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</si>
  <si>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</si>
  <si>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</si>
  <si>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</si>
  <si>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</si>
  <si>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</si>
  <si>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</si>
  <si>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</si>
  <si>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</si>
  <si>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</si>
  <si>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</si>
  <si>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</si>
  <si>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</si>
  <si>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</si>
  <si>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t>
    <phoneticPr fontId="2"/>
  </si>
  <si>
    <t>介護保険事業特別会計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</si>
  <si>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</si>
  <si>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</si>
  <si>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</si>
  <si>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</si>
  <si>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</si>
  <si>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</si>
  <si>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</si>
  <si>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</si>
  <si>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</si>
  <si>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</si>
  <si>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吉田町牧之原市広域施設組合</t>
    <rPh sb="0" eb="3">
      <t>ヨシダチョウ</t>
    </rPh>
    <rPh sb="3" eb="7">
      <t>マキノハラシ</t>
    </rPh>
    <rPh sb="7" eb="9">
      <t>コウイキ</t>
    </rPh>
    <rPh sb="9" eb="11">
      <t>シセツ</t>
    </rPh>
    <rPh sb="11" eb="13">
      <t>クミアイ</t>
    </rPh>
    <phoneticPr fontId="2"/>
  </si>
  <si>
    <t>榛原総合病院組合（普通会計分）</t>
    <rPh sb="0" eb="2">
      <t>ハイバラ</t>
    </rPh>
    <rPh sb="2" eb="4">
      <t>ソウゴウ</t>
    </rPh>
    <rPh sb="4" eb="6">
      <t>ビョウイン</t>
    </rPh>
    <rPh sb="6" eb="8">
      <t>クミアイ</t>
    </rPh>
    <rPh sb="9" eb="11">
      <t>フツウ</t>
    </rPh>
    <rPh sb="11" eb="13">
      <t>カイケイ</t>
    </rPh>
    <rPh sb="13" eb="14">
      <t>ブン</t>
    </rPh>
    <phoneticPr fontId="2"/>
  </si>
  <si>
    <t>-</t>
    <phoneticPr fontId="2"/>
  </si>
  <si>
    <t>榛原総合病院組合（事業会計分）</t>
    <rPh sb="0" eb="2">
      <t>ハイバラ</t>
    </rPh>
    <rPh sb="2" eb="4">
      <t>ソウゴウ</t>
    </rPh>
    <rPh sb="4" eb="6">
      <t>ビョウイン</t>
    </rPh>
    <rPh sb="6" eb="8">
      <t>クミアイ</t>
    </rPh>
    <rPh sb="9" eb="11">
      <t>ジギョウ</t>
    </rPh>
    <rPh sb="11" eb="13">
      <t>カイケイ</t>
    </rPh>
    <rPh sb="13" eb="14">
      <t>ブン</t>
    </rPh>
    <phoneticPr fontId="2"/>
  </si>
  <si>
    <t>相寿園管理組合</t>
    <rPh sb="0" eb="1">
      <t>ソウ</t>
    </rPh>
    <rPh sb="1" eb="2">
      <t>ジュ</t>
    </rPh>
    <rPh sb="2" eb="3">
      <t>エン</t>
    </rPh>
    <rPh sb="3" eb="5">
      <t>カンリ</t>
    </rPh>
    <rPh sb="5" eb="7">
      <t>クミアイ</t>
    </rPh>
    <phoneticPr fontId="2"/>
  </si>
  <si>
    <t>駿遠学園管理組合</t>
    <rPh sb="0" eb="2">
      <t>スンエン</t>
    </rPh>
    <rPh sb="2" eb="4">
      <t>ガクエン</t>
    </rPh>
    <rPh sb="4" eb="6">
      <t>カンリ</t>
    </rPh>
    <rPh sb="6" eb="8">
      <t>クミアイ</t>
    </rPh>
    <phoneticPr fontId="2"/>
  </si>
  <si>
    <t>静岡県市町総合事務組合</t>
    <rPh sb="0" eb="3">
      <t>シズオカケン</t>
    </rPh>
    <rPh sb="3" eb="4">
      <t>シ</t>
    </rPh>
    <rPh sb="4" eb="5">
      <t>マチ</t>
    </rPh>
    <rPh sb="5" eb="7">
      <t>ソウゴウ</t>
    </rPh>
    <rPh sb="7" eb="9">
      <t>ジム</t>
    </rPh>
    <rPh sb="9" eb="11">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</si>
  <si>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</si>
  <si>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</si>
  <si>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静岡地方税滞納整理機構</t>
    <rPh sb="0" eb="2">
      <t>シズオカ</t>
    </rPh>
    <rPh sb="2" eb="5">
      <t>チホウゼイ</t>
    </rPh>
    <rPh sb="5" eb="7">
      <t>タイノウ</t>
    </rPh>
    <rPh sb="7" eb="9">
      <t>セイリ</t>
    </rPh>
    <rPh sb="9" eb="11">
      <t>キコウ</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</si>
  <si>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</si>
  <si>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</si>
  <si>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</si>
  <si>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</si>
  <si>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</si>
  <si>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</si>
  <si>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</si>
  <si>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</si>
  <si>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</si>
  <si>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</si>
  <si>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</si>
  <si>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</si>
  <si>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</si>
  <si>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</si>
  <si>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</si>
  <si>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</si>
  <si>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</si>
  <si>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</si>
  <si>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</si>
  <si>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</si>
  <si>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</si>
  <si>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</si>
  <si>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</si>
  <si>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</si>
  <si>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</si>
  <si>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</si>
  <si>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</si>
  <si>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</si>
  <si>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</si>
  <si>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</si>
  <si>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</si>
  <si>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</si>
  <si>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</si>
  <si>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</si>
  <si>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</si>
  <si>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</si>
  <si>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</si>
  <si>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</si>
  <si>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</si>
  <si>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</si>
  <si>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</si>
  <si>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</si>
  <si>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</si>
  <si>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</si>
  <si>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</si>
  <si>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</si>
  <si>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</si>
  <si>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</si>
  <si>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</si>
  <si>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</si>
  <si>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</si>
  <si>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</si>
  <si>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</si>
  <si>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</si>
  <si>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</si>
  <si>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</si>
  <si>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</si>
  <si>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</si>
  <si>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</si>
  <si>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</si>
  <si>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</si>
  <si>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</si>
  <si>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</si>
  <si>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</si>
  <si>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</si>
  <si>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</si>
  <si>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</si>
  <si>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</si>
  <si>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</si>
  <si>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</si>
  <si>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</si>
  <si>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</si>
  <si>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</si>
  <si>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</si>
  <si>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</si>
  <si>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</si>
  <si>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</si>
  <si>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</si>
  <si>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</si>
  <si>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</si>
  <si>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</si>
  <si>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</si>
  <si>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</si>
  <si>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</si>
  <si>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</si>
  <si>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</si>
  <si>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</si>
  <si>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</si>
  <si>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</si>
  <si>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</si>
  <si>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</si>
  <si>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</si>
  <si>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</si>
  <si>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</si>
  <si>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</si>
  <si>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</si>
  <si>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</si>
  <si>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</si>
  <si>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</si>
  <si>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</si>
  <si>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</si>
  <si>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</si>
  <si>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</si>
  <si>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</si>
  <si>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</si>
  <si>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</si>
  <si>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</si>
  <si>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</si>
  <si>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</si>
  <si>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</si>
  <si>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</si>
  <si>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</si>
  <si>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</si>
  <si>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</si>
  <si>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</si>
  <si>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</si>
  <si>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</si>
  <si>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</si>
  <si>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</si>
  <si>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</si>
  <si>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</si>
  <si>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</si>
  <si>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</si>
  <si>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</si>
  <si>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</si>
  <si>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</si>
  <si>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</si>
  <si>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</si>
  <si>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</si>
  <si>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</si>
  <si>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</si>
  <si>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標準財政規模比（％）</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</si>
  <si>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</si>
  <si>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</si>
  <si>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</si>
  <si>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</si>
  <si>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</si>
  <si>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0.96</t>
  </si>
  <si>
    <t>▲ 4.30</t>
  </si>
  <si>
    <t>▲ 1.33</t>
  </si>
  <si>
    <t>▲ 2.23</t>
  </si>
  <si>
    <t>会計</t>
    <rPh sb="0" eb="2">
      <t>カイケイ</t>
    </rPh>
    <phoneticPr fontId="5"/>
  </si>
  <si>
    <t>水道事業会計</t>
  </si>
  <si>
    <t>一般会計</t>
  </si>
  <si>
    <t>介護保険事業特別会計</t>
  </si>
  <si>
    <t>国民健康保険事業特別会計</t>
  </si>
  <si>
    <t>公共下水道事業特別会計</t>
  </si>
  <si>
    <t>後期高齢者医療事業特別会計</t>
  </si>
  <si>
    <t>土地取得事業特別会計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</si>
  <si>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</si>
  <si>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</si>
  <si>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</si>
  <si>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</si>
  <si>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</si>
  <si>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</si>
  <si>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</si>
  <si>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</si>
  <si>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</si>
  <si>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</si>
  <si>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</si>
  <si>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</si>
  <si>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</si>
  <si>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</si>
  <si>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</si>
  <si>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</si>
  <si>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</si>
  <si>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</si>
  <si>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</si>
  <si>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</si>
  <si>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</si>
  <si>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</si>
  <si>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</si>
  <si>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</si>
  <si>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</si>
  <si>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</si>
  <si>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</si>
  <si>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t>
    <phoneticPr fontId="2"/>
  </si>
  <si>
    <t>-</t>
    <phoneticPr fontId="2"/>
  </si>
  <si>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</si>
  <si>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</si>
  <si>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</si>
  <si>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</si>
  <si>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</si>
  <si>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</si>
  <si>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</si>
  <si>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</si>
  <si>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</si>
  <si>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</si>
  <si>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</si>
  <si>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</si>
  <si>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</si>
  <si>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</si>
  <si>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</si>
  <si>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</si>
  <si>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</si>
  <si>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</si>
  <si>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</si>
  <si>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</si>
  <si>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</si>
  <si>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ふるさとよしだ寄附金基金</t>
    <rPh sb="7" eb="10">
      <t>キフキン</t>
    </rPh>
    <rPh sb="10" eb="12">
      <t>キキン</t>
    </rPh>
    <phoneticPr fontId="5"/>
  </si>
  <si>
    <t>吉田町立小中学校建設基金</t>
    <rPh sb="0" eb="3">
      <t>ヨシダチョウ</t>
    </rPh>
    <rPh sb="3" eb="4">
      <t>リツ</t>
    </rPh>
    <rPh sb="4" eb="8">
      <t>ショウチュウガッコウ</t>
    </rPh>
    <rPh sb="8" eb="10">
      <t>ケンセツ</t>
    </rPh>
    <rPh sb="10" eb="12">
      <t>キキン</t>
    </rPh>
    <phoneticPr fontId="5"/>
  </si>
  <si>
    <t>教育振興基金</t>
    <rPh sb="0" eb="2">
      <t>キョウイク</t>
    </rPh>
    <rPh sb="2" eb="4">
      <t>シンコウ</t>
    </rPh>
    <rPh sb="4" eb="6">
      <t>キキン</t>
    </rPh>
    <phoneticPr fontId="5"/>
  </si>
  <si>
    <t>地域振興基金</t>
    <rPh sb="0" eb="2">
      <t>チイキ</t>
    </rPh>
    <rPh sb="2" eb="4">
      <t>シンコウ</t>
    </rPh>
    <rPh sb="4" eb="6">
      <t>キキン</t>
    </rPh>
    <phoneticPr fontId="5"/>
  </si>
  <si>
    <t>ふるさと水と土基金</t>
    <rPh sb="4" eb="5">
      <t>ミズ</t>
    </rPh>
    <rPh sb="6" eb="7">
      <t>ツチ</t>
    </rPh>
    <rPh sb="7" eb="9">
      <t>キキン</t>
    </rPh>
    <phoneticPr fontId="5"/>
  </si>
  <si>
    <t>基金残高合計</t>
    <rPh sb="0" eb="2">
      <t>キキン</t>
    </rPh>
    <rPh sb="2" eb="4">
      <t>ザンダカ</t>
    </rPh>
    <rPh sb="4" eb="6">
      <t>ゴウケイ</t>
    </rPh>
    <phoneticPr fontId="5"/>
  </si>
  <si>
    <t>　上記の事業実施に際し発行した地方債の元金償還が開始したことで一旦の償還ピークが到来し、実質公債費比率が大きくなった。ただし、地方債管理原則に基づき地方債を発行してきたことで、地方債残高は徐々に減少しており、将来負担比率も減少に転じている。</t>
    <rPh sb="1" eb="3">
      <t>ジョウキ</t>
    </rPh>
    <rPh sb="4" eb="6">
      <t>ジギョウ</t>
    </rPh>
    <rPh sb="6" eb="8">
      <t>ジッシ</t>
    </rPh>
    <rPh sb="9" eb="10">
      <t>サイ</t>
    </rPh>
    <rPh sb="11" eb="13">
      <t>ハッコウ</t>
    </rPh>
    <rPh sb="15" eb="18">
      <t>チホウサイ</t>
    </rPh>
    <rPh sb="19" eb="21">
      <t>ガンキン</t>
    </rPh>
    <rPh sb="21" eb="23">
      <t>ショウカン</t>
    </rPh>
    <rPh sb="24" eb="26">
      <t>カイシ</t>
    </rPh>
    <rPh sb="31" eb="33">
      <t>イッタン</t>
    </rPh>
    <rPh sb="34" eb="36">
      <t>ショウカン</t>
    </rPh>
    <rPh sb="40" eb="42">
      <t>トウライ</t>
    </rPh>
    <rPh sb="44" eb="46">
      <t>ジッシツ</t>
    </rPh>
    <rPh sb="46" eb="49">
      <t>コウサイヒ</t>
    </rPh>
    <rPh sb="49" eb="51">
      <t>ヒリツ</t>
    </rPh>
    <rPh sb="52" eb="53">
      <t>オオ</t>
    </rPh>
    <rPh sb="63" eb="66">
      <t>チホウサイ</t>
    </rPh>
    <rPh sb="66" eb="68">
      <t>カンリ</t>
    </rPh>
    <rPh sb="68" eb="70">
      <t>ゲンソク</t>
    </rPh>
    <rPh sb="71" eb="72">
      <t>モト</t>
    </rPh>
    <rPh sb="74" eb="77">
      <t>チホウサイ</t>
    </rPh>
    <rPh sb="78" eb="80">
      <t>ハッコウ</t>
    </rPh>
    <rPh sb="88" eb="91">
      <t>チホウサイ</t>
    </rPh>
    <rPh sb="91" eb="93">
      <t>ザンダカ</t>
    </rPh>
    <rPh sb="94" eb="96">
      <t>ジョジョ</t>
    </rPh>
    <rPh sb="97" eb="99">
      <t>ゲンショウ</t>
    </rPh>
    <rPh sb="104" eb="106">
      <t>ショウライ</t>
    </rPh>
    <rPh sb="106" eb="108">
      <t>フタン</t>
    </rPh>
    <rPh sb="108" eb="110">
      <t>ヒリツ</t>
    </rPh>
    <rPh sb="111" eb="113">
      <t>ゲンショウ</t>
    </rPh>
    <rPh sb="114" eb="115">
      <t>テン</t>
    </rPh>
    <phoneticPr fontId="5"/>
  </si>
  <si>
    <t>　上記の事業実施に伴い資産が大きく増加したため、有形固定資産減価償却率は類似団体と比較し小さくなっている。
　また、事業実施に際し発行した地方債の償還負担が大きくなったことから、将来負担比率は類似団体と比較し大きくなっている。ただし、地方債管理原則に基づき地方債を発行してきたことで、地方債残高は徐々に減少しており、将来負担比率も減少に転じている。</t>
    <rPh sb="1" eb="3">
      <t>ジョウキ</t>
    </rPh>
    <rPh sb="4" eb="6">
      <t>ジギョウ</t>
    </rPh>
    <rPh sb="6" eb="8">
      <t>ジッシ</t>
    </rPh>
    <rPh sb="9" eb="10">
      <t>トモナ</t>
    </rPh>
    <rPh sb="11" eb="13">
      <t>シサン</t>
    </rPh>
    <rPh sb="14" eb="15">
      <t>オオ</t>
    </rPh>
    <rPh sb="17" eb="19">
      <t>ゾウカ</t>
    </rPh>
    <rPh sb="24" eb="26">
      <t>ユウケイ</t>
    </rPh>
    <rPh sb="26" eb="28">
      <t>コテイ</t>
    </rPh>
    <rPh sb="28" eb="30">
      <t>シサン</t>
    </rPh>
    <rPh sb="30" eb="32">
      <t>ゲンカ</t>
    </rPh>
    <rPh sb="32" eb="34">
      <t>ショウキャク</t>
    </rPh>
    <rPh sb="34" eb="35">
      <t>リツ</t>
    </rPh>
    <rPh sb="36" eb="38">
      <t>ルイジ</t>
    </rPh>
    <rPh sb="38" eb="40">
      <t>ダンタイ</t>
    </rPh>
    <rPh sb="41" eb="43">
      <t>ヒカク</t>
    </rPh>
    <rPh sb="44" eb="45">
      <t>チイ</t>
    </rPh>
    <rPh sb="58" eb="60">
      <t>ジギョウ</t>
    </rPh>
    <rPh sb="60" eb="62">
      <t>ジッシ</t>
    </rPh>
    <rPh sb="63" eb="64">
      <t>サイ</t>
    </rPh>
    <rPh sb="65" eb="67">
      <t>ハッコウ</t>
    </rPh>
    <rPh sb="69" eb="72">
      <t>チホウサイ</t>
    </rPh>
    <rPh sb="73" eb="75">
      <t>ショウカン</t>
    </rPh>
    <rPh sb="75" eb="77">
      <t>フタン</t>
    </rPh>
    <rPh sb="78" eb="79">
      <t>オオ</t>
    </rPh>
    <rPh sb="89" eb="91">
      <t>ショウライ</t>
    </rPh>
    <rPh sb="91" eb="93">
      <t>フタン</t>
    </rPh>
    <rPh sb="93" eb="95">
      <t>ヒリツ</t>
    </rPh>
    <rPh sb="96" eb="98">
      <t>ルイジ</t>
    </rPh>
    <rPh sb="98" eb="100">
      <t>ダンタイ</t>
    </rPh>
    <rPh sb="101" eb="103">
      <t>ヒカク</t>
    </rPh>
    <rPh sb="104" eb="105">
      <t>オオ</t>
    </rPh>
    <rPh sb="117" eb="120">
      <t>チホウサイ</t>
    </rPh>
    <rPh sb="120" eb="122">
      <t>カンリ</t>
    </rPh>
    <rPh sb="122" eb="124">
      <t>ゲンソク</t>
    </rPh>
    <rPh sb="125" eb="126">
      <t>モト</t>
    </rPh>
    <rPh sb="128" eb="131">
      <t>チホウサイ</t>
    </rPh>
    <rPh sb="132" eb="134">
      <t>ハッコウ</t>
    </rPh>
    <rPh sb="142" eb="145">
      <t>チホウサイ</t>
    </rPh>
    <rPh sb="145" eb="147">
      <t>ザンダカ</t>
    </rPh>
    <rPh sb="148" eb="150">
      <t>ジョジョ</t>
    </rPh>
    <rPh sb="151" eb="153">
      <t>ゲンショウ</t>
    </rPh>
    <rPh sb="158" eb="160">
      <t>ショウライ</t>
    </rPh>
    <rPh sb="160" eb="162">
      <t>フタン</t>
    </rPh>
    <rPh sb="162" eb="164">
      <t>ヒリツ</t>
    </rPh>
    <rPh sb="165" eb="167">
      <t>ゲンショウ</t>
    </rPh>
    <rPh sb="168" eb="169">
      <t>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</si>
</sst>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0">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Border="1" applyAlignment="1">
      <alignment horizontal="center"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2" xfId="20" applyFont="1" applyFill="1" applyBorder="1" applyAlignment="1">
      <alignment horizontal="center" vertical="center"/>
    </xf>
    <xf numFmtId="0" fontId="36" fillId="0" borderId="28" xfId="16" applyFont="1" applyFill="1" applyBorder="1" applyAlignment="1">
      <alignment horizontal="center" vertical="center" wrapText="1"/>
    </xf>
    <xf numFmtId="181" fontId="36" fillId="0" borderId="16" xfId="20" applyNumberFormat="1" applyFont="1" applyFill="1" applyBorder="1" applyAlignment="1" applyProtection="1">
      <alignment horizontal="right" vertical="center" shrinkToFit="1"/>
    </xf>
    <xf numFmtId="181" fontId="36" fillId="0" borderId="18" xfId="20" applyNumberFormat="1" applyFont="1" applyFill="1" applyBorder="1" applyAlignment="1" applyProtection="1">
      <alignment horizontal="right" vertical="center" shrinkToFit="1"/>
    </xf>
    <xf numFmtId="0" fontId="36" fillId="0" borderId="39" xfId="16" applyFont="1" applyFill="1" applyBorder="1" applyAlignment="1">
      <alignment horizontal="center" vertical="center" wrapText="1"/>
    </xf>
    <xf numFmtId="181" fontId="36" fillId="0" borderId="37" xfId="20" applyNumberFormat="1" applyFont="1" applyFill="1" applyBorder="1" applyAlignment="1" applyProtection="1">
      <alignment horizontal="right" vertical="center" shrinkToFit="1"/>
    </xf>
    <xf numFmtId="181" fontId="36" fillId="0" borderId="38"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8" xfId="20" applyNumberFormat="1" applyFont="1" applyFill="1" applyBorder="1" applyAlignment="1" applyProtection="1">
      <alignment horizontal="right" vertical="center" shrinkToFit="1"/>
    </xf>
    <xf numFmtId="0" fontId="36" fillId="0" borderId="25"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8" xfId="20" applyNumberFormat="1" applyFont="1" applyFill="1" applyBorder="1" applyAlignment="1" applyProtection="1">
      <alignment horizontal="right" vertical="center" shrinkToFit="1"/>
      <protection locked="0"/>
    </xf>
    <xf numFmtId="0" fontId="36" fillId="0" borderId="41" xfId="16" applyFont="1" applyFill="1" applyBorder="1" applyAlignment="1">
      <alignment horizontal="center" vertical="center"/>
    </xf>
    <xf numFmtId="181" fontId="36" fillId="0" borderId="183" xfId="20" applyNumberFormat="1" applyFont="1" applyFill="1" applyBorder="1" applyAlignment="1" applyProtection="1">
      <alignment horizontal="right" vertical="center" shrinkToFit="1"/>
      <protection locked="0"/>
    </xf>
    <xf numFmtId="181" fontId="36" fillId="0" borderId="64" xfId="20" applyNumberFormat="1" applyFont="1" applyFill="1" applyBorder="1" applyAlignment="1" applyProtection="1">
      <alignment horizontal="right" vertical="center" shrinkToFit="1"/>
      <protection locked="0"/>
    </xf>
    <xf numFmtId="0" fontId="36" fillId="0" borderId="22" xfId="16" applyFont="1" applyFill="1" applyBorder="1" applyAlignment="1">
      <alignment horizontal="center" vertical="center"/>
    </xf>
    <xf numFmtId="181" fontId="36" fillId="0" borderId="60" xfId="20" applyNumberFormat="1" applyFont="1" applyFill="1" applyBorder="1" applyAlignment="1" applyProtection="1">
      <alignment horizontal="right" vertical="center" shrinkToFit="1"/>
    </xf>
    <xf numFmtId="181" fontId="36" fillId="0" borderId="62" xfId="20" applyNumberFormat="1" applyFont="1" applyFill="1" applyBorder="1" applyAlignment="1" applyProtection="1">
      <alignment horizontal="right" vertical="center" shrinkToFit="1"/>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4" xfId="7" applyFont="1" applyFill="1" applyBorder="1" applyAlignment="1">
      <alignment horizontal="center"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13" fillId="0" borderId="2" xfId="7" applyFont="1" applyFill="1" applyBorder="1" applyAlignment="1">
      <alignment vertical="center"/>
    </xf>
    <xf numFmtId="0" fontId="13" fillId="0" borderId="3" xfId="7" applyFont="1" applyFill="1" applyBorder="1" applyAlignment="1">
      <alignment vertical="center"/>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70"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70"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2" borderId="47"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5"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9"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6" xfId="16" applyFont="1" applyFill="1" applyBorder="1" applyAlignment="1" applyProtection="1">
      <alignment horizontal="left" vertical="center" wrapText="1"/>
      <protection locked="0"/>
    </xf>
    <xf numFmtId="0" fontId="36" fillId="0" borderId="58" xfId="16" applyFont="1" applyFill="1" applyBorder="1" applyAlignment="1" applyProtection="1">
      <alignment horizontal="left" vertical="center" wrapText="1"/>
      <protection locked="0"/>
    </xf>
    <xf numFmtId="0" fontId="36" fillId="0" borderId="23" xfId="16" applyFont="1" applyFill="1" applyBorder="1" applyAlignment="1" applyProtection="1">
      <alignment horizontal="left" vertical="center"/>
    </xf>
    <xf numFmtId="0" fontId="36" fillId="0" borderId="24" xfId="16" applyFont="1" applyFill="1" applyBorder="1" applyAlignment="1" applyProtection="1">
      <alignment horizontal="left" vertical="center"/>
    </xf>
    <xf numFmtId="0" fontId="36" fillId="0" borderId="20" xfId="16" applyFont="1" applyFill="1" applyBorder="1" applyAlignment="1" applyProtection="1">
      <alignment horizontal="left" vertical="center" wrapText="1"/>
    </xf>
    <xf numFmtId="0" fontId="36" fillId="0" borderId="21"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40"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179" fontId="3" fillId="2" borderId="13" xfId="3" applyNumberFormat="1" applyFont="1" applyFill="1" applyBorder="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BA57-4E2C-9DDC-83A0A99F109A}"/>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39240</c:v>
                </c:pt>
                <c:pt idx="1">
                  <c:v>32423</c:v>
                </c:pt>
                <c:pt idx="2">
                  <c:v>53170</c:v>
                </c:pt>
                <c:pt idx="3">
                  <c:v>44115</c:v>
                </c:pt>
                <c:pt idx="4">
                  <c:v>29351</c:v>
                </c:pt>
              </c:numCache>
            </c:numRef>
          </c:val>
          <c:smooth val="0"/>
          <c:extLst>
            <c:ext xmlns:c16="http://schemas.microsoft.com/office/drawing/2014/chart" uri="{C3380CC4-5D6E-409C-BE32-E72D297353CC}">
              <c16:uniqueId val="{00000001-BA57-4E2C-9DDC-83A0A99F109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6.65</c:v>
                </c:pt>
                <c:pt idx="1">
                  <c:v>7.46</c:v>
                </c:pt>
                <c:pt idx="2">
                  <c:v>9.3000000000000007</c:v>
                </c:pt>
                <c:pt idx="3">
                  <c:v>7.99</c:v>
                </c:pt>
                <c:pt idx="4">
                  <c:v>7.51</c:v>
                </c:pt>
              </c:numCache>
            </c:numRef>
          </c:val>
          <c:extLst>
            <c:ext xmlns:c16="http://schemas.microsoft.com/office/drawing/2014/chart" uri="{C3380CC4-5D6E-409C-BE32-E72D297353CC}">
              <c16:uniqueId val="{00000000-7433-483A-863B-777A556C0DAB}"/>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33.18</c:v>
                </c:pt>
                <c:pt idx="1">
                  <c:v>30.95</c:v>
                </c:pt>
                <c:pt idx="2">
                  <c:v>24.68</c:v>
                </c:pt>
                <c:pt idx="3">
                  <c:v>24.17</c:v>
                </c:pt>
                <c:pt idx="4">
                  <c:v>22.06</c:v>
                </c:pt>
              </c:numCache>
            </c:numRef>
          </c:val>
          <c:extLst>
            <c:ext xmlns:c16="http://schemas.microsoft.com/office/drawing/2014/chart" uri="{C3380CC4-5D6E-409C-BE32-E72D297353CC}">
              <c16:uniqueId val="{00000001-7433-483A-863B-777A556C0DA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3.58</c:v>
                </c:pt>
                <c:pt idx="1">
                  <c:v>-0.96</c:v>
                </c:pt>
                <c:pt idx="2">
                  <c:v>-4.3</c:v>
                </c:pt>
                <c:pt idx="3">
                  <c:v>-1.33</c:v>
                </c:pt>
                <c:pt idx="4">
                  <c:v>-2.23</c:v>
                </c:pt>
              </c:numCache>
            </c:numRef>
          </c:val>
          <c:smooth val="0"/>
          <c:extLst>
            <c:ext xmlns:c16="http://schemas.microsoft.com/office/drawing/2014/chart" uri="{C3380CC4-5D6E-409C-BE32-E72D297353CC}">
              <c16:uniqueId val="{00000002-7433-483A-863B-777A556C0DA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41D-4F31-8D75-7B5485F7F148}"/>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41D-4F31-8D75-7B5485F7F148}"/>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41D-4F31-8D75-7B5485F7F148}"/>
            </c:ext>
          </c:extLst>
        </c:ser>
        <c:ser>
          <c:idx val="3"/>
          <c:order val="3"/>
          <c:tx>
            <c:strRef>
              <c:f>[1]データシート!$A$30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41D-4F31-8D75-7B5485F7F148}"/>
            </c:ext>
          </c:extLst>
        </c:ser>
        <c:ser>
          <c:idx val="4"/>
          <c:order val="4"/>
          <c:tx>
            <c:strRef>
              <c:f>[1]データシート!$A$31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0.01</c:v>
                </c:pt>
                <c:pt idx="8">
                  <c:v>#N/A</c:v>
                </c:pt>
                <c:pt idx="9">
                  <c:v>0.05</c:v>
                </c:pt>
              </c:numCache>
            </c:numRef>
          </c:val>
          <c:extLst>
            <c:ext xmlns:c16="http://schemas.microsoft.com/office/drawing/2014/chart" uri="{C3380CC4-5D6E-409C-BE32-E72D297353CC}">
              <c16:uniqueId val="{00000004-841D-4F31-8D75-7B5485F7F148}"/>
            </c:ext>
          </c:extLst>
        </c:ser>
        <c:ser>
          <c:idx val="5"/>
          <c:order val="5"/>
          <c:tx>
            <c:strRef>
              <c:f>[1]データシート!$A$32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0.4</c:v>
                </c:pt>
                <c:pt idx="2">
                  <c:v>#N/A</c:v>
                </c:pt>
                <c:pt idx="3">
                  <c:v>0.43</c:v>
                </c:pt>
                <c:pt idx="4">
                  <c:v>#N/A</c:v>
                </c:pt>
                <c:pt idx="5">
                  <c:v>0.37</c:v>
                </c:pt>
                <c:pt idx="6">
                  <c:v>#N/A</c:v>
                </c:pt>
                <c:pt idx="7">
                  <c:v>0.25</c:v>
                </c:pt>
                <c:pt idx="8">
                  <c:v>#N/A</c:v>
                </c:pt>
                <c:pt idx="9">
                  <c:v>0.53</c:v>
                </c:pt>
              </c:numCache>
            </c:numRef>
          </c:val>
          <c:extLst>
            <c:ext xmlns:c16="http://schemas.microsoft.com/office/drawing/2014/chart" uri="{C3380CC4-5D6E-409C-BE32-E72D297353CC}">
              <c16:uniqueId val="{00000005-841D-4F31-8D75-7B5485F7F148}"/>
            </c:ext>
          </c:extLst>
        </c:ser>
        <c:ser>
          <c:idx val="6"/>
          <c:order val="6"/>
          <c:tx>
            <c:strRef>
              <c:f>[1]データシート!$A$33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2.0099999999999998</c:v>
                </c:pt>
                <c:pt idx="2">
                  <c:v>#N/A</c:v>
                </c:pt>
                <c:pt idx="3">
                  <c:v>3.07</c:v>
                </c:pt>
                <c:pt idx="4">
                  <c:v>#N/A</c:v>
                </c:pt>
                <c:pt idx="5">
                  <c:v>2.9</c:v>
                </c:pt>
                <c:pt idx="6">
                  <c:v>#N/A</c:v>
                </c:pt>
                <c:pt idx="7">
                  <c:v>1.26</c:v>
                </c:pt>
                <c:pt idx="8">
                  <c:v>#N/A</c:v>
                </c:pt>
                <c:pt idx="9">
                  <c:v>1.07</c:v>
                </c:pt>
              </c:numCache>
            </c:numRef>
          </c:val>
          <c:extLst>
            <c:ext xmlns:c16="http://schemas.microsoft.com/office/drawing/2014/chart" uri="{C3380CC4-5D6E-409C-BE32-E72D297353CC}">
              <c16:uniqueId val="{00000006-841D-4F31-8D75-7B5485F7F148}"/>
            </c:ext>
          </c:extLst>
        </c:ser>
        <c:ser>
          <c:idx val="7"/>
          <c:order val="7"/>
          <c:tx>
            <c:strRef>
              <c:f>[1]データシート!$A$34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0.72</c:v>
                </c:pt>
                <c:pt idx="2">
                  <c:v>#N/A</c:v>
                </c:pt>
                <c:pt idx="3">
                  <c:v>2.77</c:v>
                </c:pt>
                <c:pt idx="4">
                  <c:v>#N/A</c:v>
                </c:pt>
                <c:pt idx="5">
                  <c:v>0.37</c:v>
                </c:pt>
                <c:pt idx="6">
                  <c:v>#N/A</c:v>
                </c:pt>
                <c:pt idx="7">
                  <c:v>0.38</c:v>
                </c:pt>
                <c:pt idx="8">
                  <c:v>#N/A</c:v>
                </c:pt>
                <c:pt idx="9">
                  <c:v>1.1200000000000001</c:v>
                </c:pt>
              </c:numCache>
            </c:numRef>
          </c:val>
          <c:extLst>
            <c:ext xmlns:c16="http://schemas.microsoft.com/office/drawing/2014/chart" uri="{C3380CC4-5D6E-409C-BE32-E72D297353CC}">
              <c16:uniqueId val="{00000007-841D-4F31-8D75-7B5485F7F148}"/>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6.65</c:v>
                </c:pt>
                <c:pt idx="2">
                  <c:v>#N/A</c:v>
                </c:pt>
                <c:pt idx="3">
                  <c:v>7.46</c:v>
                </c:pt>
                <c:pt idx="4">
                  <c:v>#N/A</c:v>
                </c:pt>
                <c:pt idx="5">
                  <c:v>9.3000000000000007</c:v>
                </c:pt>
                <c:pt idx="6">
                  <c:v>#N/A</c:v>
                </c:pt>
                <c:pt idx="7">
                  <c:v>7.99</c:v>
                </c:pt>
                <c:pt idx="8">
                  <c:v>#N/A</c:v>
                </c:pt>
                <c:pt idx="9">
                  <c:v>7.5</c:v>
                </c:pt>
              </c:numCache>
            </c:numRef>
          </c:val>
          <c:extLst>
            <c:ext xmlns:c16="http://schemas.microsoft.com/office/drawing/2014/chart" uri="{C3380CC4-5D6E-409C-BE32-E72D297353CC}">
              <c16:uniqueId val="{00000008-841D-4F31-8D75-7B5485F7F148}"/>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8.68</c:v>
                </c:pt>
                <c:pt idx="2">
                  <c:v>#N/A</c:v>
                </c:pt>
                <c:pt idx="3">
                  <c:v>8.26</c:v>
                </c:pt>
                <c:pt idx="4">
                  <c:v>#N/A</c:v>
                </c:pt>
                <c:pt idx="5">
                  <c:v>8.39</c:v>
                </c:pt>
                <c:pt idx="6">
                  <c:v>#N/A</c:v>
                </c:pt>
                <c:pt idx="7">
                  <c:v>8.4600000000000009</c:v>
                </c:pt>
                <c:pt idx="8">
                  <c:v>#N/A</c:v>
                </c:pt>
                <c:pt idx="9">
                  <c:v>8.9600000000000009</c:v>
                </c:pt>
              </c:numCache>
            </c:numRef>
          </c:val>
          <c:extLst>
            <c:ext xmlns:c16="http://schemas.microsoft.com/office/drawing/2014/chart" uri="{C3380CC4-5D6E-409C-BE32-E72D297353CC}">
              <c16:uniqueId val="{00000009-841D-4F31-8D75-7B5485F7F14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1033</c:v>
                </c:pt>
                <c:pt idx="5">
                  <c:v>1118</c:v>
                </c:pt>
                <c:pt idx="8">
                  <c:v>1176</c:v>
                </c:pt>
                <c:pt idx="11">
                  <c:v>1184</c:v>
                </c:pt>
                <c:pt idx="14">
                  <c:v>1197</c:v>
                </c:pt>
              </c:numCache>
            </c:numRef>
          </c:val>
          <c:extLst>
            <c:ext xmlns:c16="http://schemas.microsoft.com/office/drawing/2014/chart" uri="{C3380CC4-5D6E-409C-BE32-E72D297353CC}">
              <c16:uniqueId val="{00000000-F876-4F18-9683-C7809923C07D}"/>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876-4F18-9683-C7809923C07D}"/>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15</c:v>
                </c:pt>
                <c:pt idx="3">
                  <c:v>17</c:v>
                </c:pt>
                <c:pt idx="6">
                  <c:v>17</c:v>
                </c:pt>
                <c:pt idx="9">
                  <c:v>17</c:v>
                </c:pt>
                <c:pt idx="12">
                  <c:v>17</c:v>
                </c:pt>
              </c:numCache>
            </c:numRef>
          </c:val>
          <c:extLst>
            <c:ext xmlns:c16="http://schemas.microsoft.com/office/drawing/2014/chart" uri="{C3380CC4-5D6E-409C-BE32-E72D297353CC}">
              <c16:uniqueId val="{00000002-F876-4F18-9683-C7809923C07D}"/>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201</c:v>
                </c:pt>
                <c:pt idx="3">
                  <c:v>193</c:v>
                </c:pt>
                <c:pt idx="6">
                  <c:v>194</c:v>
                </c:pt>
                <c:pt idx="9">
                  <c:v>200</c:v>
                </c:pt>
                <c:pt idx="12">
                  <c:v>212</c:v>
                </c:pt>
              </c:numCache>
            </c:numRef>
          </c:val>
          <c:extLst>
            <c:ext xmlns:c16="http://schemas.microsoft.com/office/drawing/2014/chart" uri="{C3380CC4-5D6E-409C-BE32-E72D297353CC}">
              <c16:uniqueId val="{00000003-F876-4F18-9683-C7809923C07D}"/>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490</c:v>
                </c:pt>
                <c:pt idx="3">
                  <c:v>508</c:v>
                </c:pt>
                <c:pt idx="6">
                  <c:v>544</c:v>
                </c:pt>
                <c:pt idx="9">
                  <c:v>555</c:v>
                </c:pt>
                <c:pt idx="12">
                  <c:v>554</c:v>
                </c:pt>
              </c:numCache>
            </c:numRef>
          </c:val>
          <c:extLst>
            <c:ext xmlns:c16="http://schemas.microsoft.com/office/drawing/2014/chart" uri="{C3380CC4-5D6E-409C-BE32-E72D297353CC}">
              <c16:uniqueId val="{00000004-F876-4F18-9683-C7809923C07D}"/>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76-4F18-9683-C7809923C07D}"/>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76-4F18-9683-C7809923C07D}"/>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911</c:v>
                </c:pt>
                <c:pt idx="3">
                  <c:v>940</c:v>
                </c:pt>
                <c:pt idx="6">
                  <c:v>1104</c:v>
                </c:pt>
                <c:pt idx="9">
                  <c:v>1123</c:v>
                </c:pt>
                <c:pt idx="12">
                  <c:v>1068</c:v>
                </c:pt>
              </c:numCache>
            </c:numRef>
          </c:val>
          <c:extLst>
            <c:ext xmlns:c16="http://schemas.microsoft.com/office/drawing/2014/chart" uri="{C3380CC4-5D6E-409C-BE32-E72D297353CC}">
              <c16:uniqueId val="{00000007-F876-4F18-9683-C7809923C07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584</c:v>
                </c:pt>
                <c:pt idx="2">
                  <c:v>#N/A</c:v>
                </c:pt>
                <c:pt idx="3">
                  <c:v>#N/A</c:v>
                </c:pt>
                <c:pt idx="4">
                  <c:v>540</c:v>
                </c:pt>
                <c:pt idx="5">
                  <c:v>#N/A</c:v>
                </c:pt>
                <c:pt idx="6">
                  <c:v>#N/A</c:v>
                </c:pt>
                <c:pt idx="7">
                  <c:v>683</c:v>
                </c:pt>
                <c:pt idx="8">
                  <c:v>#N/A</c:v>
                </c:pt>
                <c:pt idx="9">
                  <c:v>#N/A</c:v>
                </c:pt>
                <c:pt idx="10">
                  <c:v>711</c:v>
                </c:pt>
                <c:pt idx="11">
                  <c:v>#N/A</c:v>
                </c:pt>
                <c:pt idx="12">
                  <c:v>#N/A</c:v>
                </c:pt>
                <c:pt idx="13">
                  <c:v>654</c:v>
                </c:pt>
                <c:pt idx="14">
                  <c:v>#N/A</c:v>
                </c:pt>
              </c:numCache>
            </c:numRef>
          </c:val>
          <c:smooth val="0"/>
          <c:extLst>
            <c:ext xmlns:c16="http://schemas.microsoft.com/office/drawing/2014/chart" uri="{C3380CC4-5D6E-409C-BE32-E72D297353CC}">
              <c16:uniqueId val="{00000008-F876-4F18-9683-C7809923C07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11558</c:v>
                </c:pt>
                <c:pt idx="5">
                  <c:v>11455</c:v>
                </c:pt>
                <c:pt idx="8">
                  <c:v>11507</c:v>
                </c:pt>
                <c:pt idx="11">
                  <c:v>11232</c:v>
                </c:pt>
                <c:pt idx="14">
                  <c:v>10907</c:v>
                </c:pt>
              </c:numCache>
            </c:numRef>
          </c:val>
          <c:extLst>
            <c:ext xmlns:c16="http://schemas.microsoft.com/office/drawing/2014/chart" uri="{C3380CC4-5D6E-409C-BE32-E72D297353CC}">
              <c16:uniqueId val="{00000000-EFBC-4DBE-9B2A-4C795BB3F345}"/>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1965</c:v>
                </c:pt>
                <c:pt idx="5">
                  <c:v>1966</c:v>
                </c:pt>
                <c:pt idx="8">
                  <c:v>1875</c:v>
                </c:pt>
                <c:pt idx="11">
                  <c:v>1959</c:v>
                </c:pt>
                <c:pt idx="14">
                  <c:v>2055</c:v>
                </c:pt>
              </c:numCache>
            </c:numRef>
          </c:val>
          <c:extLst>
            <c:ext xmlns:c16="http://schemas.microsoft.com/office/drawing/2014/chart" uri="{C3380CC4-5D6E-409C-BE32-E72D297353CC}">
              <c16:uniqueId val="{00000001-EFBC-4DBE-9B2A-4C795BB3F345}"/>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2971</c:v>
                </c:pt>
                <c:pt idx="5">
                  <c:v>3073</c:v>
                </c:pt>
                <c:pt idx="8">
                  <c:v>2960</c:v>
                </c:pt>
                <c:pt idx="11">
                  <c:v>3053</c:v>
                </c:pt>
                <c:pt idx="14">
                  <c:v>2966</c:v>
                </c:pt>
              </c:numCache>
            </c:numRef>
          </c:val>
          <c:extLst>
            <c:ext xmlns:c16="http://schemas.microsoft.com/office/drawing/2014/chart" uri="{C3380CC4-5D6E-409C-BE32-E72D297353CC}">
              <c16:uniqueId val="{00000002-EFBC-4DBE-9B2A-4C795BB3F345}"/>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BC-4DBE-9B2A-4C795BB3F345}"/>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FBC-4DBE-9B2A-4C795BB3F345}"/>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BC-4DBE-9B2A-4C795BB3F345}"/>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1151</c:v>
                </c:pt>
                <c:pt idx="3">
                  <c:v>1179</c:v>
                </c:pt>
                <c:pt idx="6">
                  <c:v>1198</c:v>
                </c:pt>
                <c:pt idx="9">
                  <c:v>1182</c:v>
                </c:pt>
                <c:pt idx="12">
                  <c:v>1274</c:v>
                </c:pt>
              </c:numCache>
            </c:numRef>
          </c:val>
          <c:extLst>
            <c:ext xmlns:c16="http://schemas.microsoft.com/office/drawing/2014/chart" uri="{C3380CC4-5D6E-409C-BE32-E72D297353CC}">
              <c16:uniqueId val="{00000006-EFBC-4DBE-9B2A-4C795BB3F345}"/>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2240</c:v>
                </c:pt>
                <c:pt idx="3">
                  <c:v>2491</c:v>
                </c:pt>
                <c:pt idx="6">
                  <c:v>2473</c:v>
                </c:pt>
                <c:pt idx="9">
                  <c:v>2289</c:v>
                </c:pt>
                <c:pt idx="12">
                  <c:v>2166</c:v>
                </c:pt>
              </c:numCache>
            </c:numRef>
          </c:val>
          <c:extLst>
            <c:ext xmlns:c16="http://schemas.microsoft.com/office/drawing/2014/chart" uri="{C3380CC4-5D6E-409C-BE32-E72D297353CC}">
              <c16:uniqueId val="{00000007-EFBC-4DBE-9B2A-4C795BB3F345}"/>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5343</c:v>
                </c:pt>
                <c:pt idx="3">
                  <c:v>5359</c:v>
                </c:pt>
                <c:pt idx="6">
                  <c:v>5422</c:v>
                </c:pt>
                <c:pt idx="9">
                  <c:v>5368</c:v>
                </c:pt>
                <c:pt idx="12">
                  <c:v>5314</c:v>
                </c:pt>
              </c:numCache>
            </c:numRef>
          </c:val>
          <c:extLst>
            <c:ext xmlns:c16="http://schemas.microsoft.com/office/drawing/2014/chart" uri="{C3380CC4-5D6E-409C-BE32-E72D297353CC}">
              <c16:uniqueId val="{00000008-EFBC-4DBE-9B2A-4C795BB3F345}"/>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186</c:v>
                </c:pt>
                <c:pt idx="3">
                  <c:v>164</c:v>
                </c:pt>
                <c:pt idx="6">
                  <c:v>143</c:v>
                </c:pt>
                <c:pt idx="9">
                  <c:v>318</c:v>
                </c:pt>
                <c:pt idx="12">
                  <c:v>294</c:v>
                </c:pt>
              </c:numCache>
            </c:numRef>
          </c:val>
          <c:extLst>
            <c:ext xmlns:c16="http://schemas.microsoft.com/office/drawing/2014/chart" uri="{C3380CC4-5D6E-409C-BE32-E72D297353CC}">
              <c16:uniqueId val="{00000009-EFBC-4DBE-9B2A-4C795BB3F345}"/>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11571</c:v>
                </c:pt>
                <c:pt idx="3">
                  <c:v>11308</c:v>
                </c:pt>
                <c:pt idx="6">
                  <c:v>11203</c:v>
                </c:pt>
                <c:pt idx="9">
                  <c:v>11079</c:v>
                </c:pt>
                <c:pt idx="12">
                  <c:v>10815</c:v>
                </c:pt>
              </c:numCache>
            </c:numRef>
          </c:val>
          <c:extLst>
            <c:ext xmlns:c16="http://schemas.microsoft.com/office/drawing/2014/chart" uri="{C3380CC4-5D6E-409C-BE32-E72D297353CC}">
              <c16:uniqueId val="{0000000A-EFBC-4DBE-9B2A-4C795BB3F34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3997</c:v>
                </c:pt>
                <c:pt idx="2">
                  <c:v>#N/A</c:v>
                </c:pt>
                <c:pt idx="3">
                  <c:v>#N/A</c:v>
                </c:pt>
                <c:pt idx="4">
                  <c:v>4007</c:v>
                </c:pt>
                <c:pt idx="5">
                  <c:v>#N/A</c:v>
                </c:pt>
                <c:pt idx="6">
                  <c:v>#N/A</c:v>
                </c:pt>
                <c:pt idx="7">
                  <c:v>4098</c:v>
                </c:pt>
                <c:pt idx="8">
                  <c:v>#N/A</c:v>
                </c:pt>
                <c:pt idx="9">
                  <c:v>#N/A</c:v>
                </c:pt>
                <c:pt idx="10">
                  <c:v>3991</c:v>
                </c:pt>
                <c:pt idx="11">
                  <c:v>#N/A</c:v>
                </c:pt>
                <c:pt idx="12">
                  <c:v>#N/A</c:v>
                </c:pt>
                <c:pt idx="13">
                  <c:v>3935</c:v>
                </c:pt>
                <c:pt idx="14">
                  <c:v>#N/A</c:v>
                </c:pt>
              </c:numCache>
            </c:numRef>
          </c:val>
          <c:smooth val="0"/>
          <c:extLst>
            <c:ext xmlns:c16="http://schemas.microsoft.com/office/drawing/2014/chart" uri="{C3380CC4-5D6E-409C-BE32-E72D297353CC}">
              <c16:uniqueId val="{0000000B-EFBC-4DBE-9B2A-4C795BB3F34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1611</c:v>
                </c:pt>
                <c:pt idx="1">
                  <c:v>1601</c:v>
                </c:pt>
                <c:pt idx="2">
                  <c:v>1478</c:v>
                </c:pt>
              </c:numCache>
            </c:numRef>
          </c:val>
          <c:extLst>
            <c:ext xmlns:c16="http://schemas.microsoft.com/office/drawing/2014/chart" uri="{C3380CC4-5D6E-409C-BE32-E72D297353CC}">
              <c16:uniqueId val="{00000000-41DB-48C2-9348-02EAA64F6A88}"/>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31</c:v>
                </c:pt>
                <c:pt idx="1">
                  <c:v>31</c:v>
                </c:pt>
                <c:pt idx="2">
                  <c:v>31</c:v>
                </c:pt>
              </c:numCache>
            </c:numRef>
          </c:val>
          <c:extLst>
            <c:ext xmlns:c16="http://schemas.microsoft.com/office/drawing/2014/chart" uri="{C3380CC4-5D6E-409C-BE32-E72D297353CC}">
              <c16:uniqueId val="{00000001-41DB-48C2-9348-02EAA64F6A88}"/>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500</c:v>
                </c:pt>
                <c:pt idx="1">
                  <c:v>457</c:v>
                </c:pt>
                <c:pt idx="2">
                  <c:v>495</c:v>
                </c:pt>
              </c:numCache>
            </c:numRef>
          </c:val>
          <c:extLst>
            <c:ext xmlns:c16="http://schemas.microsoft.com/office/drawing/2014/chart" uri="{C3380CC4-5D6E-409C-BE32-E72D297353CC}">
              <c16:uniqueId val="{00000002-41DB-48C2-9348-02EAA64F6A8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{EF961E67-605D-49AE-B956-1DE764D47B83}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4A5-497D-B8A4-829EDAABBB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{03B2A6E5-5EFA-4F24-BD1F-5ACBF2A20403}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4A5-497D-B8A4-829EDAABBB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{E44AA767-0C44-4B9A-966D-B2FC66E02655}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4A5-497D-B8A4-829EDAABBB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{FCCFF86A-7D6B-4122-A4B9-98421F0E846E}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4A5-497D-B8A4-829EDAABBB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{C87580C7-8955-44B2-925A-10DF54C5DA53}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4A5-497D-B8A4-829EDAABBB9A}"/>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{56E54C37-12DF-44A7-8EEB-28CEE0C8E49A}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4A5-497D-B8A4-829EDAABBB9A}"/>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{19C6BE73-E813-4EFD-8973-FCF968487522}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4A5-497D-B8A4-829EDAABBB9A}"/>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{DBC03FE8-5801-4705-8787-AFE87EBA1D90}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4A5-497D-B8A4-829EDAABBB9A}"/>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{412CB7D1-B65D-4EE0-BFA7-F94CBA9DD999}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4A5-497D-B8A4-829EDAABBB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44.8</c:v>
                </c:pt>
                <c:pt idx="16">
                  <c:v>46.1</c:v>
                </c:pt>
                <c:pt idx="24">
                  <c:v>47.4</c:v>
                </c:pt>
                <c:pt idx="32">
                  <c:v>49.1</c:v>
                </c:pt>
              </c:numCache>
            </c:numRef>
          </c:xVal>
          <c:yVal>
            <c:numRef>
              <c:f>公会計指標分析・財政指標組合せ分析表!$BP$51:$DC$51</c:f>
              <c:numCache>
                <c:formatCode>#,##0.0;"▲ "#,##0.0</c:formatCode>
                <c:ptCount val="40"/>
                <c:pt idx="8">
                  <c:v>72.3</c:v>
                </c:pt>
                <c:pt idx="16">
                  <c:v>73.900000000000006</c:v>
                </c:pt>
                <c:pt idx="24">
                  <c:v>70.8</c:v>
                </c:pt>
                <c:pt idx="32">
                  <c:v>68.900000000000006</c:v>
                </c:pt>
              </c:numCache>
            </c:numRef>
          </c:yVal>
          <c:smooth val="0"/>
          <c:extLst>
            <c:ext xmlns:c16="http://schemas.microsoft.com/office/drawing/2014/chart" uri="{C3380CC4-5D6E-409C-BE32-E72D297353CC}">
              <c16:uniqueId val="{00000009-E4A5-497D-B8A4-829EDAABBB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{AA764930-D8A5-4187-A7BE-F5D0FE6C5AD0}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4A5-497D-B8A4-829EDAABBB9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{02AA7F3A-B34B-4312-BB6F-B04976161044}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4A5-497D-B8A4-829EDAABBB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{5E5390E3-6A27-4FD9-BE1C-3C10E01F820F}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4A5-497D-B8A4-829EDAABBB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{5685D310-AE2B-4A2C-9446-CA212CF0E9DC}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4A5-497D-B8A4-829EDAABBB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{69F02C7E-9C91-4D60-B0AF-50E4912A92DA}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4A5-497D-B8A4-829EDAABBB9A}"/>
                </c:ext>
              </c:extLst>
            </c:dLbl>
            <c:dLbl>
              <c:idx val="8"/>
              <c:layout>
                <c:manualLayout>
                  <c:x val="-4.3540352086035058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{5B2E8960-CF41-41B6-AC3A-4C6A00122485}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4A5-497D-B8A4-829EDAABBB9A}"/>
                </c:ext>
              </c:extLst>
            </c:dLbl>
            <c:dLbl>
              <c:idx val="16"/>
              <c:layout>
                <c:manualLayout>
                  <c:x val="-2.0750048853109548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{0AFE87F4-2E24-40EA-B6F0-0E5FCBB48755}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4A5-497D-B8A4-829EDAABBB9A}"/>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{575E7742-4A1C-451E-BD48-B5AFE24C3EB6}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4A5-497D-B8A4-829EDAABBB9A}"/>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{49823768-9DAE-4C8F-B729-6864E12B7534}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4A5-497D-B8A4-829EDAABBB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57.7</c:v>
                </c:pt>
                <c:pt idx="16">
                  <c:v>57.8</c:v>
                </c:pt>
                <c:pt idx="24">
                  <c:v>59.5</c:v>
                </c:pt>
                <c:pt idx="32">
                  <c:v>60.4</c:v>
                </c:pt>
              </c:numCache>
            </c:numRef>
          </c:xVal>
          <c:yVal>
            <c:numRef>
              <c:f>公会計指標分析・財政指標組合せ分析表!$BP$55:$DC$55</c:f>
              <c:numCache>
                <c:formatCode>#,##0.0;"▲ "#,##0.0</c:formatCode>
                <c:ptCount val="40"/>
                <c:pt idx="8">
                  <c:v>15.5</c:v>
                </c:pt>
                <c:pt idx="16">
                  <c:v>14</c:v>
                </c:pt>
                <c:pt idx="24">
                  <c:v>11.4</c:v>
                </c:pt>
                <c:pt idx="32">
                  <c:v>10.4</c:v>
                </c:pt>
              </c:numCache>
            </c:numRef>
          </c:yVal>
          <c:smooth val="0"/>
          <c:extLst>
            <c:ext xmlns:c16="http://schemas.microsoft.com/office/drawing/2014/chart" uri="{C3380CC4-5D6E-409C-BE32-E72D297353CC}">
              <c16:uniqueId val="{00000013-E4A5-497D-B8A4-829EDAABBB9A}"/>
            </c:ext>
          </c:extLst>
        </c:ser>
        <c:dLbls>
          <c:showLegendKey val="0"/>
          <c:showVal val="1"/>
          <c:showCatName val="0"/>
          <c:showSerName val="0"/>
          <c:showPercent val="0"/>
          <c:showBubbleSize val="0"/>
        </c:dLbls>
        <c:axId val="46179840"/>
        <c:axId val="46181760"/>
      </c:scatterChart>
      <c:valAx>
        <c:axId val="46179840"/>
        <c:scaling>
          <c:orientation val="minMax"/>
          <c:max val="62"/>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5"/>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{558AA3D4-8D3B-425B-BFE6-C1EE87AD16DE}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3F2-481D-9096-DF46FE2FFA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{87D46D41-F3A9-49D9-BE04-D170CB4CD994}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F2-481D-9096-DF46FE2FFA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{77BB15CF-BBC5-41D3-BD97-B5ACB30442E6}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F2-481D-9096-DF46FE2FFA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{E0E90AAF-3086-47B5-AA58-2237C4BCBBD6}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F2-481D-9096-DF46FE2FFA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{C22641DD-ABA2-4BC7-B2C6-FAC95BC621D5}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F2-481D-9096-DF46FE2FFA2F}"/>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{A731F5A0-6A5F-4329-95E7-94E17081E00A}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3F2-481D-9096-DF46FE2FFA2F}"/>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{4989ADD7-4E53-42CA-A0F4-EB06B8660D08}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3F2-481D-9096-DF46FE2FFA2F}"/>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{A4635319-4CE8-45BB-81C1-3FA824232749}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3F2-481D-9096-DF46FE2FFA2F}"/>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{599ABE99-DEFE-4E8A-B2A9-7C8D4E663D28}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3F2-481D-9096-DF46FE2FFA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10.1</c:v>
                </c:pt>
                <c:pt idx="16">
                  <c:v>10.8</c:v>
                </c:pt>
                <c:pt idx="24">
                  <c:v>11.5</c:v>
                </c:pt>
                <c:pt idx="32">
                  <c:v>12.1</c:v>
                </c:pt>
              </c:numCache>
            </c:numRef>
          </c:xVal>
          <c:yVal>
            <c:numRef>
              <c:f>公会計指標分析・財政指標組合せ分析表!$BP$73:$DC$73</c:f>
              <c:numCache>
                <c:formatCode>#,##0.0;"▲ "#,##0.0</c:formatCode>
                <c:ptCount val="40"/>
                <c:pt idx="0">
                  <c:v>72.2</c:v>
                </c:pt>
                <c:pt idx="8">
                  <c:v>72.3</c:v>
                </c:pt>
                <c:pt idx="16">
                  <c:v>73.900000000000006</c:v>
                </c:pt>
                <c:pt idx="24">
                  <c:v>70.8</c:v>
                </c:pt>
                <c:pt idx="32">
                  <c:v>68.900000000000006</c:v>
                </c:pt>
              </c:numCache>
            </c:numRef>
          </c:yVal>
          <c:smooth val="0"/>
          <c:extLst>
            <c:ext xmlns:c16="http://schemas.microsoft.com/office/drawing/2014/chart" uri="{C3380CC4-5D6E-409C-BE32-E72D297353CC}">
              <c16:uniqueId val="{00000009-53F2-481D-9096-DF46FE2FFA2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{14A0665D-09ED-4FBB-9533-A76C3C1642A6}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3F2-481D-9096-DF46FE2FFA2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{DDDACC7C-7D66-4B1E-93BF-974D442E63A1}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F2-481D-9096-DF46FE2FFA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{223C6D60-FB09-45A6-87A5-09D84D874627}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F2-481D-9096-DF46FE2FFA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{C14E8EAD-8DAE-4E86-99E3-8F08B992C83A}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F2-481D-9096-DF46FE2FFA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{E85A1085-9349-4C31-8F24-C3ED968B9E32}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F2-481D-9096-DF46FE2FFA2F}"/>
                </c:ext>
              </c:extLst>
            </c:dLbl>
            <c:dLbl>
              <c:idx val="8"/>
              <c:layout>
                <c:manualLayout>
                  <c:x val="-2.4755198425826373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{10C675AA-AA77-4344-B911-68C9BDDE626B}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3F2-481D-9096-DF46FE2FFA2F}"/>
                </c:ext>
              </c:extLst>
            </c:dLbl>
            <c:dLbl>
              <c:idx val="16"/>
              <c:layout>
                <c:manualLayout>
                  <c:x val="-3.8640784812394913E-2"/>
                  <c:y val="-6.4440406135459316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{3DB115C5-DC5C-4887-85D7-E6D8FFBAAE3F}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3F2-481D-9096-DF46FE2FFA2F}"/>
                </c:ext>
              </c:extLst>
            </c:dLbl>
            <c:dLbl>
              <c:idx val="24"/>
              <c:layout>
                <c:manualLayout>
                  <c:x val="-2.4691302185280144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{6E88C4CE-1828-4B74-893C-A9DB1354B159}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3F2-481D-9096-DF46FE2FFA2F}"/>
                </c:ext>
              </c:extLst>
            </c:dLbl>
            <c:dLbl>
              <c:idx val="32"/>
              <c:layout>
                <c:manualLayout>
                  <c:x val="-3.8577032158906073E-2"/>
                  <c:y val="-6.039288804012858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{90FBC1DB-EC28-420A-9A8B-C6514B556A09}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3F2-481D-9096-DF46FE2FFA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53F2-481D-9096-DF46FE2FFA2F}"/>
            </c:ext>
          </c:extLst>
        </c:ser>
        <c:dLbls>
          <c:showLegendKey val="0"/>
          <c:showVal val="1"/>
          <c:showCatName val="0"/>
          <c:showSerName val="0"/>
          <c:showPercent val="0"/>
          <c:showBubbleSize val="0"/>
        </c:dLbls>
        <c:axId val="84219776"/>
        <c:axId val="84234240"/>
      </c:scatterChart>
      <c:valAx>
        <c:axId val="84219776"/>
        <c:scaling>
          <c:orientation val="minMax"/>
          <c:max val="12.6"/>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5"/>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latin typeface="ＭＳ ゴシック" pitchFamily="49" charset="-128"/>
              <a:ea typeface="ＭＳ ゴシック" pitchFamily="49" charset="-128"/>
            </a:rPr>
            <a:t> 公債費の地方債管理原則に基づいた借入対策を行ってきたことにより、元利償還金は平成</a:t>
          </a:r>
          <a:r>
            <a:rPr kumimoji="1" lang="en-US" altLang="ja-JP" sz="1300" baseline="0">
              <a:latin typeface="ＭＳ ゴシック" pitchFamily="49" charset="-128"/>
              <a:ea typeface="ＭＳ ゴシック" pitchFamily="49" charset="-128"/>
            </a:rPr>
            <a:t>30</a:t>
          </a:r>
          <a:r>
            <a:rPr kumimoji="1" lang="ja-JP" altLang="en-US" sz="1300" baseline="0">
              <a:latin typeface="ＭＳ ゴシック" pitchFamily="49" charset="-128"/>
              <a:ea typeface="ＭＳ ゴシック" pitchFamily="49" charset="-128"/>
            </a:rPr>
            <a:t>年度と比較して</a:t>
          </a:r>
          <a:r>
            <a:rPr kumimoji="1" lang="en-US" altLang="ja-JP" sz="1300" baseline="0">
              <a:latin typeface="ＭＳ ゴシック" pitchFamily="49" charset="-128"/>
              <a:ea typeface="ＭＳ ゴシック" pitchFamily="49" charset="-128"/>
            </a:rPr>
            <a:t>5,500</a:t>
          </a:r>
          <a:r>
            <a:rPr kumimoji="1" lang="ja-JP" altLang="en-US" sz="1300" baseline="0">
              <a:latin typeface="ＭＳ ゴシック" pitchFamily="49" charset="-128"/>
              <a:ea typeface="ＭＳ ゴシック" pitchFamily="49" charset="-128"/>
            </a:rPr>
            <a:t>万円の減となった。</a:t>
          </a:r>
          <a:endParaRPr kumimoji="1" lang="en-US" altLang="ja-JP" sz="1300" baseline="0">
            <a:latin typeface="ＭＳ ゴシック" pitchFamily="49" charset="-128"/>
            <a:ea typeface="ＭＳ ゴシック" pitchFamily="49" charset="-128"/>
          </a:endParaRPr>
        </a:p>
        <a:p>
          <a:r>
            <a:rPr kumimoji="1" lang="ja-JP" altLang="en-US" sz="1300" baseline="0">
              <a:latin typeface="ＭＳ ゴシック" pitchFamily="49" charset="-128"/>
              <a:ea typeface="ＭＳ ゴシック" pitchFamily="49" charset="-128"/>
            </a:rPr>
            <a:t>　一方、吉田町牧之原市広域施設組合が借入を行った地方債について、平成</a:t>
          </a:r>
          <a:r>
            <a:rPr kumimoji="1" lang="en-US" altLang="ja-JP" sz="1300" baseline="0">
              <a:latin typeface="ＭＳ ゴシック" pitchFamily="49" charset="-128"/>
              <a:ea typeface="ＭＳ ゴシック" pitchFamily="49" charset="-128"/>
            </a:rPr>
            <a:t>28</a:t>
          </a:r>
          <a:r>
            <a:rPr kumimoji="1" lang="ja-JP" altLang="en-US" sz="1300" baseline="0">
              <a:latin typeface="ＭＳ ゴシック" pitchFamily="49" charset="-128"/>
              <a:ea typeface="ＭＳ ゴシック" pitchFamily="49" charset="-128"/>
            </a:rPr>
            <a:t>年度に借入を実施した防災倉庫新設事業及び消防庁舎等整備事業の元金償還の開始により</a:t>
          </a:r>
          <a:r>
            <a:rPr kumimoji="1" lang="en-US" altLang="ja-JP" sz="1300" baseline="0">
              <a:latin typeface="ＭＳ ゴシック" pitchFamily="49" charset="-128"/>
              <a:ea typeface="ＭＳ ゴシック" pitchFamily="49" charset="-128"/>
            </a:rPr>
            <a:t>1,200</a:t>
          </a:r>
          <a:r>
            <a:rPr kumimoji="1" lang="ja-JP" altLang="en-US" sz="1300" baseline="0">
              <a:latin typeface="ＭＳ ゴシック" pitchFamily="49" charset="-128"/>
              <a:ea typeface="ＭＳ ゴシック" pitchFamily="49" charset="-128"/>
            </a:rPr>
            <a:t>万円の増となった。</a:t>
          </a:r>
          <a:endParaRPr kumimoji="1" lang="en-US" altLang="ja-JP" sz="1300" baseline="0">
            <a:latin typeface="ＭＳ ゴシック" pitchFamily="49" charset="-128"/>
            <a:ea typeface="ＭＳ ゴシック" pitchFamily="49" charset="-128"/>
          </a:endParaRPr>
        </a:p>
        <a:p>
          <a:r>
            <a:rPr kumimoji="1" lang="ja-JP" altLang="en-US" sz="1300" baseline="0">
              <a:latin typeface="ＭＳ ゴシック" pitchFamily="49" charset="-128"/>
              <a:ea typeface="ＭＳ ゴシック" pitchFamily="49" charset="-128"/>
            </a:rPr>
            <a:t>　また、実質公債費率の分子について、令和元年度は地方債の元利償還金が減少したことに加え、交付税措置率の高い地方債を優先して活用してきたため、平成</a:t>
          </a:r>
          <a:r>
            <a:rPr kumimoji="1" lang="en-US" altLang="ja-JP" sz="1300" baseline="0">
              <a:latin typeface="ＭＳ ゴシック" pitchFamily="49" charset="-128"/>
              <a:ea typeface="ＭＳ ゴシック" pitchFamily="49" charset="-128"/>
            </a:rPr>
            <a:t>30</a:t>
          </a:r>
          <a:r>
            <a:rPr kumimoji="1" lang="ja-JP" altLang="en-US" sz="1300" baseline="0">
              <a:latin typeface="ＭＳ ゴシック" pitchFamily="49" charset="-128"/>
              <a:ea typeface="ＭＳ ゴシック" pitchFamily="49" charset="-128"/>
            </a:rPr>
            <a:t>年度と比較して公債費に係る基準財政需要額は増加しており、結果として</a:t>
          </a:r>
          <a:r>
            <a:rPr kumimoji="1" lang="en-US" altLang="ja-JP" sz="1300" baseline="0">
              <a:latin typeface="ＭＳ ゴシック" pitchFamily="49" charset="-128"/>
              <a:ea typeface="ＭＳ ゴシック" pitchFamily="49" charset="-128"/>
            </a:rPr>
            <a:t>5,700</a:t>
          </a:r>
          <a:r>
            <a:rPr kumimoji="1" lang="ja-JP" altLang="en-US" sz="1300" baseline="0">
              <a:latin typeface="ＭＳ ゴシック" pitchFamily="49" charset="-128"/>
              <a:ea typeface="ＭＳ ゴシック" pitchFamily="49" charset="-128"/>
            </a:rPr>
            <a:t>万円の減となった。</a:t>
          </a:r>
          <a:endParaRPr kumimoji="1" lang="en-US" altLang="ja-JP" sz="1300" baseline="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当町では、現状、満期一括償還地方債の借入実績はない。定時償還を活用することで、毎年元本が低減されることによって利払費用が抑制されるメリットがあり、また市場公募債を発行していないことから、市場流動性を重視した償還方法の選択をしていないた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将来負担額の合計額は</a:t>
          </a:r>
          <a:r>
            <a:rPr kumimoji="1" lang="en-US" altLang="ja-JP" sz="1400">
              <a:latin typeface="ＭＳ ゴシック" pitchFamily="49" charset="-128"/>
              <a:ea typeface="ＭＳ ゴシック" pitchFamily="49" charset="-128"/>
            </a:rPr>
            <a:t>198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6,300</a:t>
          </a:r>
          <a:r>
            <a:rPr kumimoji="1" lang="ja-JP" altLang="en-US" sz="1400">
              <a:latin typeface="ＭＳ ゴシック" pitchFamily="49" charset="-128"/>
              <a:ea typeface="ＭＳ ゴシック" pitchFamily="49" charset="-128"/>
            </a:rPr>
            <a:t>万円と前年度と比較して</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7,300</a:t>
          </a:r>
          <a:r>
            <a:rPr kumimoji="1" lang="ja-JP" altLang="en-US" sz="1400">
              <a:latin typeface="ＭＳ ゴシック" pitchFamily="49" charset="-128"/>
              <a:ea typeface="ＭＳ ゴシック" pitchFamily="49" charset="-128"/>
            </a:rPr>
            <a:t>万円の減となった。特に減少割合の大きい項目として、一般会計等に係る地方債の現在高は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6,400</a:t>
          </a:r>
          <a:r>
            <a:rPr kumimoji="1" lang="ja-JP" altLang="en-US" sz="1400">
              <a:latin typeface="ＭＳ ゴシック" pitchFamily="49" charset="-128"/>
              <a:ea typeface="ＭＳ ゴシック" pitchFamily="49" charset="-128"/>
            </a:rPr>
            <a:t>万円の減となっており、過去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年で最大の減額となっている。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一方、令和元年度は勤続年数の長い複数職員の退職があったため、それに係る退職手当負担見込み額が</a:t>
          </a:r>
          <a:r>
            <a:rPr kumimoji="1" lang="en-US" altLang="ja-JP" sz="1400">
              <a:latin typeface="ＭＳ ゴシック" pitchFamily="49" charset="-128"/>
              <a:ea typeface="ＭＳ ゴシック" pitchFamily="49" charset="-128"/>
            </a:rPr>
            <a:t>9,200</a:t>
          </a:r>
          <a:r>
            <a:rPr kumimoji="1" lang="ja-JP" altLang="en-US" sz="1400">
              <a:latin typeface="ＭＳ ゴシック" pitchFamily="49" charset="-128"/>
              <a:ea typeface="ＭＳ ゴシック" pitchFamily="49" charset="-128"/>
            </a:rPr>
            <a:t>万円の増額となっている。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また、将来負担比率の減少要因となる充当可能財源等について、合計額が</a:t>
          </a:r>
          <a:r>
            <a:rPr kumimoji="1" lang="en-US" altLang="ja-JP" sz="1400">
              <a:latin typeface="ＭＳ ゴシック" pitchFamily="49" charset="-128"/>
              <a:ea typeface="ＭＳ ゴシック" pitchFamily="49" charset="-128"/>
            </a:rPr>
            <a:t>159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2,800</a:t>
          </a:r>
          <a:r>
            <a:rPr kumimoji="1" lang="ja-JP" altLang="en-US" sz="1400">
              <a:latin typeface="ＭＳ ゴシック" pitchFamily="49" charset="-128"/>
              <a:ea typeface="ＭＳ ゴシック" pitchFamily="49" charset="-128"/>
            </a:rPr>
            <a:t>万円となり前年度と比較して</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1,600</a:t>
          </a:r>
          <a:r>
            <a:rPr kumimoji="1" lang="ja-JP" altLang="en-US" sz="1400">
              <a:latin typeface="ＭＳ ゴシック" pitchFamily="49" charset="-128"/>
              <a:ea typeface="ＭＳ ゴシック" pitchFamily="49" charset="-128"/>
            </a:rPr>
            <a:t>万円の減となったが、将来負担額の減額のほうが多かったため、将来負担率の分子は</a:t>
          </a:r>
          <a:r>
            <a:rPr kumimoji="1" lang="en-US" altLang="ja-JP" sz="1400">
              <a:latin typeface="ＭＳ ゴシック" pitchFamily="49" charset="-128"/>
              <a:ea typeface="ＭＳ ゴシック" pitchFamily="49" charset="-128"/>
            </a:rPr>
            <a:t>5,600</a:t>
          </a:r>
          <a:r>
            <a:rPr kumimoji="1" lang="ja-JP" altLang="en-US" sz="1400">
              <a:latin typeface="ＭＳ ゴシック" pitchFamily="49" charset="-128"/>
              <a:ea typeface="ＭＳ ゴシック" pitchFamily="49" charset="-128"/>
            </a:rPr>
            <a:t>万円の減となった。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静岡県吉田町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財政調整基金について、一時的な財政需要に対応するため取崩しを行ったことにより令和元年度末の基金残高は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万円の減となったが、ふるさと納税の寄附金受入額の増額により、基金全体では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津波防災まちづくり事業について、今後も防潮堤の整備や範囲の拡大等の事業の実施が見込まれており、併せて、既存施設の長寿命化の実施による財政需要の増大が予想されるため、緊急時の財政支出への備えの他に、一定の財政調整基金の確保は必要である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うち最も積立額の多い項目としてふるさとよしだ寄附金基金があり、吉田町の主要事業「新たな安全と賑わいの創出に向けた「シーガーデンシティ構想」」、「災害に強く安全・安心に暮らせるまちづくり」、「誰もが健康でいきいきと暮らせるまちづくり」、「活力あふれる多様な交流を生むまちづくり」、「魅力あふれる多様な交流を生むまちづくり」、「次代を担う心豊かな人を育むまちづくり」、「豊かな自然と共生するまちづくり」、「行政と住民が一体となって取り組むまちづくり」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項目について、ふるさと納税寄附金の用途を指定された指定寄附分について当基金を積み立てて、翌年度以降の事業に充当している。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また、小中学校の建設に備えた「吉田町立小中学校建設基金」、吉田町の教育の振興を図るための「教育振興基金」を合わせた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つの基金で特定目的基金残高の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％以上を占めている。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主な増減の要因として、ふるさと納税の寄附金額が増加し、ふるさとよしだ寄附金基金の残高が増加したことが挙げられる。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ふるさとよしだ寄附金については、ふるさと納税の指定寄附を原資としているため、寄附者の意向に沿った活用をしつつ、今後の事業展開に合わせて適正な基金の積立に努めていく。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また、その他特定目的基金についても今後の事業の動向を注視し、基金の目的に沿った運用を行うとともに、状況に合わせた活用について検討を行う。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津波防災まちづくりや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TCP</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トリビンスプランの推進による一時的な財政需要に対応するため取崩しを行ったことにより令和元年度末の基金残高は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津波防災まちづくり事業について、今後も防潮堤の整備や範囲の拡大等の事業の実施が見込まれており、併せて、既存施設の長寿命化の実施による財政需要の増大が予想されるため、緊急時の財政支出への備えの他に、一定の財政調整基金の確保は必要であると考え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利息分の積み立てを行ったのみであり、大きな金額変動はなかった。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津波防災まちづくり関連や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TCP</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トリビンスプラン関連の多くの事業を実施してきたことにより、起債の元利償還額は令和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年度にピークを迎える予定である。今後の事業展開、起債残高や元利償還金額の推移を注視し、過年度の高金利な起債等については繰上償還も視野に入れながら基金残高の増額を検討していく。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29,604
27,934
20.73
11,174,724
10,663,744
502,892
6,700,579
10,815,174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東日本大震災以降、沿岸部に位置する当町は、住民の生命及び財産を守ることを喫緊の課題として、「津波防災まちづくり」を強力に推進してきた。国県等補助金や交付税措置のある優位な地方債を積極的に活用し、合計</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基の津波避難タワーの建設や、避難路の整備、防災拠点の整備、公共施設の耐震化や空調設備等整備を概ね完了しており、現在は防潮堤整備を中心に事業を進めている。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これら施設等の取得価格が非常に大きく、有形固定資産減価償却率を押し下げていることから、類似団体内順位が高くなっている。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63" name="直線コネクタ 62"/>
        <xdr:cNvCxnSpPr/>
      </xdr:nvCxnSpPr>
      <xdr:spPr>
        <a:xfrm flipV="1">
          <a:off x="4760595" y="5527294"/>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64" name="有形固定資産減価償却率最小値テキスト"/>
        <xdr:cNvSpPr txBox="1"/>
      </xdr:nvSpPr>
      <xdr:spPr>
        <a:xfrm>
          <a:off x="4813300"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65" name="直線コネクタ 64"/>
        <xdr:cNvCxnSpPr/>
      </xdr:nvCxnSpPr>
      <xdr:spPr>
        <a:xfrm>
          <a:off x="4673600" y="661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6"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7" name="直線コネクタ 66"/>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98188</xdr:rowOff>
    </xdr:from>
    <xdr:ext cx="405111" cy="259045"/>
    <xdr:sp macro="" textlink="">
      <xdr:nvSpPr>
        <xdr:cNvPr id="68" name="有形固定資産減価償却率平均値テキスト"/>
        <xdr:cNvSpPr txBox="1"/>
      </xdr:nvSpPr>
      <xdr:spPr>
        <a:xfrm>
          <a:off x="4813300" y="6184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69" name="フローチャート: 判断 68"/>
        <xdr:cNvSpPr/>
      </xdr:nvSpPr>
      <xdr:spPr>
        <a:xfrm>
          <a:off x="47117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0" name="フローチャート: 判断 69"/>
        <xdr:cNvSpPr/>
      </xdr:nvSpPr>
      <xdr:spPr>
        <a:xfrm>
          <a:off x="4000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1" name="フローチャート: 判断 70"/>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2" name="フローチャート: 判断 71"/>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73" name="フローチャート: 判断 72"/>
        <xdr:cNvSpPr/>
      </xdr:nvSpPr>
      <xdr:spPr>
        <a:xfrm>
          <a:off x="1714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47244</xdr:rowOff>
    </xdr:from>
    <xdr:to>
      <xdr:col>23</xdr:col>
      <xdr:colOff>136525</xdr:colOff>
      <xdr:row>30</xdr:row>
      <xdr:rowOff>148844</xdr:rowOff>
    </xdr:to>
    <xdr:sp macro="" textlink="">
      <xdr:nvSpPr>
        <xdr:cNvPr id="79" name="楕円 78"/>
        <xdr:cNvSpPr/>
      </xdr:nvSpPr>
      <xdr:spPr>
        <a:xfrm>
          <a:off x="4711700" y="596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70121</xdr:rowOff>
    </xdr:from>
    <xdr:ext cx="405111" cy="259045"/>
    <xdr:sp macro="" textlink="">
      <xdr:nvSpPr>
        <xdr:cNvPr id="80" name="有形固定資産減価償却率該当値テキスト"/>
        <xdr:cNvSpPr txBox="1"/>
      </xdr:nvSpPr>
      <xdr:spPr>
        <a:xfrm>
          <a:off x="4813300" y="5813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10541</xdr:rowOff>
    </xdr:from>
    <xdr:to>
      <xdr:col>19</xdr:col>
      <xdr:colOff>187325</xdr:colOff>
      <xdr:row>30</xdr:row>
      <xdr:rowOff>112141</xdr:rowOff>
    </xdr:to>
    <xdr:sp macro="" textlink="">
      <xdr:nvSpPr>
        <xdr:cNvPr id="81" name="楕円 80"/>
        <xdr:cNvSpPr/>
      </xdr:nvSpPr>
      <xdr:spPr>
        <a:xfrm>
          <a:off x="4000500" y="5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61341</xdr:rowOff>
    </xdr:from>
    <xdr:to>
      <xdr:col>23</xdr:col>
      <xdr:colOff>85725</xdr:colOff>
      <xdr:row>30</xdr:row>
      <xdr:rowOff>98044</xdr:rowOff>
    </xdr:to>
    <xdr:cxnSp macro="">
      <xdr:nvCxnSpPr>
        <xdr:cNvPr id="82" name="直線コネクタ 81"/>
        <xdr:cNvCxnSpPr/>
      </xdr:nvCxnSpPr>
      <xdr:spPr>
        <a:xfrm>
          <a:off x="4051300" y="5976366"/>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153924</xdr:rowOff>
    </xdr:from>
    <xdr:to>
      <xdr:col>15</xdr:col>
      <xdr:colOff>187325</xdr:colOff>
      <xdr:row>30</xdr:row>
      <xdr:rowOff>84074</xdr:rowOff>
    </xdr:to>
    <xdr:sp macro="" textlink="">
      <xdr:nvSpPr>
        <xdr:cNvPr id="83" name="楕円 82"/>
        <xdr:cNvSpPr/>
      </xdr:nvSpPr>
      <xdr:spPr>
        <a:xfrm>
          <a:off x="3238500" y="589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33274</xdr:rowOff>
    </xdr:from>
    <xdr:to>
      <xdr:col>19</xdr:col>
      <xdr:colOff>136525</xdr:colOff>
      <xdr:row>30</xdr:row>
      <xdr:rowOff>61341</xdr:rowOff>
    </xdr:to>
    <xdr:cxnSp macro="">
      <xdr:nvCxnSpPr>
        <xdr:cNvPr id="84" name="直線コネクタ 83"/>
        <xdr:cNvCxnSpPr/>
      </xdr:nvCxnSpPr>
      <xdr:spPr>
        <a:xfrm>
          <a:off x="3289300" y="5948299"/>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125857</xdr:rowOff>
    </xdr:from>
    <xdr:to>
      <xdr:col>11</xdr:col>
      <xdr:colOff>187325</xdr:colOff>
      <xdr:row>30</xdr:row>
      <xdr:rowOff>56007</xdr:rowOff>
    </xdr:to>
    <xdr:sp macro="" textlink="">
      <xdr:nvSpPr>
        <xdr:cNvPr id="85" name="楕円 84"/>
        <xdr:cNvSpPr/>
      </xdr:nvSpPr>
      <xdr:spPr>
        <a:xfrm>
          <a:off x="2476500" y="58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5207</xdr:rowOff>
    </xdr:from>
    <xdr:to>
      <xdr:col>15</xdr:col>
      <xdr:colOff>136525</xdr:colOff>
      <xdr:row>30</xdr:row>
      <xdr:rowOff>33274</xdr:rowOff>
    </xdr:to>
    <xdr:cxnSp macro="">
      <xdr:nvCxnSpPr>
        <xdr:cNvPr id="86" name="直線コネクタ 85"/>
        <xdr:cNvCxnSpPr/>
      </xdr:nvCxnSpPr>
      <xdr:spPr>
        <a:xfrm>
          <a:off x="2527300" y="5920232"/>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21607</xdr:rowOff>
    </xdr:from>
    <xdr:ext cx="405111" cy="259045"/>
    <xdr:sp macro="" textlink="">
      <xdr:nvSpPr>
        <xdr:cNvPr id="87" name="n_1aveValue有形固定資産減価償却率"/>
        <xdr:cNvSpPr txBox="1"/>
      </xdr:nvSpPr>
      <xdr:spPr>
        <a:xfrm>
          <a:off x="38360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156354</xdr:rowOff>
    </xdr:from>
    <xdr:ext cx="405111" cy="259045"/>
    <xdr:sp macro="" textlink="">
      <xdr:nvSpPr>
        <xdr:cNvPr id="88" name="n_2aveValue有形固定資産減価償却率"/>
        <xdr:cNvSpPr txBox="1"/>
      </xdr:nvSpPr>
      <xdr:spPr>
        <a:xfrm>
          <a:off x="3086744" y="6242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89" name="n_3aveValue有形固定資産減価償却率"/>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110507</xdr:rowOff>
    </xdr:from>
    <xdr:ext cx="405111" cy="259045"/>
    <xdr:sp macro="" textlink="">
      <xdr:nvSpPr>
        <xdr:cNvPr id="90" name="n_4aveValue有形固定資産減価償却率"/>
        <xdr:cNvSpPr txBox="1"/>
      </xdr:nvSpPr>
      <xdr:spPr>
        <a:xfrm>
          <a:off x="15627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128668</xdr:rowOff>
    </xdr:from>
    <xdr:ext cx="405111" cy="259045"/>
    <xdr:sp macro="" textlink="">
      <xdr:nvSpPr>
        <xdr:cNvPr id="91" name="n_1mainValue有形固定資産減価償却率"/>
        <xdr:cNvSpPr txBox="1"/>
      </xdr:nvSpPr>
      <xdr:spPr>
        <a:xfrm>
          <a:off x="3836044" y="570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100601</xdr:rowOff>
    </xdr:from>
    <xdr:ext cx="405111" cy="259045"/>
    <xdr:sp macro="" textlink="">
      <xdr:nvSpPr>
        <xdr:cNvPr id="92" name="n_2mainValue有形固定資産減価償却率"/>
        <xdr:cNvSpPr txBox="1"/>
      </xdr:nvSpPr>
      <xdr:spPr>
        <a:xfrm>
          <a:off x="3086744" y="5672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72534</xdr:rowOff>
    </xdr:from>
    <xdr:ext cx="405111" cy="259045"/>
    <xdr:sp macro="" textlink="">
      <xdr:nvSpPr>
        <xdr:cNvPr id="93" name="n_3mainValue有形固定資産減価償却率"/>
        <xdr:cNvSpPr txBox="1"/>
      </xdr:nvSpPr>
      <xdr:spPr>
        <a:xfrm>
          <a:off x="2324744" y="564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左記の事業実施に伴い、それまでと比較し地方債を多く発行したことで、その償還により比率が大きくなった。</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3" name="テキスト ボックス 112"/>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24" name="直線コネクタ 123"/>
        <xdr:cNvCxnSpPr/>
      </xdr:nvCxnSpPr>
      <xdr:spPr>
        <a:xfrm flipV="1">
          <a:off x="14793595" y="5261428"/>
          <a:ext cx="1269" cy="149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25" name="債務償還比率最小値テキスト"/>
        <xdr:cNvSpPr txBox="1"/>
      </xdr:nvSpPr>
      <xdr:spPr>
        <a:xfrm>
          <a:off x="14846300" y="675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26" name="直線コネクタ 125"/>
        <xdr:cNvCxnSpPr/>
      </xdr:nvCxnSpPr>
      <xdr:spPr>
        <a:xfrm>
          <a:off x="14706600" y="6755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7"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8" name="直線コネクタ 127"/>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89552</xdr:rowOff>
    </xdr:from>
    <xdr:ext cx="469744" cy="259045"/>
    <xdr:sp macro="" textlink="">
      <xdr:nvSpPr>
        <xdr:cNvPr id="129" name="債務償還比率平均値テキスト"/>
        <xdr:cNvSpPr txBox="1"/>
      </xdr:nvSpPr>
      <xdr:spPr>
        <a:xfrm>
          <a:off x="14846300" y="5833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0" name="フローチャート: 判断 129"/>
        <xdr:cNvSpPr/>
      </xdr:nvSpPr>
      <xdr:spPr>
        <a:xfrm>
          <a:off x="14744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31" name="フローチャート: 判断 130"/>
        <xdr:cNvSpPr/>
      </xdr:nvSpPr>
      <xdr:spPr>
        <a:xfrm>
          <a:off x="14033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32" name="フローチャート: 判断 131"/>
        <xdr:cNvSpPr/>
      </xdr:nvSpPr>
      <xdr:spPr>
        <a:xfrm>
          <a:off x="13271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33" name="フローチャート: 判断 132"/>
        <xdr:cNvSpPr/>
      </xdr:nvSpPr>
      <xdr:spPr>
        <a:xfrm>
          <a:off x="12509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34" name="フローチャート: 判断 133"/>
        <xdr:cNvSpPr/>
      </xdr:nvSpPr>
      <xdr:spPr>
        <a:xfrm>
          <a:off x="11747500" y="59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70258</xdr:rowOff>
    </xdr:from>
    <xdr:to>
      <xdr:col>76</xdr:col>
      <xdr:colOff>73025</xdr:colOff>
      <xdr:row>32</xdr:row>
      <xdr:rowOff>408</xdr:rowOff>
    </xdr:to>
    <xdr:sp macro="" textlink="">
      <xdr:nvSpPr>
        <xdr:cNvPr id="140" name="楕円 139"/>
        <xdr:cNvSpPr/>
      </xdr:nvSpPr>
      <xdr:spPr>
        <a:xfrm>
          <a:off x="14744700" y="615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48685</xdr:rowOff>
    </xdr:from>
    <xdr:ext cx="469744" cy="259045"/>
    <xdr:sp macro="" textlink="">
      <xdr:nvSpPr>
        <xdr:cNvPr id="141" name="債務償還比率該当値テキスト"/>
        <xdr:cNvSpPr txBox="1"/>
      </xdr:nvSpPr>
      <xdr:spPr>
        <a:xfrm>
          <a:off x="14846300" y="613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18134</xdr:rowOff>
    </xdr:from>
    <xdr:to>
      <xdr:col>72</xdr:col>
      <xdr:colOff>123825</xdr:colOff>
      <xdr:row>31</xdr:row>
      <xdr:rowOff>119734</xdr:rowOff>
    </xdr:to>
    <xdr:sp macro="" textlink="">
      <xdr:nvSpPr>
        <xdr:cNvPr id="142" name="楕円 141"/>
        <xdr:cNvSpPr/>
      </xdr:nvSpPr>
      <xdr:spPr>
        <a:xfrm>
          <a:off x="14033500" y="610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68934</xdr:rowOff>
    </xdr:from>
    <xdr:to>
      <xdr:col>76</xdr:col>
      <xdr:colOff>22225</xdr:colOff>
      <xdr:row>31</xdr:row>
      <xdr:rowOff>121058</xdr:rowOff>
    </xdr:to>
    <xdr:cxnSp macro="">
      <xdr:nvCxnSpPr>
        <xdr:cNvPr id="143" name="直線コネクタ 142"/>
        <xdr:cNvCxnSpPr/>
      </xdr:nvCxnSpPr>
      <xdr:spPr>
        <a:xfrm>
          <a:off x="14084300" y="6155409"/>
          <a:ext cx="711200" cy="5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6105</xdr:rowOff>
    </xdr:from>
    <xdr:to>
      <xdr:col>68</xdr:col>
      <xdr:colOff>123825</xdr:colOff>
      <xdr:row>31</xdr:row>
      <xdr:rowOff>107705</xdr:rowOff>
    </xdr:to>
    <xdr:sp macro="" textlink="">
      <xdr:nvSpPr>
        <xdr:cNvPr id="144" name="楕円 143"/>
        <xdr:cNvSpPr/>
      </xdr:nvSpPr>
      <xdr:spPr>
        <a:xfrm>
          <a:off x="13271500" y="609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56905</xdr:rowOff>
    </xdr:from>
    <xdr:to>
      <xdr:col>72</xdr:col>
      <xdr:colOff>73025</xdr:colOff>
      <xdr:row>31</xdr:row>
      <xdr:rowOff>68934</xdr:rowOff>
    </xdr:to>
    <xdr:cxnSp macro="">
      <xdr:nvCxnSpPr>
        <xdr:cNvPr id="145" name="直線コネクタ 144"/>
        <xdr:cNvCxnSpPr/>
      </xdr:nvCxnSpPr>
      <xdr:spPr>
        <a:xfrm>
          <a:off x="13322300" y="6143380"/>
          <a:ext cx="762000" cy="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43271</xdr:rowOff>
    </xdr:from>
    <xdr:to>
      <xdr:col>64</xdr:col>
      <xdr:colOff>123825</xdr:colOff>
      <xdr:row>31</xdr:row>
      <xdr:rowOff>144871</xdr:rowOff>
    </xdr:to>
    <xdr:sp macro="" textlink="">
      <xdr:nvSpPr>
        <xdr:cNvPr id="146" name="楕円 145"/>
        <xdr:cNvSpPr/>
      </xdr:nvSpPr>
      <xdr:spPr>
        <a:xfrm>
          <a:off x="12509500" y="61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56905</xdr:rowOff>
    </xdr:from>
    <xdr:to>
      <xdr:col>68</xdr:col>
      <xdr:colOff>73025</xdr:colOff>
      <xdr:row>31</xdr:row>
      <xdr:rowOff>94071</xdr:rowOff>
    </xdr:to>
    <xdr:cxnSp macro="">
      <xdr:nvCxnSpPr>
        <xdr:cNvPr id="147" name="直線コネクタ 146"/>
        <xdr:cNvCxnSpPr/>
      </xdr:nvCxnSpPr>
      <xdr:spPr>
        <a:xfrm flipV="1">
          <a:off x="12560300" y="6143380"/>
          <a:ext cx="762000" cy="3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9344</xdr:rowOff>
    </xdr:from>
    <xdr:to>
      <xdr:col>60</xdr:col>
      <xdr:colOff>123825</xdr:colOff>
      <xdr:row>31</xdr:row>
      <xdr:rowOff>110944</xdr:rowOff>
    </xdr:to>
    <xdr:sp macro="" textlink="">
      <xdr:nvSpPr>
        <xdr:cNvPr id="148" name="楕円 147"/>
        <xdr:cNvSpPr/>
      </xdr:nvSpPr>
      <xdr:spPr>
        <a:xfrm>
          <a:off x="11747500" y="60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60144</xdr:rowOff>
    </xdr:from>
    <xdr:to>
      <xdr:col>64</xdr:col>
      <xdr:colOff>73025</xdr:colOff>
      <xdr:row>31</xdr:row>
      <xdr:rowOff>94071</xdr:rowOff>
    </xdr:to>
    <xdr:cxnSp macro="">
      <xdr:nvCxnSpPr>
        <xdr:cNvPr id="149" name="直線コネクタ 148"/>
        <xdr:cNvCxnSpPr/>
      </xdr:nvCxnSpPr>
      <xdr:spPr>
        <a:xfrm>
          <a:off x="11798300" y="6146619"/>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9034</xdr:rowOff>
    </xdr:from>
    <xdr:ext cx="469744" cy="259045"/>
    <xdr:sp macro="" textlink="">
      <xdr:nvSpPr>
        <xdr:cNvPr id="150" name="n_1aveValue債務償還比率"/>
        <xdr:cNvSpPr txBox="1"/>
      </xdr:nvSpPr>
      <xdr:spPr>
        <a:xfrm>
          <a:off x="138367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27540</xdr:rowOff>
    </xdr:from>
    <xdr:ext cx="469744" cy="259045"/>
    <xdr:sp macro="" textlink="">
      <xdr:nvSpPr>
        <xdr:cNvPr id="151" name="n_2aveValue債務償還比率"/>
        <xdr:cNvSpPr txBox="1"/>
      </xdr:nvSpPr>
      <xdr:spPr>
        <a:xfrm>
          <a:off x="13087427" y="57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7338</xdr:rowOff>
    </xdr:from>
    <xdr:ext cx="469744" cy="259045"/>
    <xdr:sp macro="" textlink="">
      <xdr:nvSpPr>
        <xdr:cNvPr id="152" name="n_3aveValue債務償還比率"/>
        <xdr:cNvSpPr txBox="1"/>
      </xdr:nvSpPr>
      <xdr:spPr>
        <a:xfrm>
          <a:off x="12325427" y="57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162904</xdr:rowOff>
    </xdr:from>
    <xdr:ext cx="469744" cy="259045"/>
    <xdr:sp macro="" textlink="">
      <xdr:nvSpPr>
        <xdr:cNvPr id="153" name="n_4aveValue債務償還比率"/>
        <xdr:cNvSpPr txBox="1"/>
      </xdr:nvSpPr>
      <xdr:spPr>
        <a:xfrm>
          <a:off x="11563427" y="573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110861</xdr:rowOff>
    </xdr:from>
    <xdr:ext cx="469744" cy="259045"/>
    <xdr:sp macro="" textlink="">
      <xdr:nvSpPr>
        <xdr:cNvPr id="154" name="n_1mainValue債務償還比率"/>
        <xdr:cNvSpPr txBox="1"/>
      </xdr:nvSpPr>
      <xdr:spPr>
        <a:xfrm>
          <a:off x="13836727" y="619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98832</xdr:rowOff>
    </xdr:from>
    <xdr:ext cx="469744" cy="259045"/>
    <xdr:sp macro="" textlink="">
      <xdr:nvSpPr>
        <xdr:cNvPr id="155" name="n_2mainValue債務償還比率"/>
        <xdr:cNvSpPr txBox="1"/>
      </xdr:nvSpPr>
      <xdr:spPr>
        <a:xfrm>
          <a:off x="13087427" y="61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135998</xdr:rowOff>
    </xdr:from>
    <xdr:ext cx="469744" cy="259045"/>
    <xdr:sp macro="" textlink="">
      <xdr:nvSpPr>
        <xdr:cNvPr id="156" name="n_3mainValue債務償還比率"/>
        <xdr:cNvSpPr txBox="1"/>
      </xdr:nvSpPr>
      <xdr:spPr>
        <a:xfrm>
          <a:off x="12325427" y="622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102071</xdr:rowOff>
    </xdr:from>
    <xdr:ext cx="469744" cy="259045"/>
    <xdr:sp macro="" textlink="">
      <xdr:nvSpPr>
        <xdr:cNvPr id="157" name="n_4mainValue債務償還比率"/>
        <xdr:cNvSpPr txBox="1"/>
      </xdr:nvSpPr>
      <xdr:spPr>
        <a:xfrm>
          <a:off x="11563427" y="618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29,604
27,934
20.73
11,174,724
10,663,744
502,892
6,700,579
10,815,174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xdr:cNvCxnSpPr/>
      </xdr:nvCxnSpPr>
      <xdr:spPr>
        <a:xfrm flipV="1">
          <a:off x="46348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72407</xdr:rowOff>
    </xdr:from>
    <xdr:ext cx="405111" cy="259045"/>
    <xdr:sp macro="" textlink="">
      <xdr:nvSpPr>
        <xdr:cNvPr id="63" name="【道路】&#10;有形固定資産減価償却率平均値テキスト"/>
        <xdr:cNvSpPr txBox="1"/>
      </xdr:nvSpPr>
      <xdr:spPr>
        <a:xfrm>
          <a:off x="4673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125004</xdr:rowOff>
    </xdr:from>
    <xdr:to>
      <xdr:col>24</xdr:col>
      <xdr:colOff>114300</xdr:colOff>
      <xdr:row>38</xdr:row>
      <xdr:rowOff>55155</xdr:rowOff>
    </xdr:to>
    <xdr:sp macro="" textlink="">
      <xdr:nvSpPr>
        <xdr:cNvPr id="74" name="楕円 73"/>
        <xdr:cNvSpPr/>
      </xdr:nvSpPr>
      <xdr:spPr>
        <a:xfrm>
          <a:off x="45847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147881</xdr:rowOff>
    </xdr:from>
    <xdr:ext cx="405111" cy="259045"/>
    <xdr:sp macro="" textlink="">
      <xdr:nvSpPr>
        <xdr:cNvPr id="75" name="【道路】&#10;有形固定資産減価償却率該当値テキスト"/>
        <xdr:cNvSpPr txBox="1"/>
      </xdr:nvSpPr>
      <xdr:spPr>
        <a:xfrm>
          <a:off x="4673600" y="6320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89081</xdr:rowOff>
    </xdr:from>
    <xdr:to>
      <xdr:col>20</xdr:col>
      <xdr:colOff>38100</xdr:colOff>
      <xdr:row>38</xdr:row>
      <xdr:rowOff>19231</xdr:rowOff>
    </xdr:to>
    <xdr:sp macro="" textlink="">
      <xdr:nvSpPr>
        <xdr:cNvPr id="76" name="楕円 75"/>
        <xdr:cNvSpPr/>
      </xdr:nvSpPr>
      <xdr:spPr>
        <a:xfrm>
          <a:off x="3746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139881</xdr:rowOff>
    </xdr:from>
    <xdr:to>
      <xdr:col>24</xdr:col>
      <xdr:colOff>63500</xdr:colOff>
      <xdr:row>38</xdr:row>
      <xdr:rowOff>4354</xdr:rowOff>
    </xdr:to>
    <xdr:cxnSp macro="">
      <xdr:nvCxnSpPr>
        <xdr:cNvPr id="77" name="直線コネクタ 76"/>
        <xdr:cNvCxnSpPr/>
      </xdr:nvCxnSpPr>
      <xdr:spPr>
        <a:xfrm>
          <a:off x="3797300" y="648353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56424</xdr:rowOff>
    </xdr:from>
    <xdr:to>
      <xdr:col>15</xdr:col>
      <xdr:colOff>101600</xdr:colOff>
      <xdr:row>37</xdr:row>
      <xdr:rowOff>158024</xdr:rowOff>
    </xdr:to>
    <xdr:sp macro="" textlink="">
      <xdr:nvSpPr>
        <xdr:cNvPr id="78" name="楕円 77"/>
        <xdr:cNvSpPr/>
      </xdr:nvSpPr>
      <xdr:spPr>
        <a:xfrm>
          <a:off x="2857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107224</xdr:rowOff>
    </xdr:from>
    <xdr:to>
      <xdr:col>19</xdr:col>
      <xdr:colOff>177800</xdr:colOff>
      <xdr:row>37</xdr:row>
      <xdr:rowOff>139881</xdr:rowOff>
    </xdr:to>
    <xdr:cxnSp macro="">
      <xdr:nvCxnSpPr>
        <xdr:cNvPr id="79" name="直線コネクタ 78"/>
        <xdr:cNvCxnSpPr/>
      </xdr:nvCxnSpPr>
      <xdr:spPr>
        <a:xfrm>
          <a:off x="2908300" y="64508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25400</xdr:rowOff>
    </xdr:from>
    <xdr:to>
      <xdr:col>10</xdr:col>
      <xdr:colOff>165100</xdr:colOff>
      <xdr:row>37</xdr:row>
      <xdr:rowOff>127000</xdr:rowOff>
    </xdr:to>
    <xdr:sp macro="" textlink="">
      <xdr:nvSpPr>
        <xdr:cNvPr id="80" name="楕円 79"/>
        <xdr:cNvSpPr/>
      </xdr:nvSpPr>
      <xdr:spPr>
        <a:xfrm>
          <a:off x="1968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76200</xdr:rowOff>
    </xdr:from>
    <xdr:to>
      <xdr:col>15</xdr:col>
      <xdr:colOff>50800</xdr:colOff>
      <xdr:row>37</xdr:row>
      <xdr:rowOff>107224</xdr:rowOff>
    </xdr:to>
    <xdr:cxnSp macro="">
      <xdr:nvCxnSpPr>
        <xdr:cNvPr id="81" name="直線コネクタ 80"/>
        <xdr:cNvCxnSpPr/>
      </xdr:nvCxnSpPr>
      <xdr:spPr>
        <a:xfrm>
          <a:off x="2019300" y="641985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82" name="n_1aveValue【道路】&#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132823</xdr:rowOff>
    </xdr:from>
    <xdr:ext cx="405111" cy="259045"/>
    <xdr:sp macro="" textlink="">
      <xdr:nvSpPr>
        <xdr:cNvPr id="83" name="n_2aveValue【道路】&#10;有形固定資産減価償却率"/>
        <xdr:cNvSpPr txBox="1"/>
      </xdr:nvSpPr>
      <xdr:spPr>
        <a:xfrm>
          <a:off x="2705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132823</xdr:rowOff>
    </xdr:from>
    <xdr:ext cx="405111" cy="259045"/>
    <xdr:sp macro="" textlink="">
      <xdr:nvSpPr>
        <xdr:cNvPr id="84" name="n_3aveValue【道路】&#10;有形固定資産減価償却率"/>
        <xdr:cNvSpPr txBox="1"/>
      </xdr:nvSpPr>
      <xdr:spPr>
        <a:xfrm>
          <a:off x="1816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5" name="n_4aveValue【道路】&#10;有形固定資産減価償却率"/>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35758</xdr:rowOff>
    </xdr:from>
    <xdr:ext cx="405111" cy="259045"/>
    <xdr:sp macro="" textlink="">
      <xdr:nvSpPr>
        <xdr:cNvPr id="86" name="n_1mainValue【道路】&#10;有形固定資産減価償却率"/>
        <xdr:cNvSpPr txBox="1"/>
      </xdr:nvSpPr>
      <xdr:spPr>
        <a:xfrm>
          <a:off x="35820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3101</xdr:rowOff>
    </xdr:from>
    <xdr:ext cx="405111" cy="259045"/>
    <xdr:sp macro="" textlink="">
      <xdr:nvSpPr>
        <xdr:cNvPr id="87" name="n_2mainValue【道路】&#10;有形固定資産減価償却率"/>
        <xdr:cNvSpPr txBox="1"/>
      </xdr:nvSpPr>
      <xdr:spPr>
        <a:xfrm>
          <a:off x="27057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143527</xdr:rowOff>
    </xdr:from>
    <xdr:ext cx="405111" cy="259045"/>
    <xdr:sp macro="" textlink="">
      <xdr:nvSpPr>
        <xdr:cNvPr id="88" name="n_3mainValue【道路】&#10;有形固定資産減価償却率"/>
        <xdr:cNvSpPr txBox="1"/>
      </xdr:nvSpPr>
      <xdr:spPr>
        <a:xfrm>
          <a:off x="1816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2" name="直線コネクタ 111"/>
        <xdr:cNvCxnSpPr/>
      </xdr:nvCxnSpPr>
      <xdr:spPr>
        <a:xfrm flipV="1">
          <a:off x="10476865"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3"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4" name="直線コネクタ 113"/>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5" name="【道路】&#10;一人当たり延長最大値テキスト"/>
        <xdr:cNvSpPr txBox="1"/>
      </xdr:nvSpPr>
      <xdr:spPr>
        <a:xfrm>
          <a:off x="10515600"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6" name="直線コネクタ 115"/>
        <xdr:cNvCxnSpPr/>
      </xdr:nvCxnSpPr>
      <xdr:spPr>
        <a:xfrm>
          <a:off x="10388600" y="569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112221</xdr:rowOff>
    </xdr:from>
    <xdr:ext cx="534377" cy="259045"/>
    <xdr:sp macro="" textlink="">
      <xdr:nvSpPr>
        <xdr:cNvPr id="117" name="【道路】&#10;一人当たり延長平均値テキスト"/>
        <xdr:cNvSpPr txBox="1"/>
      </xdr:nvSpPr>
      <xdr:spPr>
        <a:xfrm>
          <a:off x="10515600" y="6798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18" name="フローチャート: 判断 117"/>
        <xdr:cNvSpPr/>
      </xdr:nvSpPr>
      <xdr:spPr>
        <a:xfrm>
          <a:off x="10426700" y="694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19" name="フローチャート: 判断 118"/>
        <xdr:cNvSpPr/>
      </xdr:nvSpPr>
      <xdr:spPr>
        <a:xfrm>
          <a:off x="9588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20" name="フローチャート: 判断 119"/>
        <xdr:cNvSpPr/>
      </xdr:nvSpPr>
      <xdr:spPr>
        <a:xfrm>
          <a:off x="8699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1" name="フローチャート: 判断 120"/>
        <xdr:cNvSpPr/>
      </xdr:nvSpPr>
      <xdr:spPr>
        <a:xfrm>
          <a:off x="7810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2" name="フローチャート: 判断 121"/>
        <xdr:cNvSpPr/>
      </xdr:nvSpPr>
      <xdr:spPr>
        <a:xfrm>
          <a:off x="6921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57836</xdr:rowOff>
    </xdr:from>
    <xdr:to>
      <xdr:col>55</xdr:col>
      <xdr:colOff>50800</xdr:colOff>
      <xdr:row>41</xdr:row>
      <xdr:rowOff>159436</xdr:rowOff>
    </xdr:to>
    <xdr:sp macro="" textlink="">
      <xdr:nvSpPr>
        <xdr:cNvPr id="128" name="楕円 127"/>
        <xdr:cNvSpPr/>
      </xdr:nvSpPr>
      <xdr:spPr>
        <a:xfrm>
          <a:off x="10426700" y="70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144213</xdr:rowOff>
    </xdr:from>
    <xdr:ext cx="469744" cy="259045"/>
    <xdr:sp macro="" textlink="">
      <xdr:nvSpPr>
        <xdr:cNvPr id="129" name="【道路】&#10;一人当たり延長該当値テキスト"/>
        <xdr:cNvSpPr txBox="1"/>
      </xdr:nvSpPr>
      <xdr:spPr>
        <a:xfrm>
          <a:off x="10515600" y="70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58115</xdr:rowOff>
    </xdr:from>
    <xdr:to>
      <xdr:col>50</xdr:col>
      <xdr:colOff>165100</xdr:colOff>
      <xdr:row>41</xdr:row>
      <xdr:rowOff>159715</xdr:rowOff>
    </xdr:to>
    <xdr:sp macro="" textlink="">
      <xdr:nvSpPr>
        <xdr:cNvPr id="130" name="楕円 129"/>
        <xdr:cNvSpPr/>
      </xdr:nvSpPr>
      <xdr:spPr>
        <a:xfrm>
          <a:off x="9588500" y="70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108636</xdr:rowOff>
    </xdr:from>
    <xdr:to>
      <xdr:col>55</xdr:col>
      <xdr:colOff>0</xdr:colOff>
      <xdr:row>41</xdr:row>
      <xdr:rowOff>108915</xdr:rowOff>
    </xdr:to>
    <xdr:cxnSp macro="">
      <xdr:nvCxnSpPr>
        <xdr:cNvPr id="131" name="直線コネクタ 130"/>
        <xdr:cNvCxnSpPr/>
      </xdr:nvCxnSpPr>
      <xdr:spPr>
        <a:xfrm flipV="1">
          <a:off x="9639300" y="7138086"/>
          <a:ext cx="8382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58128</xdr:rowOff>
    </xdr:from>
    <xdr:to>
      <xdr:col>46</xdr:col>
      <xdr:colOff>38100</xdr:colOff>
      <xdr:row>41</xdr:row>
      <xdr:rowOff>159728</xdr:rowOff>
    </xdr:to>
    <xdr:sp macro="" textlink="">
      <xdr:nvSpPr>
        <xdr:cNvPr id="132" name="楕円 131"/>
        <xdr:cNvSpPr/>
      </xdr:nvSpPr>
      <xdr:spPr>
        <a:xfrm>
          <a:off x="8699500" y="708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108915</xdr:rowOff>
    </xdr:from>
    <xdr:to>
      <xdr:col>50</xdr:col>
      <xdr:colOff>114300</xdr:colOff>
      <xdr:row>41</xdr:row>
      <xdr:rowOff>108928</xdr:rowOff>
    </xdr:to>
    <xdr:cxnSp macro="">
      <xdr:nvCxnSpPr>
        <xdr:cNvPr id="133" name="直線コネクタ 132"/>
        <xdr:cNvCxnSpPr/>
      </xdr:nvCxnSpPr>
      <xdr:spPr>
        <a:xfrm flipV="1">
          <a:off x="8750300" y="7138365"/>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58103</xdr:rowOff>
    </xdr:from>
    <xdr:to>
      <xdr:col>41</xdr:col>
      <xdr:colOff>101600</xdr:colOff>
      <xdr:row>41</xdr:row>
      <xdr:rowOff>159703</xdr:rowOff>
    </xdr:to>
    <xdr:sp macro="" textlink="">
      <xdr:nvSpPr>
        <xdr:cNvPr id="134" name="楕円 133"/>
        <xdr:cNvSpPr/>
      </xdr:nvSpPr>
      <xdr:spPr>
        <a:xfrm>
          <a:off x="7810500" y="708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108903</xdr:rowOff>
    </xdr:from>
    <xdr:to>
      <xdr:col>45</xdr:col>
      <xdr:colOff>177800</xdr:colOff>
      <xdr:row>41</xdr:row>
      <xdr:rowOff>108928</xdr:rowOff>
    </xdr:to>
    <xdr:cxnSp macro="">
      <xdr:nvCxnSpPr>
        <xdr:cNvPr id="135" name="直線コネクタ 134"/>
        <xdr:cNvCxnSpPr/>
      </xdr:nvCxnSpPr>
      <xdr:spPr>
        <a:xfrm>
          <a:off x="7861300" y="7138353"/>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22471</xdr:rowOff>
    </xdr:from>
    <xdr:ext cx="534377" cy="259045"/>
    <xdr:sp macro="" textlink="">
      <xdr:nvSpPr>
        <xdr:cNvPr id="136" name="n_1aveValue【道路】&#10;一人当たり延長"/>
        <xdr:cNvSpPr txBox="1"/>
      </xdr:nvSpPr>
      <xdr:spPr>
        <a:xfrm>
          <a:off x="93594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23156</xdr:rowOff>
    </xdr:from>
    <xdr:ext cx="534377" cy="259045"/>
    <xdr:sp macro="" textlink="">
      <xdr:nvSpPr>
        <xdr:cNvPr id="137" name="n_2aveValue【道路】&#10;一人当たり延長"/>
        <xdr:cNvSpPr txBox="1"/>
      </xdr:nvSpPr>
      <xdr:spPr>
        <a:xfrm>
          <a:off x="8483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59694</xdr:rowOff>
    </xdr:from>
    <xdr:ext cx="534377" cy="259045"/>
    <xdr:sp macro="" textlink="">
      <xdr:nvSpPr>
        <xdr:cNvPr id="138" name="n_3aveValue【道路】&#10;一人当たり延長"/>
        <xdr:cNvSpPr txBox="1"/>
      </xdr:nvSpPr>
      <xdr:spPr>
        <a:xfrm>
          <a:off x="7594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66565</xdr:rowOff>
    </xdr:from>
    <xdr:ext cx="534377" cy="259045"/>
    <xdr:sp macro="" textlink="">
      <xdr:nvSpPr>
        <xdr:cNvPr id="139" name="n_4aveValue【道路】&#10;一人当たり延長"/>
        <xdr:cNvSpPr txBox="1"/>
      </xdr:nvSpPr>
      <xdr:spPr>
        <a:xfrm>
          <a:off x="6705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150842</xdr:rowOff>
    </xdr:from>
    <xdr:ext cx="469744" cy="259045"/>
    <xdr:sp macro="" textlink="">
      <xdr:nvSpPr>
        <xdr:cNvPr id="140" name="n_1mainValue【道路】&#10;一人当たり延長"/>
        <xdr:cNvSpPr txBox="1"/>
      </xdr:nvSpPr>
      <xdr:spPr>
        <a:xfrm>
          <a:off x="9391727" y="718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150855</xdr:rowOff>
    </xdr:from>
    <xdr:ext cx="469744" cy="259045"/>
    <xdr:sp macro="" textlink="">
      <xdr:nvSpPr>
        <xdr:cNvPr id="141" name="n_2mainValue【道路】&#10;一人当たり延長"/>
        <xdr:cNvSpPr txBox="1"/>
      </xdr:nvSpPr>
      <xdr:spPr>
        <a:xfrm>
          <a:off x="8515427" y="718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150830</xdr:rowOff>
    </xdr:from>
    <xdr:ext cx="469744" cy="259045"/>
    <xdr:sp macro="" textlink="">
      <xdr:nvSpPr>
        <xdr:cNvPr id="142" name="n_3mainValue【道路】&#10;一人当たり延長"/>
        <xdr:cNvSpPr txBox="1"/>
      </xdr:nvSpPr>
      <xdr:spPr>
        <a:xfrm>
          <a:off x="7626427" y="718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5" name="テキスト ボックス 15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3" name="テキスト ボックス 162"/>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66" name="直線コネクタ 165"/>
        <xdr:cNvCxnSpPr/>
      </xdr:nvCxnSpPr>
      <xdr:spPr>
        <a:xfrm flipV="1">
          <a:off x="46348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67" name="【橋りょう・トンネル】&#10;有形固定資産減価償却率最小値テキスト"/>
        <xdr:cNvSpPr txBox="1"/>
      </xdr:nvSpPr>
      <xdr:spPr>
        <a:xfrm>
          <a:off x="46736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68" name="直線コネクタ 167"/>
        <xdr:cNvCxnSpPr/>
      </xdr:nvCxnSpPr>
      <xdr:spPr>
        <a:xfrm>
          <a:off x="4546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69" name="【橋りょう・トンネル】&#10;有形固定資産減価償却率最大値テキスト"/>
        <xdr:cNvSpPr txBox="1"/>
      </xdr:nvSpPr>
      <xdr:spPr>
        <a:xfrm>
          <a:off x="46736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70" name="直線コネクタ 169"/>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1" name="【橋りょう・トンネル】&#10;有形固定資産減価償却率平均値テキスト"/>
        <xdr:cNvSpPr txBox="1"/>
      </xdr:nvSpPr>
      <xdr:spPr>
        <a:xfrm>
          <a:off x="4673600" y="10534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2" name="フローチャート: 判断 171"/>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3" name="フローチャート: 判断 172"/>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74" name="フローチャート: 判断 173"/>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75" name="フローチャート: 判断 174"/>
        <xdr:cNvSpPr/>
      </xdr:nvSpPr>
      <xdr:spPr>
        <a:xfrm>
          <a:off x="1968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76" name="フローチャート: 判断 175"/>
        <xdr:cNvSpPr/>
      </xdr:nvSpPr>
      <xdr:spPr>
        <a:xfrm>
          <a:off x="1079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164465</xdr:rowOff>
    </xdr:from>
    <xdr:to>
      <xdr:col>24</xdr:col>
      <xdr:colOff>114300</xdr:colOff>
      <xdr:row>61</xdr:row>
      <xdr:rowOff>94615</xdr:rowOff>
    </xdr:to>
    <xdr:sp macro="" textlink="">
      <xdr:nvSpPr>
        <xdr:cNvPr id="182" name="楕円 181"/>
        <xdr:cNvSpPr/>
      </xdr:nvSpPr>
      <xdr:spPr>
        <a:xfrm>
          <a:off x="45847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15892</xdr:rowOff>
    </xdr:from>
    <xdr:ext cx="405111" cy="259045"/>
    <xdr:sp macro="" textlink="">
      <xdr:nvSpPr>
        <xdr:cNvPr id="183" name="【橋りょう・トンネル】&#10;有形固定資産減価償却率該当値テキスト"/>
        <xdr:cNvSpPr txBox="1"/>
      </xdr:nvSpPr>
      <xdr:spPr>
        <a:xfrm>
          <a:off x="4673600" y="1030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139700</xdr:rowOff>
    </xdr:from>
    <xdr:to>
      <xdr:col>20</xdr:col>
      <xdr:colOff>38100</xdr:colOff>
      <xdr:row>61</xdr:row>
      <xdr:rowOff>69850</xdr:rowOff>
    </xdr:to>
    <xdr:sp macro="" textlink="">
      <xdr:nvSpPr>
        <xdr:cNvPr id="184" name="楕円 183"/>
        <xdr:cNvSpPr/>
      </xdr:nvSpPr>
      <xdr:spPr>
        <a:xfrm>
          <a:off x="3746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19050</xdr:rowOff>
    </xdr:from>
    <xdr:to>
      <xdr:col>24</xdr:col>
      <xdr:colOff>63500</xdr:colOff>
      <xdr:row>61</xdr:row>
      <xdr:rowOff>43815</xdr:rowOff>
    </xdr:to>
    <xdr:cxnSp macro="">
      <xdr:nvCxnSpPr>
        <xdr:cNvPr id="185" name="直線コネクタ 184"/>
        <xdr:cNvCxnSpPr/>
      </xdr:nvCxnSpPr>
      <xdr:spPr>
        <a:xfrm>
          <a:off x="3797300" y="1047750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120650</xdr:rowOff>
    </xdr:from>
    <xdr:to>
      <xdr:col>15</xdr:col>
      <xdr:colOff>101600</xdr:colOff>
      <xdr:row>61</xdr:row>
      <xdr:rowOff>50800</xdr:rowOff>
    </xdr:to>
    <xdr:sp macro="" textlink="">
      <xdr:nvSpPr>
        <xdr:cNvPr id="186" name="楕円 185"/>
        <xdr:cNvSpPr/>
      </xdr:nvSpPr>
      <xdr:spPr>
        <a:xfrm>
          <a:off x="2857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0</xdr:rowOff>
    </xdr:from>
    <xdr:to>
      <xdr:col>19</xdr:col>
      <xdr:colOff>177800</xdr:colOff>
      <xdr:row>61</xdr:row>
      <xdr:rowOff>19050</xdr:rowOff>
    </xdr:to>
    <xdr:cxnSp macro="">
      <xdr:nvCxnSpPr>
        <xdr:cNvPr id="187" name="直線コネクタ 186"/>
        <xdr:cNvCxnSpPr/>
      </xdr:nvCxnSpPr>
      <xdr:spPr>
        <a:xfrm>
          <a:off x="2908300" y="10458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88265</xdr:rowOff>
    </xdr:from>
    <xdr:to>
      <xdr:col>10</xdr:col>
      <xdr:colOff>165100</xdr:colOff>
      <xdr:row>61</xdr:row>
      <xdr:rowOff>18415</xdr:rowOff>
    </xdr:to>
    <xdr:sp macro="" textlink="">
      <xdr:nvSpPr>
        <xdr:cNvPr id="188" name="楕円 187"/>
        <xdr:cNvSpPr/>
      </xdr:nvSpPr>
      <xdr:spPr>
        <a:xfrm>
          <a:off x="1968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139065</xdr:rowOff>
    </xdr:from>
    <xdr:to>
      <xdr:col>15</xdr:col>
      <xdr:colOff>50800</xdr:colOff>
      <xdr:row>61</xdr:row>
      <xdr:rowOff>0</xdr:rowOff>
    </xdr:to>
    <xdr:cxnSp macro="">
      <xdr:nvCxnSpPr>
        <xdr:cNvPr id="189" name="直線コネクタ 188"/>
        <xdr:cNvCxnSpPr/>
      </xdr:nvCxnSpPr>
      <xdr:spPr>
        <a:xfrm>
          <a:off x="2019300" y="104260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7637</xdr:rowOff>
    </xdr:from>
    <xdr:ext cx="405111" cy="259045"/>
    <xdr:sp macro="" textlink="">
      <xdr:nvSpPr>
        <xdr:cNvPr id="190" name="n_1aveValue【橋りょう・トンネル】&#10;有形固定資産減価償却率"/>
        <xdr:cNvSpPr txBox="1"/>
      </xdr:nvSpPr>
      <xdr:spPr>
        <a:xfrm>
          <a:off x="3582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146702</xdr:rowOff>
    </xdr:from>
    <xdr:ext cx="405111" cy="259045"/>
    <xdr:sp macro="" textlink="">
      <xdr:nvSpPr>
        <xdr:cNvPr id="191" name="n_2aveValue【橋りょう・トンネル】&#10;有形固定資産減価償却率"/>
        <xdr:cNvSpPr txBox="1"/>
      </xdr:nvSpPr>
      <xdr:spPr>
        <a:xfrm>
          <a:off x="2705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120032</xdr:rowOff>
    </xdr:from>
    <xdr:ext cx="405111" cy="259045"/>
    <xdr:sp macro="" textlink="">
      <xdr:nvSpPr>
        <xdr:cNvPr id="192" name="n_3aveValue【橋りょう・トンネル】&#10;有形固定資産減価償却率"/>
        <xdr:cNvSpPr txBox="1"/>
      </xdr:nvSpPr>
      <xdr:spPr>
        <a:xfrm>
          <a:off x="1816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149242</xdr:rowOff>
    </xdr:from>
    <xdr:ext cx="405111" cy="259045"/>
    <xdr:sp macro="" textlink="">
      <xdr:nvSpPr>
        <xdr:cNvPr id="193" name="n_4aveValue【橋りょう・トンネル】&#10;有形固定資産減価償却率"/>
        <xdr:cNvSpPr txBox="1"/>
      </xdr:nvSpPr>
      <xdr:spPr>
        <a:xfrm>
          <a:off x="927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86377</xdr:rowOff>
    </xdr:from>
    <xdr:ext cx="405111" cy="259045"/>
    <xdr:sp macro="" textlink="">
      <xdr:nvSpPr>
        <xdr:cNvPr id="194" name="n_1mainValue【橋りょう・トンネル】&#10;有形固定資産減価償却率"/>
        <xdr:cNvSpPr txBox="1"/>
      </xdr:nvSpPr>
      <xdr:spPr>
        <a:xfrm>
          <a:off x="3582044"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5" name="n_2mainValue【橋りょう・トンネ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34942</xdr:rowOff>
    </xdr:from>
    <xdr:ext cx="405111" cy="259045"/>
    <xdr:sp macro="" textlink="">
      <xdr:nvSpPr>
        <xdr:cNvPr id="196" name="n_3mainValue【橋りょう・トンネル】&#10;有形固定資産減価償却率"/>
        <xdr:cNvSpPr txBox="1"/>
      </xdr:nvSpPr>
      <xdr:spPr>
        <a:xfrm>
          <a:off x="1816744" y="1015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7" name="直線コネクタ 20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8" name="テキスト ボックス 20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9" name="直線コネクタ 20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0" name="テキスト ボックス 20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1" name="直線コネクタ 21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2" name="テキスト ボックス 21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3" name="直線コネクタ 21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4" name="テキスト ボックス 21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6" name="テキスト ボックス 21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18" name="直線コネクタ 217"/>
        <xdr:cNvCxnSpPr/>
      </xdr:nvCxnSpPr>
      <xdr:spPr>
        <a:xfrm flipV="1">
          <a:off x="10476865"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19" name="【橋りょう・トンネル】&#10;一人当たり有形固定資産（償却資産）額最小値テキスト"/>
        <xdr:cNvSpPr txBox="1"/>
      </xdr:nvSpPr>
      <xdr:spPr>
        <a:xfrm>
          <a:off x="10515600"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20" name="直線コネクタ 219"/>
        <xdr:cNvCxnSpPr/>
      </xdr:nvCxnSpPr>
      <xdr:spPr>
        <a:xfrm>
          <a:off x="10388600" y="1096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21" name="【橋りょう・トンネル】&#10;一人当たり有形固定資産（償却資産）額最大値テキスト"/>
        <xdr:cNvSpPr txBox="1"/>
      </xdr:nvSpPr>
      <xdr:spPr>
        <a:xfrm>
          <a:off x="10515600"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22" name="直線コネクタ 221"/>
        <xdr:cNvCxnSpPr/>
      </xdr:nvCxnSpPr>
      <xdr:spPr>
        <a:xfrm>
          <a:off x="10388600" y="967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18781</xdr:rowOff>
    </xdr:from>
    <xdr:ext cx="599010" cy="259045"/>
    <xdr:sp macro="" textlink="">
      <xdr:nvSpPr>
        <xdr:cNvPr id="223" name="【橋りょう・トンネル】&#10;一人当たり有形固定資産（償却資産）額平均値テキスト"/>
        <xdr:cNvSpPr txBox="1"/>
      </xdr:nvSpPr>
      <xdr:spPr>
        <a:xfrm>
          <a:off x="10515600" y="10477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24" name="フローチャート: 判断 223"/>
        <xdr:cNvSpPr/>
      </xdr:nvSpPr>
      <xdr:spPr>
        <a:xfrm>
          <a:off x="10426700" y="10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25" name="フローチャート: 判断 224"/>
        <xdr:cNvSpPr/>
      </xdr:nvSpPr>
      <xdr:spPr>
        <a:xfrm>
          <a:off x="9588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26" name="フローチャート: 判断 225"/>
        <xdr:cNvSpPr/>
      </xdr:nvSpPr>
      <xdr:spPr>
        <a:xfrm>
          <a:off x="8699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27" name="フローチャート: 判断 226"/>
        <xdr:cNvSpPr/>
      </xdr:nvSpPr>
      <xdr:spPr>
        <a:xfrm>
          <a:off x="7810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28" name="フローチャート: 判断 227"/>
        <xdr:cNvSpPr/>
      </xdr:nvSpPr>
      <xdr:spPr>
        <a:xfrm>
          <a:off x="6921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115125</xdr:rowOff>
    </xdr:from>
    <xdr:to>
      <xdr:col>55</xdr:col>
      <xdr:colOff>50800</xdr:colOff>
      <xdr:row>61</xdr:row>
      <xdr:rowOff>45275</xdr:rowOff>
    </xdr:to>
    <xdr:sp macro="" textlink="">
      <xdr:nvSpPr>
        <xdr:cNvPr id="234" name="楕円 233"/>
        <xdr:cNvSpPr/>
      </xdr:nvSpPr>
      <xdr:spPr>
        <a:xfrm>
          <a:off x="10426700" y="1040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138002</xdr:rowOff>
    </xdr:from>
    <xdr:ext cx="599010" cy="259045"/>
    <xdr:sp macro="" textlink="">
      <xdr:nvSpPr>
        <xdr:cNvPr id="235" name="【橋りょう・トンネル】&#10;一人当たり有形固定資産（償却資産）額該当値テキスト"/>
        <xdr:cNvSpPr txBox="1"/>
      </xdr:nvSpPr>
      <xdr:spPr>
        <a:xfrm>
          <a:off x="10515600" y="1025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120522</xdr:rowOff>
    </xdr:from>
    <xdr:to>
      <xdr:col>50</xdr:col>
      <xdr:colOff>165100</xdr:colOff>
      <xdr:row>61</xdr:row>
      <xdr:rowOff>50672</xdr:rowOff>
    </xdr:to>
    <xdr:sp macro="" textlink="">
      <xdr:nvSpPr>
        <xdr:cNvPr id="236" name="楕円 235"/>
        <xdr:cNvSpPr/>
      </xdr:nvSpPr>
      <xdr:spPr>
        <a:xfrm>
          <a:off x="9588500" y="1040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165925</xdr:rowOff>
    </xdr:from>
    <xdr:to>
      <xdr:col>55</xdr:col>
      <xdr:colOff>0</xdr:colOff>
      <xdr:row>60</xdr:row>
      <xdr:rowOff>171322</xdr:rowOff>
    </xdr:to>
    <xdr:cxnSp macro="">
      <xdr:nvCxnSpPr>
        <xdr:cNvPr id="237" name="直線コネクタ 236"/>
        <xdr:cNvCxnSpPr/>
      </xdr:nvCxnSpPr>
      <xdr:spPr>
        <a:xfrm flipV="1">
          <a:off x="9639300" y="10452925"/>
          <a:ext cx="8382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126777</xdr:rowOff>
    </xdr:from>
    <xdr:to>
      <xdr:col>46</xdr:col>
      <xdr:colOff>38100</xdr:colOff>
      <xdr:row>61</xdr:row>
      <xdr:rowOff>56927</xdr:rowOff>
    </xdr:to>
    <xdr:sp macro="" textlink="">
      <xdr:nvSpPr>
        <xdr:cNvPr id="238" name="楕円 237"/>
        <xdr:cNvSpPr/>
      </xdr:nvSpPr>
      <xdr:spPr>
        <a:xfrm>
          <a:off x="8699500" y="1041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171322</xdr:rowOff>
    </xdr:from>
    <xdr:to>
      <xdr:col>50</xdr:col>
      <xdr:colOff>114300</xdr:colOff>
      <xdr:row>61</xdr:row>
      <xdr:rowOff>6127</xdr:rowOff>
    </xdr:to>
    <xdr:cxnSp macro="">
      <xdr:nvCxnSpPr>
        <xdr:cNvPr id="239" name="直線コネクタ 238"/>
        <xdr:cNvCxnSpPr/>
      </xdr:nvCxnSpPr>
      <xdr:spPr>
        <a:xfrm flipV="1">
          <a:off x="8750300" y="10458322"/>
          <a:ext cx="889000" cy="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126640</xdr:rowOff>
    </xdr:from>
    <xdr:to>
      <xdr:col>41</xdr:col>
      <xdr:colOff>101600</xdr:colOff>
      <xdr:row>61</xdr:row>
      <xdr:rowOff>56790</xdr:rowOff>
    </xdr:to>
    <xdr:sp macro="" textlink="">
      <xdr:nvSpPr>
        <xdr:cNvPr id="240" name="楕円 239"/>
        <xdr:cNvSpPr/>
      </xdr:nvSpPr>
      <xdr:spPr>
        <a:xfrm>
          <a:off x="7810500" y="1041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5990</xdr:rowOff>
    </xdr:from>
    <xdr:to>
      <xdr:col>45</xdr:col>
      <xdr:colOff>177800</xdr:colOff>
      <xdr:row>61</xdr:row>
      <xdr:rowOff>6127</xdr:rowOff>
    </xdr:to>
    <xdr:cxnSp macro="">
      <xdr:nvCxnSpPr>
        <xdr:cNvPr id="241" name="直線コネクタ 240"/>
        <xdr:cNvCxnSpPr/>
      </xdr:nvCxnSpPr>
      <xdr:spPr>
        <a:xfrm>
          <a:off x="7861300" y="10464440"/>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121542</xdr:rowOff>
    </xdr:from>
    <xdr:ext cx="599010" cy="259045"/>
    <xdr:sp macro="" textlink="">
      <xdr:nvSpPr>
        <xdr:cNvPr id="242" name="n_1aveValue【橋りょう・トンネル】&#10;一人当たり有形固定資産（償却資産）額"/>
        <xdr:cNvSpPr txBox="1"/>
      </xdr:nvSpPr>
      <xdr:spPr>
        <a:xfrm>
          <a:off x="9327095" y="105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131168</xdr:rowOff>
    </xdr:from>
    <xdr:ext cx="599010" cy="259045"/>
    <xdr:sp macro="" textlink="">
      <xdr:nvSpPr>
        <xdr:cNvPr id="243" name="n_2aveValue【橋りょう・トンネル】&#10;一人当たり有形固定資産（償却資産）額"/>
        <xdr:cNvSpPr txBox="1"/>
      </xdr:nvSpPr>
      <xdr:spPr>
        <a:xfrm>
          <a:off x="84507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155429</xdr:rowOff>
    </xdr:from>
    <xdr:ext cx="599010" cy="259045"/>
    <xdr:sp macro="" textlink="">
      <xdr:nvSpPr>
        <xdr:cNvPr id="244" name="n_3aveValue【橋りょう・トンネル】&#10;一人当たり有形固定資産（償却資産）額"/>
        <xdr:cNvSpPr txBox="1"/>
      </xdr:nvSpPr>
      <xdr:spPr>
        <a:xfrm>
          <a:off x="7561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45983</xdr:rowOff>
    </xdr:from>
    <xdr:ext cx="599010" cy="259045"/>
    <xdr:sp macro="" textlink="">
      <xdr:nvSpPr>
        <xdr:cNvPr id="245" name="n_4aveValue【橋りょう・トンネル】&#10;一人当たり有形固定資産（償却資産）額"/>
        <xdr:cNvSpPr txBox="1"/>
      </xdr:nvSpPr>
      <xdr:spPr>
        <a:xfrm>
          <a:off x="6672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67199</xdr:rowOff>
    </xdr:from>
    <xdr:ext cx="599010" cy="259045"/>
    <xdr:sp macro="" textlink="">
      <xdr:nvSpPr>
        <xdr:cNvPr id="246" name="n_1mainValue【橋りょう・トンネル】&#10;一人当たり有形固定資産（償却資産）額"/>
        <xdr:cNvSpPr txBox="1"/>
      </xdr:nvSpPr>
      <xdr:spPr>
        <a:xfrm>
          <a:off x="9327095" y="10182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73454</xdr:rowOff>
    </xdr:from>
    <xdr:ext cx="599010" cy="259045"/>
    <xdr:sp macro="" textlink="">
      <xdr:nvSpPr>
        <xdr:cNvPr id="247" name="n_2mainValue【橋りょう・トンネル】&#10;一人当たり有形固定資産（償却資産）額"/>
        <xdr:cNvSpPr txBox="1"/>
      </xdr:nvSpPr>
      <xdr:spPr>
        <a:xfrm>
          <a:off x="8450795" y="101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73317</xdr:rowOff>
    </xdr:from>
    <xdr:ext cx="599010" cy="259045"/>
    <xdr:sp macro="" textlink="">
      <xdr:nvSpPr>
        <xdr:cNvPr id="248" name="n_3mainValue【橋りょう・トンネル】&#10;一人当たり有形固定資産（償却資産）額"/>
        <xdr:cNvSpPr txBox="1"/>
      </xdr:nvSpPr>
      <xdr:spPr>
        <a:xfrm>
          <a:off x="7561795" y="1018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0" name="直線コネクタ 25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1" name="テキスト ボックス 26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2" name="直線コネクタ 26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3" name="テキスト ボックス 26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4" name="直線コネクタ 26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5" name="テキスト ボックス 26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6" name="直線コネクタ 26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7" name="テキスト ボックス 26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8" name="直線コネクタ 26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9" name="テキスト ボックス 26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1" name="テキスト ボックス 27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73" name="直線コネクタ 272"/>
        <xdr:cNvCxnSpPr/>
      </xdr:nvCxnSpPr>
      <xdr:spPr>
        <a:xfrm flipV="1">
          <a:off x="4634865" y="13550264"/>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74" name="【公営住宅】&#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75" name="直線コネクタ 274"/>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76" name="【公営住宅】&#10;有形固定資産減価償却率最大値テキスト"/>
        <xdr:cNvSpPr txBox="1"/>
      </xdr:nvSpPr>
      <xdr:spPr>
        <a:xfrm>
          <a:off x="46736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77" name="直線コネクタ 276"/>
        <xdr:cNvCxnSpPr/>
      </xdr:nvCxnSpPr>
      <xdr:spPr>
        <a:xfrm>
          <a:off x="4546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151147</xdr:rowOff>
    </xdr:from>
    <xdr:ext cx="405111" cy="259045"/>
    <xdr:sp macro="" textlink="">
      <xdr:nvSpPr>
        <xdr:cNvPr id="278" name="【公営住宅】&#10;有形固定資産減価償却率平均値テキスト"/>
        <xdr:cNvSpPr txBox="1"/>
      </xdr:nvSpPr>
      <xdr:spPr>
        <a:xfrm>
          <a:off x="4673600" y="14038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79" name="フローチャート: 判断 278"/>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80" name="フローチャート: 判断 279"/>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81" name="フローチャート: 判断 280"/>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82" name="フローチャート: 判断 281"/>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83" name="フローチャート: 判断 282"/>
        <xdr:cNvSpPr/>
      </xdr:nvSpPr>
      <xdr:spPr>
        <a:xfrm>
          <a:off x="1079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289" name="楕円 288"/>
        <xdr:cNvSpPr/>
      </xdr:nvSpPr>
      <xdr:spPr>
        <a:xfrm>
          <a:off x="4584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137177</xdr:rowOff>
    </xdr:from>
    <xdr:ext cx="405111" cy="259045"/>
    <xdr:sp macro="" textlink="">
      <xdr:nvSpPr>
        <xdr:cNvPr id="290" name="【公営住宅】&#10;有形固定資産減価償却率該当値テキスト"/>
        <xdr:cNvSpPr txBox="1"/>
      </xdr:nvSpPr>
      <xdr:spPr>
        <a:xfrm>
          <a:off x="4673600"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122555</xdr:rowOff>
    </xdr:from>
    <xdr:to>
      <xdr:col>20</xdr:col>
      <xdr:colOff>38100</xdr:colOff>
      <xdr:row>84</xdr:row>
      <xdr:rowOff>52705</xdr:rowOff>
    </xdr:to>
    <xdr:sp macro="" textlink="">
      <xdr:nvSpPr>
        <xdr:cNvPr id="291" name="楕円 290"/>
        <xdr:cNvSpPr/>
      </xdr:nvSpPr>
      <xdr:spPr>
        <a:xfrm>
          <a:off x="37465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1905</xdr:rowOff>
    </xdr:from>
    <xdr:to>
      <xdr:col>24</xdr:col>
      <xdr:colOff>63500</xdr:colOff>
      <xdr:row>84</xdr:row>
      <xdr:rowOff>38100</xdr:rowOff>
    </xdr:to>
    <xdr:cxnSp macro="">
      <xdr:nvCxnSpPr>
        <xdr:cNvPr id="292" name="直線コネクタ 291"/>
        <xdr:cNvCxnSpPr/>
      </xdr:nvCxnSpPr>
      <xdr:spPr>
        <a:xfrm>
          <a:off x="3797300" y="144037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95886</xdr:rowOff>
    </xdr:from>
    <xdr:to>
      <xdr:col>15</xdr:col>
      <xdr:colOff>101600</xdr:colOff>
      <xdr:row>84</xdr:row>
      <xdr:rowOff>26036</xdr:rowOff>
    </xdr:to>
    <xdr:sp macro="" textlink="">
      <xdr:nvSpPr>
        <xdr:cNvPr id="293" name="楕円 292"/>
        <xdr:cNvSpPr/>
      </xdr:nvSpPr>
      <xdr:spPr>
        <a:xfrm>
          <a:off x="2857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146686</xdr:rowOff>
    </xdr:from>
    <xdr:to>
      <xdr:col>19</xdr:col>
      <xdr:colOff>177800</xdr:colOff>
      <xdr:row>84</xdr:row>
      <xdr:rowOff>1905</xdr:rowOff>
    </xdr:to>
    <xdr:cxnSp macro="">
      <xdr:nvCxnSpPr>
        <xdr:cNvPr id="294" name="直線コネクタ 293"/>
        <xdr:cNvCxnSpPr/>
      </xdr:nvCxnSpPr>
      <xdr:spPr>
        <a:xfrm>
          <a:off x="2908300" y="1437703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59689</xdr:rowOff>
    </xdr:from>
    <xdr:to>
      <xdr:col>10</xdr:col>
      <xdr:colOff>165100</xdr:colOff>
      <xdr:row>83</xdr:row>
      <xdr:rowOff>161289</xdr:rowOff>
    </xdr:to>
    <xdr:sp macro="" textlink="">
      <xdr:nvSpPr>
        <xdr:cNvPr id="295" name="楕円 294"/>
        <xdr:cNvSpPr/>
      </xdr:nvSpPr>
      <xdr:spPr>
        <a:xfrm>
          <a:off x="1968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110489</xdr:rowOff>
    </xdr:from>
    <xdr:to>
      <xdr:col>15</xdr:col>
      <xdr:colOff>50800</xdr:colOff>
      <xdr:row>83</xdr:row>
      <xdr:rowOff>146686</xdr:rowOff>
    </xdr:to>
    <xdr:cxnSp macro="">
      <xdr:nvCxnSpPr>
        <xdr:cNvPr id="296" name="直線コネクタ 295"/>
        <xdr:cNvCxnSpPr/>
      </xdr:nvCxnSpPr>
      <xdr:spPr>
        <a:xfrm>
          <a:off x="2019300" y="143408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80663</xdr:rowOff>
    </xdr:from>
    <xdr:ext cx="405111" cy="259045"/>
    <xdr:sp macro="" textlink="">
      <xdr:nvSpPr>
        <xdr:cNvPr id="297" name="n_1aveValue【公営住宅】&#10;有形固定資産減価償却率"/>
        <xdr:cNvSpPr txBox="1"/>
      </xdr:nvSpPr>
      <xdr:spPr>
        <a:xfrm>
          <a:off x="35820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298" name="n_2aveValue【公営住宅】&#10;有形固定資産減価償却率"/>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299"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12082</xdr:rowOff>
    </xdr:from>
    <xdr:ext cx="405111" cy="259045"/>
    <xdr:sp macro="" textlink="">
      <xdr:nvSpPr>
        <xdr:cNvPr id="300" name="n_4aveValue【公営住宅】&#10;有形固定資産減価償却率"/>
        <xdr:cNvSpPr txBox="1"/>
      </xdr:nvSpPr>
      <xdr:spPr>
        <a:xfrm>
          <a:off x="927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43832</xdr:rowOff>
    </xdr:from>
    <xdr:ext cx="405111" cy="259045"/>
    <xdr:sp macro="" textlink="">
      <xdr:nvSpPr>
        <xdr:cNvPr id="301" name="n_1mainValue【公営住宅】&#10;有形固定資産減価償却率"/>
        <xdr:cNvSpPr txBox="1"/>
      </xdr:nvSpPr>
      <xdr:spPr>
        <a:xfrm>
          <a:off x="3582044" y="1444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17163</xdr:rowOff>
    </xdr:from>
    <xdr:ext cx="405111" cy="259045"/>
    <xdr:sp macro="" textlink="">
      <xdr:nvSpPr>
        <xdr:cNvPr id="302" name="n_2mainValue【公営住宅】&#10;有形固定資産減価償却率"/>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152416</xdr:rowOff>
    </xdr:from>
    <xdr:ext cx="405111" cy="259045"/>
    <xdr:sp macro="" textlink="">
      <xdr:nvSpPr>
        <xdr:cNvPr id="303" name="n_3mainValue【公営住宅】&#10;有形固定資産減価償却率"/>
        <xdr:cNvSpPr txBox="1"/>
      </xdr:nvSpPr>
      <xdr:spPr>
        <a:xfrm>
          <a:off x="1816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4" name="正方形/長方形 30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5" name="正方形/長方形 30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6" name="正方形/長方形 30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7" name="正方形/長方形 30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8" name="正方形/長方形 30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9" name="正方形/長方形 30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0" name="正方形/長方形 30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1" name="正方形/長方形 31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2" name="テキスト ボックス 31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3" name="直線コネクタ 31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4" name="直線コネクタ 31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5" name="テキスト ボックス 31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6" name="直線コネクタ 31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7" name="テキスト ボックス 31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8" name="直線コネクタ 31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9" name="テキスト ボックス 31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23" name="直線コネクタ 322"/>
        <xdr:cNvCxnSpPr/>
      </xdr:nvCxnSpPr>
      <xdr:spPr>
        <a:xfrm flipV="1">
          <a:off x="10476865" y="13416344"/>
          <a:ext cx="0" cy="1240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24"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25" name="直線コネクタ 324"/>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26" name="【公営住宅】&#10;一人当たり面積最大値テキスト"/>
        <xdr:cNvSpPr txBox="1"/>
      </xdr:nvSpPr>
      <xdr:spPr>
        <a:xfrm>
          <a:off x="10515600" y="131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27" name="直線コネクタ 326"/>
        <xdr:cNvCxnSpPr/>
      </xdr:nvCxnSpPr>
      <xdr:spPr>
        <a:xfrm>
          <a:off x="10388600" y="1341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119333</xdr:rowOff>
    </xdr:from>
    <xdr:ext cx="469744" cy="259045"/>
    <xdr:sp macro="" textlink="">
      <xdr:nvSpPr>
        <xdr:cNvPr id="328" name="【公営住宅】&#10;一人当たり面積平均値テキスト"/>
        <xdr:cNvSpPr txBox="1"/>
      </xdr:nvSpPr>
      <xdr:spPr>
        <a:xfrm>
          <a:off x="10515600" y="14178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29" name="フローチャート: 判断 328"/>
        <xdr:cNvSpPr/>
      </xdr:nvSpPr>
      <xdr:spPr>
        <a:xfrm>
          <a:off x="10426700" y="1432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30" name="フローチャート: 判断 329"/>
        <xdr:cNvSpPr/>
      </xdr:nvSpPr>
      <xdr:spPr>
        <a:xfrm>
          <a:off x="9588500" y="1431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31" name="フローチャート: 判断 330"/>
        <xdr:cNvSpPr/>
      </xdr:nvSpPr>
      <xdr:spPr>
        <a:xfrm>
          <a:off x="8699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32" name="フローチャート: 判断 331"/>
        <xdr:cNvSpPr/>
      </xdr:nvSpPr>
      <xdr:spPr>
        <a:xfrm>
          <a:off x="7810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333" name="フローチャート: 判断 332"/>
        <xdr:cNvSpPr/>
      </xdr:nvSpPr>
      <xdr:spPr>
        <a:xfrm>
          <a:off x="6921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30735</xdr:rowOff>
    </xdr:from>
    <xdr:to>
      <xdr:col>55</xdr:col>
      <xdr:colOff>50800</xdr:colOff>
      <xdr:row>84</xdr:row>
      <xdr:rowOff>132335</xdr:rowOff>
    </xdr:to>
    <xdr:sp macro="" textlink="">
      <xdr:nvSpPr>
        <xdr:cNvPr id="339" name="楕円 338"/>
        <xdr:cNvSpPr/>
      </xdr:nvSpPr>
      <xdr:spPr>
        <a:xfrm>
          <a:off x="104267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9162</xdr:rowOff>
    </xdr:from>
    <xdr:ext cx="469744" cy="259045"/>
    <xdr:sp macro="" textlink="">
      <xdr:nvSpPr>
        <xdr:cNvPr id="340" name="【公営住宅】&#10;一人当たり面積該当値テキスト"/>
        <xdr:cNvSpPr txBox="1"/>
      </xdr:nvSpPr>
      <xdr:spPr>
        <a:xfrm>
          <a:off x="10515600"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31305</xdr:rowOff>
    </xdr:from>
    <xdr:to>
      <xdr:col>50</xdr:col>
      <xdr:colOff>165100</xdr:colOff>
      <xdr:row>84</xdr:row>
      <xdr:rowOff>132905</xdr:rowOff>
    </xdr:to>
    <xdr:sp macro="" textlink="">
      <xdr:nvSpPr>
        <xdr:cNvPr id="341" name="楕円 340"/>
        <xdr:cNvSpPr/>
      </xdr:nvSpPr>
      <xdr:spPr>
        <a:xfrm>
          <a:off x="9588500" y="144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81535</xdr:rowOff>
    </xdr:from>
    <xdr:to>
      <xdr:col>55</xdr:col>
      <xdr:colOff>0</xdr:colOff>
      <xdr:row>84</xdr:row>
      <xdr:rowOff>82105</xdr:rowOff>
    </xdr:to>
    <xdr:cxnSp macro="">
      <xdr:nvCxnSpPr>
        <xdr:cNvPr id="342" name="直線コネクタ 341"/>
        <xdr:cNvCxnSpPr/>
      </xdr:nvCxnSpPr>
      <xdr:spPr>
        <a:xfrm flipV="1">
          <a:off x="9639300" y="14483335"/>
          <a:ext cx="8382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31305</xdr:rowOff>
    </xdr:from>
    <xdr:to>
      <xdr:col>46</xdr:col>
      <xdr:colOff>38100</xdr:colOff>
      <xdr:row>84</xdr:row>
      <xdr:rowOff>132905</xdr:rowOff>
    </xdr:to>
    <xdr:sp macro="" textlink="">
      <xdr:nvSpPr>
        <xdr:cNvPr id="343" name="楕円 342"/>
        <xdr:cNvSpPr/>
      </xdr:nvSpPr>
      <xdr:spPr>
        <a:xfrm>
          <a:off x="8699500" y="144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82105</xdr:rowOff>
    </xdr:from>
    <xdr:to>
      <xdr:col>50</xdr:col>
      <xdr:colOff>114300</xdr:colOff>
      <xdr:row>84</xdr:row>
      <xdr:rowOff>82105</xdr:rowOff>
    </xdr:to>
    <xdr:cxnSp macro="">
      <xdr:nvCxnSpPr>
        <xdr:cNvPr id="344" name="直線コネクタ 343"/>
        <xdr:cNvCxnSpPr/>
      </xdr:nvCxnSpPr>
      <xdr:spPr>
        <a:xfrm>
          <a:off x="8750300" y="14483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31305</xdr:rowOff>
    </xdr:from>
    <xdr:to>
      <xdr:col>41</xdr:col>
      <xdr:colOff>101600</xdr:colOff>
      <xdr:row>84</xdr:row>
      <xdr:rowOff>132905</xdr:rowOff>
    </xdr:to>
    <xdr:sp macro="" textlink="">
      <xdr:nvSpPr>
        <xdr:cNvPr id="345" name="楕円 344"/>
        <xdr:cNvSpPr/>
      </xdr:nvSpPr>
      <xdr:spPr>
        <a:xfrm>
          <a:off x="7810500" y="144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82105</xdr:rowOff>
    </xdr:from>
    <xdr:to>
      <xdr:col>45</xdr:col>
      <xdr:colOff>177800</xdr:colOff>
      <xdr:row>84</xdr:row>
      <xdr:rowOff>82105</xdr:rowOff>
    </xdr:to>
    <xdr:cxnSp macro="">
      <xdr:nvCxnSpPr>
        <xdr:cNvPr id="346" name="直線コネクタ 345"/>
        <xdr:cNvCxnSpPr/>
      </xdr:nvCxnSpPr>
      <xdr:spPr>
        <a:xfrm>
          <a:off x="7861300" y="14483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31703</xdr:rowOff>
    </xdr:from>
    <xdr:ext cx="469744" cy="259045"/>
    <xdr:sp macro="" textlink="">
      <xdr:nvSpPr>
        <xdr:cNvPr id="347" name="n_1aveValue【公営住宅】&#10;一人当たり面積"/>
        <xdr:cNvSpPr txBox="1"/>
      </xdr:nvSpPr>
      <xdr:spPr>
        <a:xfrm>
          <a:off x="9391727" y="1409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17415</xdr:rowOff>
    </xdr:from>
    <xdr:ext cx="469744" cy="259045"/>
    <xdr:sp macro="" textlink="">
      <xdr:nvSpPr>
        <xdr:cNvPr id="348" name="n_2aveValue【公営住宅】&#10;一人当たり面積"/>
        <xdr:cNvSpPr txBox="1"/>
      </xdr:nvSpPr>
      <xdr:spPr>
        <a:xfrm>
          <a:off x="8515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30560</xdr:rowOff>
    </xdr:from>
    <xdr:ext cx="469744" cy="259045"/>
    <xdr:sp macro="" textlink="">
      <xdr:nvSpPr>
        <xdr:cNvPr id="349" name="n_3aveValue【公営住宅】&#10;一人当たり面積"/>
        <xdr:cNvSpPr txBox="1"/>
      </xdr:nvSpPr>
      <xdr:spPr>
        <a:xfrm>
          <a:off x="7626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21417</xdr:rowOff>
    </xdr:from>
    <xdr:ext cx="469744" cy="259045"/>
    <xdr:sp macro="" textlink="">
      <xdr:nvSpPr>
        <xdr:cNvPr id="350" name="n_4aveValue【公営住宅】&#10;一人当たり面積"/>
        <xdr:cNvSpPr txBox="1"/>
      </xdr:nvSpPr>
      <xdr:spPr>
        <a:xfrm>
          <a:off x="6737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124032</xdr:rowOff>
    </xdr:from>
    <xdr:ext cx="469744" cy="259045"/>
    <xdr:sp macro="" textlink="">
      <xdr:nvSpPr>
        <xdr:cNvPr id="351" name="n_1mainValue【公営住宅】&#10;一人当たり面積"/>
        <xdr:cNvSpPr txBox="1"/>
      </xdr:nvSpPr>
      <xdr:spPr>
        <a:xfrm>
          <a:off x="9391727" y="1452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124032</xdr:rowOff>
    </xdr:from>
    <xdr:ext cx="469744" cy="259045"/>
    <xdr:sp macro="" textlink="">
      <xdr:nvSpPr>
        <xdr:cNvPr id="352" name="n_2mainValue【公営住宅】&#10;一人当たり面積"/>
        <xdr:cNvSpPr txBox="1"/>
      </xdr:nvSpPr>
      <xdr:spPr>
        <a:xfrm>
          <a:off x="8515427" y="1452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124032</xdr:rowOff>
    </xdr:from>
    <xdr:ext cx="469744" cy="259045"/>
    <xdr:sp macro="" textlink="">
      <xdr:nvSpPr>
        <xdr:cNvPr id="353" name="n_3mainValue【公営住宅】&#10;一人当たり面積"/>
        <xdr:cNvSpPr txBox="1"/>
      </xdr:nvSpPr>
      <xdr:spPr>
        <a:xfrm>
          <a:off x="7626427" y="1452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2" name="テキスト ボックス 36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3" name="直線コネクタ 36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64" name="テキスト ボックス 36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5" name="直線コネクタ 36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66" name="テキスト ボックス 365"/>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7" name="直線コネクタ 36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8" name="テキスト ボックス 36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9" name="直線コネクタ 36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0" name="テキスト ボックス 36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1" name="直線コネクタ 37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2" name="テキスト ボックス 37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3" name="直線コネクタ 37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4" name="テキスト ボックス 37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5" name="直線コネクタ 37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76" name="テキスト ボックス 375"/>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78" name="テキスト ボックス 37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27214</xdr:rowOff>
    </xdr:to>
    <xdr:cxnSp macro="">
      <xdr:nvCxnSpPr>
        <xdr:cNvPr id="380" name="直線コネクタ 379"/>
        <xdr:cNvCxnSpPr/>
      </xdr:nvCxnSpPr>
      <xdr:spPr>
        <a:xfrm flipV="1">
          <a:off x="4634865" y="1714282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31041</xdr:rowOff>
    </xdr:from>
    <xdr:ext cx="405111" cy="259045"/>
    <xdr:sp macro="" textlink="">
      <xdr:nvSpPr>
        <xdr:cNvPr id="381" name="【港湾・漁港】&#10;有形固定資産減価償却率最小値テキスト"/>
        <xdr:cNvSpPr txBox="1"/>
      </xdr:nvSpPr>
      <xdr:spPr>
        <a:xfrm>
          <a:off x="4673600" y="1854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27214</xdr:rowOff>
    </xdr:from>
    <xdr:to>
      <xdr:col>24</xdr:col>
      <xdr:colOff>152400</xdr:colOff>
      <xdr:row>108</xdr:row>
      <xdr:rowOff>27214</xdr:rowOff>
    </xdr:to>
    <xdr:cxnSp macro="">
      <xdr:nvCxnSpPr>
        <xdr:cNvPr id="382" name="直線コネクタ 381"/>
        <xdr:cNvCxnSpPr/>
      </xdr:nvCxnSpPr>
      <xdr:spPr>
        <a:xfrm>
          <a:off x="4546600" y="1854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83" name="【港湾・漁港】&#10;有形固定資産減価償却率最大値テキスト"/>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84" name="直線コネクタ 383"/>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152779</xdr:rowOff>
    </xdr:from>
    <xdr:ext cx="405111" cy="259045"/>
    <xdr:sp macro="" textlink="">
      <xdr:nvSpPr>
        <xdr:cNvPr id="385" name="【港湾・漁港】&#10;有形固定資産減価償却率平均値テキスト"/>
        <xdr:cNvSpPr txBox="1"/>
      </xdr:nvSpPr>
      <xdr:spPr>
        <a:xfrm>
          <a:off x="4673600" y="1815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129902</xdr:rowOff>
    </xdr:from>
    <xdr:to>
      <xdr:col>24</xdr:col>
      <xdr:colOff>114300</xdr:colOff>
      <xdr:row>107</xdr:row>
      <xdr:rowOff>60052</xdr:rowOff>
    </xdr:to>
    <xdr:sp macro="" textlink="">
      <xdr:nvSpPr>
        <xdr:cNvPr id="386" name="フローチャート: 判断 385"/>
        <xdr:cNvSpPr/>
      </xdr:nvSpPr>
      <xdr:spPr>
        <a:xfrm>
          <a:off x="4584700" y="1830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126637</xdr:rowOff>
    </xdr:from>
    <xdr:to>
      <xdr:col>20</xdr:col>
      <xdr:colOff>38100</xdr:colOff>
      <xdr:row>107</xdr:row>
      <xdr:rowOff>56787</xdr:rowOff>
    </xdr:to>
    <xdr:sp macro="" textlink="">
      <xdr:nvSpPr>
        <xdr:cNvPr id="387" name="フローチャート: 判断 386"/>
        <xdr:cNvSpPr/>
      </xdr:nvSpPr>
      <xdr:spPr>
        <a:xfrm>
          <a:off x="3746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87449</xdr:rowOff>
    </xdr:from>
    <xdr:to>
      <xdr:col>15</xdr:col>
      <xdr:colOff>101600</xdr:colOff>
      <xdr:row>107</xdr:row>
      <xdr:rowOff>17599</xdr:rowOff>
    </xdr:to>
    <xdr:sp macro="" textlink="">
      <xdr:nvSpPr>
        <xdr:cNvPr id="388" name="フローチャート: 判断 387"/>
        <xdr:cNvSpPr/>
      </xdr:nvSpPr>
      <xdr:spPr>
        <a:xfrm>
          <a:off x="2857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38463</xdr:rowOff>
    </xdr:from>
    <xdr:to>
      <xdr:col>10</xdr:col>
      <xdr:colOff>165100</xdr:colOff>
      <xdr:row>106</xdr:row>
      <xdr:rowOff>140063</xdr:rowOff>
    </xdr:to>
    <xdr:sp macro="" textlink="">
      <xdr:nvSpPr>
        <xdr:cNvPr id="389" name="フローチャート: 判断 388"/>
        <xdr:cNvSpPr/>
      </xdr:nvSpPr>
      <xdr:spPr>
        <a:xfrm>
          <a:off x="1968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53158</xdr:rowOff>
    </xdr:from>
    <xdr:to>
      <xdr:col>6</xdr:col>
      <xdr:colOff>38100</xdr:colOff>
      <xdr:row>105</xdr:row>
      <xdr:rowOff>154758</xdr:rowOff>
    </xdr:to>
    <xdr:sp macro="" textlink="">
      <xdr:nvSpPr>
        <xdr:cNvPr id="390" name="フローチャート: 判断 389"/>
        <xdr:cNvSpPr/>
      </xdr:nvSpPr>
      <xdr:spPr>
        <a:xfrm>
          <a:off x="1079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147864</xdr:rowOff>
    </xdr:from>
    <xdr:to>
      <xdr:col>24</xdr:col>
      <xdr:colOff>114300</xdr:colOff>
      <xdr:row>108</xdr:row>
      <xdr:rowOff>78014</xdr:rowOff>
    </xdr:to>
    <xdr:sp macro="" textlink="">
      <xdr:nvSpPr>
        <xdr:cNvPr id="396" name="楕円 395"/>
        <xdr:cNvSpPr/>
      </xdr:nvSpPr>
      <xdr:spPr>
        <a:xfrm>
          <a:off x="45847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62791</xdr:rowOff>
    </xdr:from>
    <xdr:ext cx="405111" cy="259045"/>
    <xdr:sp macro="" textlink="">
      <xdr:nvSpPr>
        <xdr:cNvPr id="397" name="【港湾・漁港】&#10;有形固定資産減価償却率該当値テキスト"/>
        <xdr:cNvSpPr txBox="1"/>
      </xdr:nvSpPr>
      <xdr:spPr>
        <a:xfrm>
          <a:off x="4673600" y="1840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85816</xdr:rowOff>
    </xdr:from>
    <xdr:to>
      <xdr:col>20</xdr:col>
      <xdr:colOff>38100</xdr:colOff>
      <xdr:row>108</xdr:row>
      <xdr:rowOff>15966</xdr:rowOff>
    </xdr:to>
    <xdr:sp macro="" textlink="">
      <xdr:nvSpPr>
        <xdr:cNvPr id="398" name="楕円 397"/>
        <xdr:cNvSpPr/>
      </xdr:nvSpPr>
      <xdr:spPr>
        <a:xfrm>
          <a:off x="3746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136616</xdr:rowOff>
    </xdr:from>
    <xdr:to>
      <xdr:col>24</xdr:col>
      <xdr:colOff>63500</xdr:colOff>
      <xdr:row>108</xdr:row>
      <xdr:rowOff>27214</xdr:rowOff>
    </xdr:to>
    <xdr:cxnSp macro="">
      <xdr:nvCxnSpPr>
        <xdr:cNvPr id="399" name="直線コネクタ 398"/>
        <xdr:cNvCxnSpPr/>
      </xdr:nvCxnSpPr>
      <xdr:spPr>
        <a:xfrm>
          <a:off x="3797300" y="18481766"/>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92348</xdr:rowOff>
    </xdr:from>
    <xdr:to>
      <xdr:col>15</xdr:col>
      <xdr:colOff>101600</xdr:colOff>
      <xdr:row>108</xdr:row>
      <xdr:rowOff>22498</xdr:rowOff>
    </xdr:to>
    <xdr:sp macro="" textlink="">
      <xdr:nvSpPr>
        <xdr:cNvPr id="400" name="楕円 399"/>
        <xdr:cNvSpPr/>
      </xdr:nvSpPr>
      <xdr:spPr>
        <a:xfrm>
          <a:off x="2857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136616</xdr:rowOff>
    </xdr:from>
    <xdr:to>
      <xdr:col>19</xdr:col>
      <xdr:colOff>177800</xdr:colOff>
      <xdr:row>107</xdr:row>
      <xdr:rowOff>143148</xdr:rowOff>
    </xdr:to>
    <xdr:cxnSp macro="">
      <xdr:nvCxnSpPr>
        <xdr:cNvPr id="401" name="直線コネクタ 400"/>
        <xdr:cNvCxnSpPr/>
      </xdr:nvCxnSpPr>
      <xdr:spPr>
        <a:xfrm flipV="1">
          <a:off x="2908300" y="184817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102144</xdr:rowOff>
    </xdr:from>
    <xdr:to>
      <xdr:col>10</xdr:col>
      <xdr:colOff>165100</xdr:colOff>
      <xdr:row>108</xdr:row>
      <xdr:rowOff>32294</xdr:rowOff>
    </xdr:to>
    <xdr:sp macro="" textlink="">
      <xdr:nvSpPr>
        <xdr:cNvPr id="402" name="楕円 401"/>
        <xdr:cNvSpPr/>
      </xdr:nvSpPr>
      <xdr:spPr>
        <a:xfrm>
          <a:off x="1968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143148</xdr:rowOff>
    </xdr:from>
    <xdr:to>
      <xdr:col>15</xdr:col>
      <xdr:colOff>50800</xdr:colOff>
      <xdr:row>107</xdr:row>
      <xdr:rowOff>152944</xdr:rowOff>
    </xdr:to>
    <xdr:cxnSp macro="">
      <xdr:nvCxnSpPr>
        <xdr:cNvPr id="403" name="直線コネクタ 402"/>
        <xdr:cNvCxnSpPr/>
      </xdr:nvCxnSpPr>
      <xdr:spPr>
        <a:xfrm flipV="1">
          <a:off x="2019300" y="1848829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73314</xdr:rowOff>
    </xdr:from>
    <xdr:ext cx="405111" cy="259045"/>
    <xdr:sp macro="" textlink="">
      <xdr:nvSpPr>
        <xdr:cNvPr id="404" name="n_1aveValue【港湾・漁港】&#10;有形固定資産減価償却率"/>
        <xdr:cNvSpPr txBox="1"/>
      </xdr:nvSpPr>
      <xdr:spPr>
        <a:xfrm>
          <a:off x="3582044" y="18075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34126</xdr:rowOff>
    </xdr:from>
    <xdr:ext cx="405111" cy="259045"/>
    <xdr:sp macro="" textlink="">
      <xdr:nvSpPr>
        <xdr:cNvPr id="405" name="n_2aveValue【港湾・漁港】&#10;有形固定資産減価償却率"/>
        <xdr:cNvSpPr txBox="1"/>
      </xdr:nvSpPr>
      <xdr:spPr>
        <a:xfrm>
          <a:off x="2705744" y="18036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156590</xdr:rowOff>
    </xdr:from>
    <xdr:ext cx="405111" cy="259045"/>
    <xdr:sp macro="" textlink="">
      <xdr:nvSpPr>
        <xdr:cNvPr id="406" name="n_3aveValue【港湾・漁港】&#10;有形固定資産減価償却率"/>
        <xdr:cNvSpPr txBox="1"/>
      </xdr:nvSpPr>
      <xdr:spPr>
        <a:xfrm>
          <a:off x="1816744" y="1798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171285</xdr:rowOff>
    </xdr:from>
    <xdr:ext cx="405111" cy="259045"/>
    <xdr:sp macro="" textlink="">
      <xdr:nvSpPr>
        <xdr:cNvPr id="407" name="n_4aveValue【港湾・漁港】&#10;有形固定資産減価償却率"/>
        <xdr:cNvSpPr txBox="1"/>
      </xdr:nvSpPr>
      <xdr:spPr>
        <a:xfrm>
          <a:off x="927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7093</xdr:rowOff>
    </xdr:from>
    <xdr:ext cx="405111" cy="259045"/>
    <xdr:sp macro="" textlink="">
      <xdr:nvSpPr>
        <xdr:cNvPr id="408" name="n_1mainValue【港湾・漁港】&#10;有形固定資産減価償却率"/>
        <xdr:cNvSpPr txBox="1"/>
      </xdr:nvSpPr>
      <xdr:spPr>
        <a:xfrm>
          <a:off x="3582044" y="1852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13625</xdr:rowOff>
    </xdr:from>
    <xdr:ext cx="405111" cy="259045"/>
    <xdr:sp macro="" textlink="">
      <xdr:nvSpPr>
        <xdr:cNvPr id="409" name="n_2mainValue【港湾・漁港】&#10;有形固定資産減価償却率"/>
        <xdr:cNvSpPr txBox="1"/>
      </xdr:nvSpPr>
      <xdr:spPr>
        <a:xfrm>
          <a:off x="2705744" y="1853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23421</xdr:rowOff>
    </xdr:from>
    <xdr:ext cx="405111" cy="259045"/>
    <xdr:sp macro="" textlink="">
      <xdr:nvSpPr>
        <xdr:cNvPr id="410" name="n_3mainValue【港湾・漁港】&#10;有形固定資産減価償却率"/>
        <xdr:cNvSpPr txBox="1"/>
      </xdr:nvSpPr>
      <xdr:spPr>
        <a:xfrm>
          <a:off x="1816744" y="1854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1" name="直線コネクタ 42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2" name="テキスト ボックス 421"/>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3" name="直線コネクタ 42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24" name="テキスト ボックス 423"/>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5" name="直線コネクタ 42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26" name="テキスト ボックス 425"/>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7" name="直線コネクタ 42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28" name="テキスト ボックス 427"/>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0" name="テキスト ボックス 42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115874</xdr:rowOff>
    </xdr:from>
    <xdr:to>
      <xdr:col>54</xdr:col>
      <xdr:colOff>189865</xdr:colOff>
      <xdr:row>108</xdr:row>
      <xdr:rowOff>68763</xdr:rowOff>
    </xdr:to>
    <xdr:cxnSp macro="">
      <xdr:nvCxnSpPr>
        <xdr:cNvPr id="432" name="直線コネクタ 431"/>
        <xdr:cNvCxnSpPr/>
      </xdr:nvCxnSpPr>
      <xdr:spPr>
        <a:xfrm flipV="1">
          <a:off x="10476865" y="17432324"/>
          <a:ext cx="0" cy="115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72590</xdr:rowOff>
    </xdr:from>
    <xdr:ext cx="469744" cy="259045"/>
    <xdr:sp macro="" textlink="">
      <xdr:nvSpPr>
        <xdr:cNvPr id="433" name="【港湾・漁港】&#10;一人当たり有形固定資産（償却資産）額最小値テキスト"/>
        <xdr:cNvSpPr txBox="1"/>
      </xdr:nvSpPr>
      <xdr:spPr>
        <a:xfrm>
          <a:off x="10515600" y="1858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68763</xdr:rowOff>
    </xdr:from>
    <xdr:to>
      <xdr:col>55</xdr:col>
      <xdr:colOff>88900</xdr:colOff>
      <xdr:row>108</xdr:row>
      <xdr:rowOff>68763</xdr:rowOff>
    </xdr:to>
    <xdr:cxnSp macro="">
      <xdr:nvCxnSpPr>
        <xdr:cNvPr id="434" name="直線コネクタ 433"/>
        <xdr:cNvCxnSpPr/>
      </xdr:nvCxnSpPr>
      <xdr:spPr>
        <a:xfrm>
          <a:off x="10388600" y="1858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62551</xdr:rowOff>
    </xdr:from>
    <xdr:ext cx="599010" cy="259045"/>
    <xdr:sp macro="" textlink="">
      <xdr:nvSpPr>
        <xdr:cNvPr id="435" name="【港湾・漁港】&#10;一人当たり有形固定資産（償却資産）額最大値テキスト"/>
        <xdr:cNvSpPr txBox="1"/>
      </xdr:nvSpPr>
      <xdr:spPr>
        <a:xfrm>
          <a:off x="10515600" y="1720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115874</xdr:rowOff>
    </xdr:from>
    <xdr:to>
      <xdr:col>55</xdr:col>
      <xdr:colOff>88900</xdr:colOff>
      <xdr:row>101</xdr:row>
      <xdr:rowOff>115874</xdr:rowOff>
    </xdr:to>
    <xdr:cxnSp macro="">
      <xdr:nvCxnSpPr>
        <xdr:cNvPr id="436" name="直線コネクタ 435"/>
        <xdr:cNvCxnSpPr/>
      </xdr:nvCxnSpPr>
      <xdr:spPr>
        <a:xfrm>
          <a:off x="10388600" y="1743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64367</xdr:rowOff>
    </xdr:from>
    <xdr:ext cx="599010" cy="259045"/>
    <xdr:sp macro="" textlink="">
      <xdr:nvSpPr>
        <xdr:cNvPr id="437" name="【港湾・漁港】&#10;一人当たり有形固定資産（償却資産）額平均値テキスト"/>
        <xdr:cNvSpPr txBox="1"/>
      </xdr:nvSpPr>
      <xdr:spPr>
        <a:xfrm>
          <a:off x="10515600" y="178951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41490</xdr:rowOff>
    </xdr:from>
    <xdr:to>
      <xdr:col>55</xdr:col>
      <xdr:colOff>50800</xdr:colOff>
      <xdr:row>105</xdr:row>
      <xdr:rowOff>143090</xdr:rowOff>
    </xdr:to>
    <xdr:sp macro="" textlink="">
      <xdr:nvSpPr>
        <xdr:cNvPr id="438" name="フローチャート: 判断 437"/>
        <xdr:cNvSpPr/>
      </xdr:nvSpPr>
      <xdr:spPr>
        <a:xfrm>
          <a:off x="10426700" y="1804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68213</xdr:rowOff>
    </xdr:from>
    <xdr:to>
      <xdr:col>50</xdr:col>
      <xdr:colOff>165100</xdr:colOff>
      <xdr:row>105</xdr:row>
      <xdr:rowOff>169813</xdr:rowOff>
    </xdr:to>
    <xdr:sp macro="" textlink="">
      <xdr:nvSpPr>
        <xdr:cNvPr id="439" name="フローチャート: 判断 438"/>
        <xdr:cNvSpPr/>
      </xdr:nvSpPr>
      <xdr:spPr>
        <a:xfrm>
          <a:off x="9588500" y="1807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166270</xdr:rowOff>
    </xdr:from>
    <xdr:to>
      <xdr:col>46</xdr:col>
      <xdr:colOff>38100</xdr:colOff>
      <xdr:row>105</xdr:row>
      <xdr:rowOff>96420</xdr:rowOff>
    </xdr:to>
    <xdr:sp macro="" textlink="">
      <xdr:nvSpPr>
        <xdr:cNvPr id="440" name="フローチャート: 判断 439"/>
        <xdr:cNvSpPr/>
      </xdr:nvSpPr>
      <xdr:spPr>
        <a:xfrm>
          <a:off x="8699500" y="1799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437</xdr:rowOff>
    </xdr:from>
    <xdr:to>
      <xdr:col>41</xdr:col>
      <xdr:colOff>101600</xdr:colOff>
      <xdr:row>105</xdr:row>
      <xdr:rowOff>102037</xdr:rowOff>
    </xdr:to>
    <xdr:sp macro="" textlink="">
      <xdr:nvSpPr>
        <xdr:cNvPr id="441" name="フローチャート: 判断 440"/>
        <xdr:cNvSpPr/>
      </xdr:nvSpPr>
      <xdr:spPr>
        <a:xfrm>
          <a:off x="7810500" y="1800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140601</xdr:rowOff>
    </xdr:from>
    <xdr:to>
      <xdr:col>36</xdr:col>
      <xdr:colOff>165100</xdr:colOff>
      <xdr:row>106</xdr:row>
      <xdr:rowOff>70751</xdr:rowOff>
    </xdr:to>
    <xdr:sp macro="" textlink="">
      <xdr:nvSpPr>
        <xdr:cNvPr id="442" name="フローチャート: 判断 441"/>
        <xdr:cNvSpPr/>
      </xdr:nvSpPr>
      <xdr:spPr>
        <a:xfrm>
          <a:off x="6921500" y="1814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3" name="テキスト ボックス 4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4" name="テキスト ボックス 4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5" name="テキスト ボックス 4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6" name="テキスト ボックス 4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7" name="テキスト ボックス 4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154825</xdr:rowOff>
    </xdr:from>
    <xdr:to>
      <xdr:col>55</xdr:col>
      <xdr:colOff>50800</xdr:colOff>
      <xdr:row>106</xdr:row>
      <xdr:rowOff>84975</xdr:rowOff>
    </xdr:to>
    <xdr:sp macro="" textlink="">
      <xdr:nvSpPr>
        <xdr:cNvPr id="448" name="楕円 447"/>
        <xdr:cNvSpPr/>
      </xdr:nvSpPr>
      <xdr:spPr>
        <a:xfrm>
          <a:off x="10426700" y="1815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133252</xdr:rowOff>
    </xdr:from>
    <xdr:ext cx="599010" cy="259045"/>
    <xdr:sp macro="" textlink="">
      <xdr:nvSpPr>
        <xdr:cNvPr id="449" name="【港湾・漁港】&#10;一人当たり有形固定資産（償却資産）額該当値テキスト"/>
        <xdr:cNvSpPr txBox="1"/>
      </xdr:nvSpPr>
      <xdr:spPr>
        <a:xfrm>
          <a:off x="10515600" y="18135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156507</xdr:rowOff>
    </xdr:from>
    <xdr:to>
      <xdr:col>50</xdr:col>
      <xdr:colOff>165100</xdr:colOff>
      <xdr:row>106</xdr:row>
      <xdr:rowOff>86657</xdr:rowOff>
    </xdr:to>
    <xdr:sp macro="" textlink="">
      <xdr:nvSpPr>
        <xdr:cNvPr id="450" name="楕円 449"/>
        <xdr:cNvSpPr/>
      </xdr:nvSpPr>
      <xdr:spPr>
        <a:xfrm>
          <a:off x="9588500" y="1815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34175</xdr:rowOff>
    </xdr:from>
    <xdr:to>
      <xdr:col>55</xdr:col>
      <xdr:colOff>0</xdr:colOff>
      <xdr:row>106</xdr:row>
      <xdr:rowOff>35857</xdr:rowOff>
    </xdr:to>
    <xdr:cxnSp macro="">
      <xdr:nvCxnSpPr>
        <xdr:cNvPr id="451" name="直線コネクタ 450"/>
        <xdr:cNvCxnSpPr/>
      </xdr:nvCxnSpPr>
      <xdr:spPr>
        <a:xfrm flipV="1">
          <a:off x="9639300" y="18207875"/>
          <a:ext cx="8382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169100</xdr:rowOff>
    </xdr:from>
    <xdr:to>
      <xdr:col>46</xdr:col>
      <xdr:colOff>38100</xdr:colOff>
      <xdr:row>106</xdr:row>
      <xdr:rowOff>99250</xdr:rowOff>
    </xdr:to>
    <xdr:sp macro="" textlink="">
      <xdr:nvSpPr>
        <xdr:cNvPr id="452" name="楕円 451"/>
        <xdr:cNvSpPr/>
      </xdr:nvSpPr>
      <xdr:spPr>
        <a:xfrm>
          <a:off x="8699500" y="1817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35857</xdr:rowOff>
    </xdr:from>
    <xdr:to>
      <xdr:col>50</xdr:col>
      <xdr:colOff>114300</xdr:colOff>
      <xdr:row>106</xdr:row>
      <xdr:rowOff>48450</xdr:rowOff>
    </xdr:to>
    <xdr:cxnSp macro="">
      <xdr:nvCxnSpPr>
        <xdr:cNvPr id="453" name="直線コネクタ 452"/>
        <xdr:cNvCxnSpPr/>
      </xdr:nvCxnSpPr>
      <xdr:spPr>
        <a:xfrm flipV="1">
          <a:off x="8750300" y="18209557"/>
          <a:ext cx="889000" cy="1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10275</xdr:rowOff>
    </xdr:from>
    <xdr:to>
      <xdr:col>41</xdr:col>
      <xdr:colOff>101600</xdr:colOff>
      <xdr:row>106</xdr:row>
      <xdr:rowOff>111875</xdr:rowOff>
    </xdr:to>
    <xdr:sp macro="" textlink="">
      <xdr:nvSpPr>
        <xdr:cNvPr id="454" name="楕円 453"/>
        <xdr:cNvSpPr/>
      </xdr:nvSpPr>
      <xdr:spPr>
        <a:xfrm>
          <a:off x="7810500" y="1818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48450</xdr:rowOff>
    </xdr:from>
    <xdr:to>
      <xdr:col>45</xdr:col>
      <xdr:colOff>177800</xdr:colOff>
      <xdr:row>106</xdr:row>
      <xdr:rowOff>61075</xdr:rowOff>
    </xdr:to>
    <xdr:cxnSp macro="">
      <xdr:nvCxnSpPr>
        <xdr:cNvPr id="455" name="直線コネクタ 454"/>
        <xdr:cNvCxnSpPr/>
      </xdr:nvCxnSpPr>
      <xdr:spPr>
        <a:xfrm flipV="1">
          <a:off x="7861300" y="18222150"/>
          <a:ext cx="889000" cy="1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14890</xdr:rowOff>
    </xdr:from>
    <xdr:ext cx="599010" cy="259045"/>
    <xdr:sp macro="" textlink="">
      <xdr:nvSpPr>
        <xdr:cNvPr id="456" name="n_1aveValue【港湾・漁港】&#10;一人当たり有形固定資産（償却資産）額"/>
        <xdr:cNvSpPr txBox="1"/>
      </xdr:nvSpPr>
      <xdr:spPr>
        <a:xfrm>
          <a:off x="9327095" y="17845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112947</xdr:rowOff>
    </xdr:from>
    <xdr:ext cx="599010" cy="259045"/>
    <xdr:sp macro="" textlink="">
      <xdr:nvSpPr>
        <xdr:cNvPr id="457" name="n_2aveValue【港湾・漁港】&#10;一人当たり有形固定資産（償却資産）額"/>
        <xdr:cNvSpPr txBox="1"/>
      </xdr:nvSpPr>
      <xdr:spPr>
        <a:xfrm>
          <a:off x="8450795" y="1777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118564</xdr:rowOff>
    </xdr:from>
    <xdr:ext cx="599010" cy="259045"/>
    <xdr:sp macro="" textlink="">
      <xdr:nvSpPr>
        <xdr:cNvPr id="458" name="n_3aveValue【港湾・漁港】&#10;一人当たり有形固定資産（償却資産）額"/>
        <xdr:cNvSpPr txBox="1"/>
      </xdr:nvSpPr>
      <xdr:spPr>
        <a:xfrm>
          <a:off x="7561795" y="1777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87278</xdr:rowOff>
    </xdr:from>
    <xdr:ext cx="599010" cy="259045"/>
    <xdr:sp macro="" textlink="">
      <xdr:nvSpPr>
        <xdr:cNvPr id="459" name="n_4aveValue【港湾・漁港】&#10;一人当たり有形固定資産（償却資産）額"/>
        <xdr:cNvSpPr txBox="1"/>
      </xdr:nvSpPr>
      <xdr:spPr>
        <a:xfrm>
          <a:off x="6672795" y="17918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77784</xdr:rowOff>
    </xdr:from>
    <xdr:ext cx="599010" cy="259045"/>
    <xdr:sp macro="" textlink="">
      <xdr:nvSpPr>
        <xdr:cNvPr id="460" name="n_1mainValue【港湾・漁港】&#10;一人当たり有形固定資産（償却資産）額"/>
        <xdr:cNvSpPr txBox="1"/>
      </xdr:nvSpPr>
      <xdr:spPr>
        <a:xfrm>
          <a:off x="9327095" y="1825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90377</xdr:rowOff>
    </xdr:from>
    <xdr:ext cx="599010" cy="259045"/>
    <xdr:sp macro="" textlink="">
      <xdr:nvSpPr>
        <xdr:cNvPr id="461" name="n_2mainValue【港湾・漁港】&#10;一人当たり有形固定資産（償却資産）額"/>
        <xdr:cNvSpPr txBox="1"/>
      </xdr:nvSpPr>
      <xdr:spPr>
        <a:xfrm>
          <a:off x="8450795" y="1826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103002</xdr:rowOff>
    </xdr:from>
    <xdr:ext cx="599010" cy="259045"/>
    <xdr:sp macro="" textlink="">
      <xdr:nvSpPr>
        <xdr:cNvPr id="462" name="n_3mainValue【港湾・漁港】&#10;一人当たり有形固定資産（償却資産）額"/>
        <xdr:cNvSpPr txBox="1"/>
      </xdr:nvSpPr>
      <xdr:spPr>
        <a:xfrm>
          <a:off x="7561795" y="1827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3" name="テキスト ボックス 47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4" name="直線コネクタ 47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5" name="テキスト ボックス 47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6" name="直線コネクタ 47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7" name="テキスト ボックス 47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8" name="直線コネクタ 47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9" name="テキスト ボックス 47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0" name="直線コネクタ 47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1" name="テキスト ボックス 48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2" name="直線コネクタ 48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3" name="テキスト ボックス 48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4" name="直線コネクタ 4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5" name="テキスト ボックス 48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487" name="直線コネクタ 486"/>
        <xdr:cNvCxnSpPr/>
      </xdr:nvCxnSpPr>
      <xdr:spPr>
        <a:xfrm flipV="1">
          <a:off x="16318864" y="582168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488" name="【認定こども園・幼稚園・保育所】&#10;有形固定資産減価償却率最小値テキスト"/>
        <xdr:cNvSpPr txBox="1"/>
      </xdr:nvSpPr>
      <xdr:spPr>
        <a:xfrm>
          <a:off x="16357600"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489" name="直線コネクタ 488"/>
        <xdr:cNvCxnSpPr/>
      </xdr:nvCxnSpPr>
      <xdr:spPr>
        <a:xfrm>
          <a:off x="16230600" y="714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490" name="【認定こども園・幼稚園・保育所】&#10;有形固定資産減価償却率最大値テキスト"/>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491" name="直線コネクタ 490"/>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140987</xdr:rowOff>
    </xdr:from>
    <xdr:ext cx="405111" cy="259045"/>
    <xdr:sp macro="" textlink="">
      <xdr:nvSpPr>
        <xdr:cNvPr id="492" name="【認定こども園・幼稚園・保育所】&#10;有形固定資産減価償却率平均値テキスト"/>
        <xdr:cNvSpPr txBox="1"/>
      </xdr:nvSpPr>
      <xdr:spPr>
        <a:xfrm>
          <a:off x="16357600" y="631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493" name="フローチャート: 判断 492"/>
        <xdr:cNvSpPr/>
      </xdr:nvSpPr>
      <xdr:spPr>
        <a:xfrm>
          <a:off x="16268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494" name="フローチャート: 判断 493"/>
        <xdr:cNvSpPr/>
      </xdr:nvSpPr>
      <xdr:spPr>
        <a:xfrm>
          <a:off x="15430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495" name="フローチャート: 判断 494"/>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496" name="フローチャート: 判断 495"/>
        <xdr:cNvSpPr/>
      </xdr:nvSpPr>
      <xdr:spPr>
        <a:xfrm>
          <a:off x="13652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97" name="フローチャート: 判断 496"/>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8" name="テキスト ボックス 4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9" name="テキスト ボックス 4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0" name="テキスト ボックス 4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1" name="テキスト ボックス 5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2" name="テキスト ボックス 5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113030</xdr:rowOff>
    </xdr:from>
    <xdr:to>
      <xdr:col>85</xdr:col>
      <xdr:colOff>177800</xdr:colOff>
      <xdr:row>34</xdr:row>
      <xdr:rowOff>43180</xdr:rowOff>
    </xdr:to>
    <xdr:sp macro="" textlink="">
      <xdr:nvSpPr>
        <xdr:cNvPr id="503" name="楕円 502"/>
        <xdr:cNvSpPr/>
      </xdr:nvSpPr>
      <xdr:spPr>
        <a:xfrm>
          <a:off x="16268700" y="57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66057</xdr:rowOff>
    </xdr:from>
    <xdr:ext cx="405111" cy="259045"/>
    <xdr:sp macro="" textlink="">
      <xdr:nvSpPr>
        <xdr:cNvPr id="504" name="【認定こども園・幼稚園・保育所】&#10;有形固定資産減価償却率該当値テキスト"/>
        <xdr:cNvSpPr txBox="1"/>
      </xdr:nvSpPr>
      <xdr:spPr>
        <a:xfrm>
          <a:off x="16357600" y="5723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65405</xdr:rowOff>
    </xdr:from>
    <xdr:to>
      <xdr:col>81</xdr:col>
      <xdr:colOff>101600</xdr:colOff>
      <xdr:row>33</xdr:row>
      <xdr:rowOff>167005</xdr:rowOff>
    </xdr:to>
    <xdr:sp macro="" textlink="">
      <xdr:nvSpPr>
        <xdr:cNvPr id="505" name="楕円 504"/>
        <xdr:cNvSpPr/>
      </xdr:nvSpPr>
      <xdr:spPr>
        <a:xfrm>
          <a:off x="15430500" y="572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116205</xdr:rowOff>
    </xdr:from>
    <xdr:to>
      <xdr:col>85</xdr:col>
      <xdr:colOff>127000</xdr:colOff>
      <xdr:row>33</xdr:row>
      <xdr:rowOff>163830</xdr:rowOff>
    </xdr:to>
    <xdr:cxnSp macro="">
      <xdr:nvCxnSpPr>
        <xdr:cNvPr id="506" name="直線コネクタ 505"/>
        <xdr:cNvCxnSpPr/>
      </xdr:nvCxnSpPr>
      <xdr:spPr>
        <a:xfrm>
          <a:off x="15481300" y="577405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25400</xdr:rowOff>
    </xdr:from>
    <xdr:to>
      <xdr:col>76</xdr:col>
      <xdr:colOff>165100</xdr:colOff>
      <xdr:row>33</xdr:row>
      <xdr:rowOff>127000</xdr:rowOff>
    </xdr:to>
    <xdr:sp macro="" textlink="">
      <xdr:nvSpPr>
        <xdr:cNvPr id="507" name="楕円 506"/>
        <xdr:cNvSpPr/>
      </xdr:nvSpPr>
      <xdr:spPr>
        <a:xfrm>
          <a:off x="145415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76200</xdr:rowOff>
    </xdr:from>
    <xdr:to>
      <xdr:col>81</xdr:col>
      <xdr:colOff>50800</xdr:colOff>
      <xdr:row>33</xdr:row>
      <xdr:rowOff>116205</xdr:rowOff>
    </xdr:to>
    <xdr:cxnSp macro="">
      <xdr:nvCxnSpPr>
        <xdr:cNvPr id="508" name="直線コネクタ 507"/>
        <xdr:cNvCxnSpPr/>
      </xdr:nvCxnSpPr>
      <xdr:spPr>
        <a:xfrm>
          <a:off x="14592300" y="57340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151130</xdr:rowOff>
    </xdr:from>
    <xdr:to>
      <xdr:col>72</xdr:col>
      <xdr:colOff>38100</xdr:colOff>
      <xdr:row>33</xdr:row>
      <xdr:rowOff>81280</xdr:rowOff>
    </xdr:to>
    <xdr:sp macro="" textlink="">
      <xdr:nvSpPr>
        <xdr:cNvPr id="509" name="楕円 508"/>
        <xdr:cNvSpPr/>
      </xdr:nvSpPr>
      <xdr:spPr>
        <a:xfrm>
          <a:off x="13652500" y="56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30480</xdr:rowOff>
    </xdr:from>
    <xdr:to>
      <xdr:col>76</xdr:col>
      <xdr:colOff>114300</xdr:colOff>
      <xdr:row>33</xdr:row>
      <xdr:rowOff>76200</xdr:rowOff>
    </xdr:to>
    <xdr:cxnSp macro="">
      <xdr:nvCxnSpPr>
        <xdr:cNvPr id="510" name="直線コネクタ 509"/>
        <xdr:cNvCxnSpPr/>
      </xdr:nvCxnSpPr>
      <xdr:spPr>
        <a:xfrm>
          <a:off x="13703300" y="56883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93362</xdr:rowOff>
    </xdr:from>
    <xdr:ext cx="405111" cy="259045"/>
    <xdr:sp macro="" textlink="">
      <xdr:nvSpPr>
        <xdr:cNvPr id="511" name="n_1aveValue【認定こども園・幼稚園・保育所】&#10;有形固定資産減価償却率"/>
        <xdr:cNvSpPr txBox="1"/>
      </xdr:nvSpPr>
      <xdr:spPr>
        <a:xfrm>
          <a:off x="152660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70502</xdr:rowOff>
    </xdr:from>
    <xdr:ext cx="405111" cy="259045"/>
    <xdr:sp macro="" textlink="">
      <xdr:nvSpPr>
        <xdr:cNvPr id="512" name="n_2aveValue【認定こども園・幼稚園・保育所】&#10;有形固定資産減価償却率"/>
        <xdr:cNvSpPr txBox="1"/>
      </xdr:nvSpPr>
      <xdr:spPr>
        <a:xfrm>
          <a:off x="14389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89552</xdr:rowOff>
    </xdr:from>
    <xdr:ext cx="405111" cy="259045"/>
    <xdr:sp macro="" textlink="">
      <xdr:nvSpPr>
        <xdr:cNvPr id="513" name="n_3aveValue【認定こども園・幼稚園・保育所】&#10;有形固定資産減価償却率"/>
        <xdr:cNvSpPr txBox="1"/>
      </xdr:nvSpPr>
      <xdr:spPr>
        <a:xfrm>
          <a:off x="13500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514" name="n_4aveValue【認定こども園・幼稚園・保育所】&#10;有形固定資産減価償却率"/>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12082</xdr:rowOff>
    </xdr:from>
    <xdr:ext cx="405111" cy="259045"/>
    <xdr:sp macro="" textlink="">
      <xdr:nvSpPr>
        <xdr:cNvPr id="515" name="n_1mainValue【認定こども園・幼稚園・保育所】&#10;有形固定資産減価償却率"/>
        <xdr:cNvSpPr txBox="1"/>
      </xdr:nvSpPr>
      <xdr:spPr>
        <a:xfrm>
          <a:off x="15266044" y="549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143527</xdr:rowOff>
    </xdr:from>
    <xdr:ext cx="405111" cy="259045"/>
    <xdr:sp macro="" textlink="">
      <xdr:nvSpPr>
        <xdr:cNvPr id="516" name="n_2mainValue【認定こども園・幼稚園・保育所】&#10;有形固定資産減価償却率"/>
        <xdr:cNvSpPr txBox="1"/>
      </xdr:nvSpPr>
      <xdr:spPr>
        <a:xfrm>
          <a:off x="14389744" y="54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97807</xdr:rowOff>
    </xdr:from>
    <xdr:ext cx="405111" cy="259045"/>
    <xdr:sp macro="" textlink="">
      <xdr:nvSpPr>
        <xdr:cNvPr id="517" name="n_3mainValue【認定こども園・幼稚園・保育所】&#10;有形固定資産減価償却率"/>
        <xdr:cNvSpPr txBox="1"/>
      </xdr:nvSpPr>
      <xdr:spPr>
        <a:xfrm>
          <a:off x="13500744" y="54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8" name="正方形/長方形 5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9" name="正方形/長方形 5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0" name="正方形/長方形 5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1" name="正方形/長方形 5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2" name="正方形/長方形 5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3" name="正方形/長方形 5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4" name="正方形/長方形 5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5" name="正方形/長方形 5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6" name="テキスト ボックス 5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7" name="直線コネクタ 5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8" name="直線コネクタ 52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29" name="テキスト ボックス 52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0" name="直線コネクタ 52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1" name="テキスト ボックス 53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2" name="直線コネクタ 53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3" name="テキスト ボックス 53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4" name="直線コネクタ 53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5" name="テキスト ボックス 53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6" name="直線コネクタ 5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7" name="テキスト ボックス 5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539" name="直線コネクタ 538"/>
        <xdr:cNvCxnSpPr/>
      </xdr:nvCxnSpPr>
      <xdr:spPr>
        <a:xfrm flipV="1">
          <a:off x="22160864" y="5777484"/>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540"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541" name="直線コネクタ 540"/>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542" name="【認定こども園・幼稚園・保育所】&#10;一人当たり面積最大値テキスト"/>
        <xdr:cNvSpPr txBox="1"/>
      </xdr:nvSpPr>
      <xdr:spPr>
        <a:xfrm>
          <a:off x="2219960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543" name="直線コネクタ 542"/>
        <xdr:cNvCxnSpPr/>
      </xdr:nvCxnSpPr>
      <xdr:spPr>
        <a:xfrm>
          <a:off x="22072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79265</xdr:rowOff>
    </xdr:from>
    <xdr:ext cx="469744" cy="259045"/>
    <xdr:sp macro="" textlink="">
      <xdr:nvSpPr>
        <xdr:cNvPr id="544" name="【認定こども園・幼稚園・保育所】&#10;一人当たり面積平均値テキスト"/>
        <xdr:cNvSpPr txBox="1"/>
      </xdr:nvSpPr>
      <xdr:spPr>
        <a:xfrm>
          <a:off x="22199600" y="6594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545" name="フローチャート: 判断 544"/>
        <xdr:cNvSpPr/>
      </xdr:nvSpPr>
      <xdr:spPr>
        <a:xfrm>
          <a:off x="221107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546" name="フローチャート: 判断 545"/>
        <xdr:cNvSpPr/>
      </xdr:nvSpPr>
      <xdr:spPr>
        <a:xfrm>
          <a:off x="21272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547" name="フローチャート: 判断 546"/>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548" name="フローチャート: 判断 547"/>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549" name="フローチャート: 判断 548"/>
        <xdr:cNvSpPr/>
      </xdr:nvSpPr>
      <xdr:spPr>
        <a:xfrm>
          <a:off x="18605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0" name="テキスト ボックス 5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1" name="テキスト ボックス 5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2" name="テキスト ボックス 5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3" name="テキスト ボックス 5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4" name="テキスト ボックス 5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xdr:rowOff>
    </xdr:from>
    <xdr:to>
      <xdr:col>116</xdr:col>
      <xdr:colOff>114300</xdr:colOff>
      <xdr:row>38</xdr:row>
      <xdr:rowOff>104140</xdr:rowOff>
    </xdr:to>
    <xdr:sp macro="" textlink="">
      <xdr:nvSpPr>
        <xdr:cNvPr id="555" name="楕円 554"/>
        <xdr:cNvSpPr/>
      </xdr:nvSpPr>
      <xdr:spPr>
        <a:xfrm>
          <a:off x="22110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25417</xdr:rowOff>
    </xdr:from>
    <xdr:ext cx="469744" cy="259045"/>
    <xdr:sp macro="" textlink="">
      <xdr:nvSpPr>
        <xdr:cNvPr id="556" name="【認定こども園・幼稚園・保育所】&#10;一人当たり面積該当値テキスト"/>
        <xdr:cNvSpPr txBox="1"/>
      </xdr:nvSpPr>
      <xdr:spPr>
        <a:xfrm>
          <a:off x="22199600"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2540</xdr:rowOff>
    </xdr:from>
    <xdr:to>
      <xdr:col>112</xdr:col>
      <xdr:colOff>38100</xdr:colOff>
      <xdr:row>38</xdr:row>
      <xdr:rowOff>104140</xdr:rowOff>
    </xdr:to>
    <xdr:sp macro="" textlink="">
      <xdr:nvSpPr>
        <xdr:cNvPr id="557" name="楕円 556"/>
        <xdr:cNvSpPr/>
      </xdr:nvSpPr>
      <xdr:spPr>
        <a:xfrm>
          <a:off x="21272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53340</xdr:rowOff>
    </xdr:from>
    <xdr:to>
      <xdr:col>116</xdr:col>
      <xdr:colOff>63500</xdr:colOff>
      <xdr:row>38</xdr:row>
      <xdr:rowOff>53340</xdr:rowOff>
    </xdr:to>
    <xdr:cxnSp macro="">
      <xdr:nvCxnSpPr>
        <xdr:cNvPr id="558" name="直線コネクタ 557"/>
        <xdr:cNvCxnSpPr/>
      </xdr:nvCxnSpPr>
      <xdr:spPr>
        <a:xfrm>
          <a:off x="21323300" y="6568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4826</xdr:rowOff>
    </xdr:from>
    <xdr:to>
      <xdr:col>107</xdr:col>
      <xdr:colOff>101600</xdr:colOff>
      <xdr:row>38</xdr:row>
      <xdr:rowOff>106426</xdr:rowOff>
    </xdr:to>
    <xdr:sp macro="" textlink="">
      <xdr:nvSpPr>
        <xdr:cNvPr id="559" name="楕円 558"/>
        <xdr:cNvSpPr/>
      </xdr:nvSpPr>
      <xdr:spPr>
        <a:xfrm>
          <a:off x="20383500" y="65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53340</xdr:rowOff>
    </xdr:from>
    <xdr:to>
      <xdr:col>111</xdr:col>
      <xdr:colOff>177800</xdr:colOff>
      <xdr:row>38</xdr:row>
      <xdr:rowOff>55626</xdr:rowOff>
    </xdr:to>
    <xdr:cxnSp macro="">
      <xdr:nvCxnSpPr>
        <xdr:cNvPr id="560" name="直線コネクタ 559"/>
        <xdr:cNvCxnSpPr/>
      </xdr:nvCxnSpPr>
      <xdr:spPr>
        <a:xfrm flipV="1">
          <a:off x="20434300" y="65684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2540</xdr:rowOff>
    </xdr:from>
    <xdr:to>
      <xdr:col>102</xdr:col>
      <xdr:colOff>165100</xdr:colOff>
      <xdr:row>38</xdr:row>
      <xdr:rowOff>104140</xdr:rowOff>
    </xdr:to>
    <xdr:sp macro="" textlink="">
      <xdr:nvSpPr>
        <xdr:cNvPr id="561" name="楕円 560"/>
        <xdr:cNvSpPr/>
      </xdr:nvSpPr>
      <xdr:spPr>
        <a:xfrm>
          <a:off x="19494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53340</xdr:rowOff>
    </xdr:from>
    <xdr:to>
      <xdr:col>107</xdr:col>
      <xdr:colOff>50800</xdr:colOff>
      <xdr:row>38</xdr:row>
      <xdr:rowOff>55626</xdr:rowOff>
    </xdr:to>
    <xdr:cxnSp macro="">
      <xdr:nvCxnSpPr>
        <xdr:cNvPr id="562" name="直線コネクタ 561"/>
        <xdr:cNvCxnSpPr/>
      </xdr:nvCxnSpPr>
      <xdr:spPr>
        <a:xfrm>
          <a:off x="19545300" y="65684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35831</xdr:rowOff>
    </xdr:from>
    <xdr:ext cx="469744" cy="259045"/>
    <xdr:sp macro="" textlink="">
      <xdr:nvSpPr>
        <xdr:cNvPr id="563" name="n_1aveValue【認定こども園・幼稚園・保育所】&#10;一人当たり面積"/>
        <xdr:cNvSpPr txBox="1"/>
      </xdr:nvSpPr>
      <xdr:spPr>
        <a:xfrm>
          <a:off x="21075727" y="67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31259</xdr:rowOff>
    </xdr:from>
    <xdr:ext cx="469744" cy="259045"/>
    <xdr:sp macro="" textlink="">
      <xdr:nvSpPr>
        <xdr:cNvPr id="564" name="n_2aveValue【認定こども園・幼稚園・保育所】&#10;一人当たり面積"/>
        <xdr:cNvSpPr txBox="1"/>
      </xdr:nvSpPr>
      <xdr:spPr>
        <a:xfrm>
          <a:off x="20199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22115</xdr:rowOff>
    </xdr:from>
    <xdr:ext cx="469744" cy="259045"/>
    <xdr:sp macro="" textlink="">
      <xdr:nvSpPr>
        <xdr:cNvPr id="565" name="n_3aveValue【認定こども園・幼稚園・保育所】&#10;一人当たり面積"/>
        <xdr:cNvSpPr txBox="1"/>
      </xdr:nvSpPr>
      <xdr:spPr>
        <a:xfrm>
          <a:off x="19310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72661</xdr:rowOff>
    </xdr:from>
    <xdr:ext cx="469744" cy="259045"/>
    <xdr:sp macro="" textlink="">
      <xdr:nvSpPr>
        <xdr:cNvPr id="566" name="n_4aveValue【認定こども園・幼稚園・保育所】&#10;一人当たり面積"/>
        <xdr:cNvSpPr txBox="1"/>
      </xdr:nvSpPr>
      <xdr:spPr>
        <a:xfrm>
          <a:off x="18421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120667</xdr:rowOff>
    </xdr:from>
    <xdr:ext cx="469744" cy="259045"/>
    <xdr:sp macro="" textlink="">
      <xdr:nvSpPr>
        <xdr:cNvPr id="567" name="n_1mainValue【認定こども園・幼稚園・保育所】&#10;一人当たり面積"/>
        <xdr:cNvSpPr txBox="1"/>
      </xdr:nvSpPr>
      <xdr:spPr>
        <a:xfrm>
          <a:off x="21075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122953</xdr:rowOff>
    </xdr:from>
    <xdr:ext cx="469744" cy="259045"/>
    <xdr:sp macro="" textlink="">
      <xdr:nvSpPr>
        <xdr:cNvPr id="568" name="n_2mainValue【認定こども園・幼稚園・保育所】&#10;一人当たり面積"/>
        <xdr:cNvSpPr txBox="1"/>
      </xdr:nvSpPr>
      <xdr:spPr>
        <a:xfrm>
          <a:off x="20199427" y="629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120667</xdr:rowOff>
    </xdr:from>
    <xdr:ext cx="469744" cy="259045"/>
    <xdr:sp macro="" textlink="">
      <xdr:nvSpPr>
        <xdr:cNvPr id="569" name="n_3mainValue【認定こども園・幼稚園・保育所】&#10;一人当たり面積"/>
        <xdr:cNvSpPr txBox="1"/>
      </xdr:nvSpPr>
      <xdr:spPr>
        <a:xfrm>
          <a:off x="19310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0" name="正方形/長方形 5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1" name="正方形/長方形 5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2" name="正方形/長方形 5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3" name="正方形/長方形 5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4" name="正方形/長方形 5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5" name="正方形/長方形 5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6" name="正方形/長方形 5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7" name="正方形/長方形 5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8" name="テキスト ボックス 5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9" name="直線コネクタ 5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0" name="テキスト ボックス 57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1" name="直線コネクタ 58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82" name="テキスト ボックス 58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3" name="直線コネクタ 58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4" name="テキスト ボックス 58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5" name="直線コネクタ 58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6" name="テキスト ボックス 58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7" name="直線コネクタ 58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8" name="テキスト ボックス 58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9" name="直線コネクタ 58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0" name="テキスト ボックス 58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1" name="直線コネクタ 59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92" name="テキスト ボックス 59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3" name="直線コネクタ 5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4" name="テキスト ボックス 59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596" name="直線コネクタ 595"/>
        <xdr:cNvCxnSpPr/>
      </xdr:nvCxnSpPr>
      <xdr:spPr>
        <a:xfrm flipV="1">
          <a:off x="16318864" y="9640388"/>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597" name="【学校施設】&#10;有形固定資産減価償却率最小値テキスト"/>
        <xdr:cNvSpPr txBox="1"/>
      </xdr:nvSpPr>
      <xdr:spPr>
        <a:xfrm>
          <a:off x="16357600" y="1109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598" name="直線コネクタ 597"/>
        <xdr:cNvCxnSpPr/>
      </xdr:nvCxnSpPr>
      <xdr:spPr>
        <a:xfrm>
          <a:off x="16230600" y="1109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599" name="【学校施設】&#10;有形固定資産減価償却率最大値テキスト"/>
        <xdr:cNvSpPr txBox="1"/>
      </xdr:nvSpPr>
      <xdr:spPr>
        <a:xfrm>
          <a:off x="16357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600" name="直線コネクタ 599"/>
        <xdr:cNvCxnSpPr/>
      </xdr:nvCxnSpPr>
      <xdr:spPr>
        <a:xfrm>
          <a:off x="16230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601" name="【学校施設】&#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602" name="フローチャート: 判断 601"/>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603" name="フローチャート: 判断 602"/>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04" name="フローチャート: 判断 603"/>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605" name="フローチャート: 判断 604"/>
        <xdr:cNvSpPr/>
      </xdr:nvSpPr>
      <xdr:spPr>
        <a:xfrm>
          <a:off x="13652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606" name="フローチャート: 判断 605"/>
        <xdr:cNvSpPr/>
      </xdr:nvSpPr>
      <xdr:spPr>
        <a:xfrm>
          <a:off x="12763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7" name="テキスト ボックス 6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8" name="テキスト ボックス 6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9" name="テキスト ボックス 6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0" name="テキスト ボックス 6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1" name="テキスト ボックス 6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122283</xdr:rowOff>
    </xdr:from>
    <xdr:to>
      <xdr:col>85</xdr:col>
      <xdr:colOff>177800</xdr:colOff>
      <xdr:row>59</xdr:row>
      <xdr:rowOff>52433</xdr:rowOff>
    </xdr:to>
    <xdr:sp macro="" textlink="">
      <xdr:nvSpPr>
        <xdr:cNvPr id="612" name="楕円 611"/>
        <xdr:cNvSpPr/>
      </xdr:nvSpPr>
      <xdr:spPr>
        <a:xfrm>
          <a:off x="162687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145160</xdr:rowOff>
    </xdr:from>
    <xdr:ext cx="405111" cy="259045"/>
    <xdr:sp macro="" textlink="">
      <xdr:nvSpPr>
        <xdr:cNvPr id="613" name="【学校施設】&#10;有形固定資産減価償却率該当値テキスト"/>
        <xdr:cNvSpPr txBox="1"/>
      </xdr:nvSpPr>
      <xdr:spPr>
        <a:xfrm>
          <a:off x="16357600" y="9917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109220</xdr:rowOff>
    </xdr:from>
    <xdr:to>
      <xdr:col>81</xdr:col>
      <xdr:colOff>101600</xdr:colOff>
      <xdr:row>59</xdr:row>
      <xdr:rowOff>39370</xdr:rowOff>
    </xdr:to>
    <xdr:sp macro="" textlink="">
      <xdr:nvSpPr>
        <xdr:cNvPr id="614" name="楕円 613"/>
        <xdr:cNvSpPr/>
      </xdr:nvSpPr>
      <xdr:spPr>
        <a:xfrm>
          <a:off x="1543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160020</xdr:rowOff>
    </xdr:from>
    <xdr:to>
      <xdr:col>85</xdr:col>
      <xdr:colOff>127000</xdr:colOff>
      <xdr:row>59</xdr:row>
      <xdr:rowOff>1633</xdr:rowOff>
    </xdr:to>
    <xdr:cxnSp macro="">
      <xdr:nvCxnSpPr>
        <xdr:cNvPr id="615" name="直線コネクタ 614"/>
        <xdr:cNvCxnSpPr/>
      </xdr:nvCxnSpPr>
      <xdr:spPr>
        <a:xfrm>
          <a:off x="15481300" y="1010412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122283</xdr:rowOff>
    </xdr:from>
    <xdr:to>
      <xdr:col>76</xdr:col>
      <xdr:colOff>165100</xdr:colOff>
      <xdr:row>59</xdr:row>
      <xdr:rowOff>52433</xdr:rowOff>
    </xdr:to>
    <xdr:sp macro="" textlink="">
      <xdr:nvSpPr>
        <xdr:cNvPr id="616" name="楕円 615"/>
        <xdr:cNvSpPr/>
      </xdr:nvSpPr>
      <xdr:spPr>
        <a:xfrm>
          <a:off x="14541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160020</xdr:rowOff>
    </xdr:from>
    <xdr:to>
      <xdr:col>81</xdr:col>
      <xdr:colOff>50800</xdr:colOff>
      <xdr:row>59</xdr:row>
      <xdr:rowOff>1633</xdr:rowOff>
    </xdr:to>
    <xdr:cxnSp macro="">
      <xdr:nvCxnSpPr>
        <xdr:cNvPr id="617" name="直線コネクタ 616"/>
        <xdr:cNvCxnSpPr/>
      </xdr:nvCxnSpPr>
      <xdr:spPr>
        <a:xfrm flipV="1">
          <a:off x="14592300" y="101041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145143</xdr:rowOff>
    </xdr:from>
    <xdr:to>
      <xdr:col>72</xdr:col>
      <xdr:colOff>38100</xdr:colOff>
      <xdr:row>59</xdr:row>
      <xdr:rowOff>75293</xdr:rowOff>
    </xdr:to>
    <xdr:sp macro="" textlink="">
      <xdr:nvSpPr>
        <xdr:cNvPr id="618" name="楕円 617"/>
        <xdr:cNvSpPr/>
      </xdr:nvSpPr>
      <xdr:spPr>
        <a:xfrm>
          <a:off x="13652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1633</xdr:rowOff>
    </xdr:from>
    <xdr:to>
      <xdr:col>76</xdr:col>
      <xdr:colOff>114300</xdr:colOff>
      <xdr:row>59</xdr:row>
      <xdr:rowOff>24493</xdr:rowOff>
    </xdr:to>
    <xdr:cxnSp macro="">
      <xdr:nvCxnSpPr>
        <xdr:cNvPr id="619" name="直線コネクタ 618"/>
        <xdr:cNvCxnSpPr/>
      </xdr:nvCxnSpPr>
      <xdr:spPr>
        <a:xfrm flipV="1">
          <a:off x="13703300" y="1011718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620" name="n_1aveValue【学校施設】&#10;有形固定資産減価償却率"/>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621" name="n_2aveValue【学校施設】&#10;有形固定資産減価償却率"/>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108874</xdr:rowOff>
    </xdr:from>
    <xdr:ext cx="405111" cy="259045"/>
    <xdr:sp macro="" textlink="">
      <xdr:nvSpPr>
        <xdr:cNvPr id="622" name="n_3aveValue【学校施設】&#10;有形固定資産減価償却率"/>
        <xdr:cNvSpPr txBox="1"/>
      </xdr:nvSpPr>
      <xdr:spPr>
        <a:xfrm>
          <a:off x="13500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85289</xdr:rowOff>
    </xdr:from>
    <xdr:ext cx="405111" cy="259045"/>
    <xdr:sp macro="" textlink="">
      <xdr:nvSpPr>
        <xdr:cNvPr id="623" name="n_4aveValue【学校施設】&#10;有形固定資産減価償却率"/>
        <xdr:cNvSpPr txBox="1"/>
      </xdr:nvSpPr>
      <xdr:spPr>
        <a:xfrm>
          <a:off x="12611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55897</xdr:rowOff>
    </xdr:from>
    <xdr:ext cx="405111" cy="259045"/>
    <xdr:sp macro="" textlink="">
      <xdr:nvSpPr>
        <xdr:cNvPr id="624" name="n_1mainValue【学校施設】&#10;有形固定資産減価償却率"/>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68960</xdr:rowOff>
    </xdr:from>
    <xdr:ext cx="405111" cy="259045"/>
    <xdr:sp macro="" textlink="">
      <xdr:nvSpPr>
        <xdr:cNvPr id="625" name="n_2mainValue【学校施設】&#10;有形固定資産減価償却率"/>
        <xdr:cNvSpPr txBox="1"/>
      </xdr:nvSpPr>
      <xdr:spPr>
        <a:xfrm>
          <a:off x="14389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91820</xdr:rowOff>
    </xdr:from>
    <xdr:ext cx="405111" cy="259045"/>
    <xdr:sp macro="" textlink="">
      <xdr:nvSpPr>
        <xdr:cNvPr id="626" name="n_3mainValue【学校施設】&#10;有形固定資産減価償却率"/>
        <xdr:cNvSpPr txBox="1"/>
      </xdr:nvSpPr>
      <xdr:spPr>
        <a:xfrm>
          <a:off x="13500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7" name="正方形/長方形 6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8" name="正方形/長方形 6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9" name="正方形/長方形 6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0" name="正方形/長方形 6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1" name="正方形/長方形 6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2" name="正方形/長方形 6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3" name="正方形/長方形 6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4" name="正方形/長方形 6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5" name="テキスト ボックス 6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6" name="直線コネクタ 6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37" name="テキスト ボックス 6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38" name="直線コネクタ 63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39" name="テキスト ボックス 63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0" name="直線コネクタ 6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1" name="テキスト ボックス 64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42" name="直線コネクタ 641"/>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43" name="テキスト ボックス 642"/>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4" name="直線コネクタ 6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5" name="テキスト ボックス 6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647" name="直線コネクタ 646"/>
        <xdr:cNvCxnSpPr/>
      </xdr:nvCxnSpPr>
      <xdr:spPr>
        <a:xfrm flipV="1">
          <a:off x="221608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648"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649" name="直線コネクタ 648"/>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650" name="【学校施設】&#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651" name="直線コネクタ 650"/>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138383</xdr:rowOff>
    </xdr:from>
    <xdr:ext cx="469744" cy="259045"/>
    <xdr:sp macro="" textlink="">
      <xdr:nvSpPr>
        <xdr:cNvPr id="652" name="【学校施設】&#10;一人当たり面積平均値テキスト"/>
        <xdr:cNvSpPr txBox="1"/>
      </xdr:nvSpPr>
      <xdr:spPr>
        <a:xfrm>
          <a:off x="22199600" y="1025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653" name="フローチャート: 判断 652"/>
        <xdr:cNvSpPr/>
      </xdr:nvSpPr>
      <xdr:spPr>
        <a:xfrm>
          <a:off x="221107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654" name="フローチャート: 判断 653"/>
        <xdr:cNvSpPr/>
      </xdr:nvSpPr>
      <xdr:spPr>
        <a:xfrm>
          <a:off x="21272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655" name="フローチャート: 判断 654"/>
        <xdr:cNvSpPr/>
      </xdr:nvSpPr>
      <xdr:spPr>
        <a:xfrm>
          <a:off x="20383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656" name="フローチャート: 判断 655"/>
        <xdr:cNvSpPr/>
      </xdr:nvSpPr>
      <xdr:spPr>
        <a:xfrm>
          <a:off x="19494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657" name="フローチャート: 判断 656"/>
        <xdr:cNvSpPr/>
      </xdr:nvSpPr>
      <xdr:spPr>
        <a:xfrm>
          <a:off x="18605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8" name="テキスト ボックス 6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9" name="テキスト ボックス 6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0" name="テキスト ボックス 6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1" name="テキスト ボックス 6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2" name="テキスト ボックス 6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73787</xdr:rowOff>
    </xdr:from>
    <xdr:to>
      <xdr:col>116</xdr:col>
      <xdr:colOff>114300</xdr:colOff>
      <xdr:row>63</xdr:row>
      <xdr:rowOff>3937</xdr:rowOff>
    </xdr:to>
    <xdr:sp macro="" textlink="">
      <xdr:nvSpPr>
        <xdr:cNvPr id="663" name="楕円 662"/>
        <xdr:cNvSpPr/>
      </xdr:nvSpPr>
      <xdr:spPr>
        <a:xfrm>
          <a:off x="22110700" y="1070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52214</xdr:rowOff>
    </xdr:from>
    <xdr:ext cx="469744" cy="259045"/>
    <xdr:sp macro="" textlink="">
      <xdr:nvSpPr>
        <xdr:cNvPr id="664" name="【学校施設】&#10;一人当たり面積該当値テキスト"/>
        <xdr:cNvSpPr txBox="1"/>
      </xdr:nvSpPr>
      <xdr:spPr>
        <a:xfrm>
          <a:off x="22199600" y="1068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76073</xdr:rowOff>
    </xdr:from>
    <xdr:to>
      <xdr:col>112</xdr:col>
      <xdr:colOff>38100</xdr:colOff>
      <xdr:row>63</xdr:row>
      <xdr:rowOff>6223</xdr:rowOff>
    </xdr:to>
    <xdr:sp macro="" textlink="">
      <xdr:nvSpPr>
        <xdr:cNvPr id="665" name="楕円 664"/>
        <xdr:cNvSpPr/>
      </xdr:nvSpPr>
      <xdr:spPr>
        <a:xfrm>
          <a:off x="21272500" y="1070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124587</xdr:rowOff>
    </xdr:from>
    <xdr:to>
      <xdr:col>116</xdr:col>
      <xdr:colOff>63500</xdr:colOff>
      <xdr:row>62</xdr:row>
      <xdr:rowOff>126873</xdr:rowOff>
    </xdr:to>
    <xdr:cxnSp macro="">
      <xdr:nvCxnSpPr>
        <xdr:cNvPr id="666" name="直線コネクタ 665"/>
        <xdr:cNvCxnSpPr/>
      </xdr:nvCxnSpPr>
      <xdr:spPr>
        <a:xfrm flipV="1">
          <a:off x="21323300" y="1075448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76073</xdr:rowOff>
    </xdr:from>
    <xdr:to>
      <xdr:col>107</xdr:col>
      <xdr:colOff>101600</xdr:colOff>
      <xdr:row>63</xdr:row>
      <xdr:rowOff>6223</xdr:rowOff>
    </xdr:to>
    <xdr:sp macro="" textlink="">
      <xdr:nvSpPr>
        <xdr:cNvPr id="667" name="楕円 666"/>
        <xdr:cNvSpPr/>
      </xdr:nvSpPr>
      <xdr:spPr>
        <a:xfrm>
          <a:off x="20383500" y="1070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126873</xdr:rowOff>
    </xdr:from>
    <xdr:to>
      <xdr:col>111</xdr:col>
      <xdr:colOff>177800</xdr:colOff>
      <xdr:row>62</xdr:row>
      <xdr:rowOff>126873</xdr:rowOff>
    </xdr:to>
    <xdr:cxnSp macro="">
      <xdr:nvCxnSpPr>
        <xdr:cNvPr id="668" name="直線コネクタ 667"/>
        <xdr:cNvCxnSpPr/>
      </xdr:nvCxnSpPr>
      <xdr:spPr>
        <a:xfrm>
          <a:off x="20434300" y="107567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76073</xdr:rowOff>
    </xdr:from>
    <xdr:to>
      <xdr:col>102</xdr:col>
      <xdr:colOff>165100</xdr:colOff>
      <xdr:row>63</xdr:row>
      <xdr:rowOff>6223</xdr:rowOff>
    </xdr:to>
    <xdr:sp macro="" textlink="">
      <xdr:nvSpPr>
        <xdr:cNvPr id="669" name="楕円 668"/>
        <xdr:cNvSpPr/>
      </xdr:nvSpPr>
      <xdr:spPr>
        <a:xfrm>
          <a:off x="19494500" y="1070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126873</xdr:rowOff>
    </xdr:from>
    <xdr:to>
      <xdr:col>107</xdr:col>
      <xdr:colOff>50800</xdr:colOff>
      <xdr:row>62</xdr:row>
      <xdr:rowOff>126873</xdr:rowOff>
    </xdr:to>
    <xdr:cxnSp macro="">
      <xdr:nvCxnSpPr>
        <xdr:cNvPr id="670" name="直線コネクタ 669"/>
        <xdr:cNvCxnSpPr/>
      </xdr:nvCxnSpPr>
      <xdr:spPr>
        <a:xfrm>
          <a:off x="19545300" y="107567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60469</xdr:rowOff>
    </xdr:from>
    <xdr:ext cx="469744" cy="259045"/>
    <xdr:sp macro="" textlink="">
      <xdr:nvSpPr>
        <xdr:cNvPr id="671" name="n_1aveValue【学校施設】&#10;一人当たり面積"/>
        <xdr:cNvSpPr txBox="1"/>
      </xdr:nvSpPr>
      <xdr:spPr>
        <a:xfrm>
          <a:off x="210757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57040</xdr:rowOff>
    </xdr:from>
    <xdr:ext cx="469744" cy="259045"/>
    <xdr:sp macro="" textlink="">
      <xdr:nvSpPr>
        <xdr:cNvPr id="672" name="n_2aveValue【学校施設】&#10;一人当たり面積"/>
        <xdr:cNvSpPr txBox="1"/>
      </xdr:nvSpPr>
      <xdr:spPr>
        <a:xfrm>
          <a:off x="201994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87901</xdr:rowOff>
    </xdr:from>
    <xdr:ext cx="469744" cy="259045"/>
    <xdr:sp macro="" textlink="">
      <xdr:nvSpPr>
        <xdr:cNvPr id="673" name="n_3aveValue【学校施設】&#10;一人当たり面積"/>
        <xdr:cNvSpPr txBox="1"/>
      </xdr:nvSpPr>
      <xdr:spPr>
        <a:xfrm>
          <a:off x="19310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103332</xdr:rowOff>
    </xdr:from>
    <xdr:ext cx="469744" cy="259045"/>
    <xdr:sp macro="" textlink="">
      <xdr:nvSpPr>
        <xdr:cNvPr id="674" name="n_4aveValue【学校施設】&#10;一人当たり面積"/>
        <xdr:cNvSpPr txBox="1"/>
      </xdr:nvSpPr>
      <xdr:spPr>
        <a:xfrm>
          <a:off x="18421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168800</xdr:rowOff>
    </xdr:from>
    <xdr:ext cx="469744" cy="259045"/>
    <xdr:sp macro="" textlink="">
      <xdr:nvSpPr>
        <xdr:cNvPr id="675" name="n_1mainValue【学校施設】&#10;一人当たり面積"/>
        <xdr:cNvSpPr txBox="1"/>
      </xdr:nvSpPr>
      <xdr:spPr>
        <a:xfrm>
          <a:off x="21075727" y="1079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168800</xdr:rowOff>
    </xdr:from>
    <xdr:ext cx="469744" cy="259045"/>
    <xdr:sp macro="" textlink="">
      <xdr:nvSpPr>
        <xdr:cNvPr id="676" name="n_2mainValue【学校施設】&#10;一人当たり面積"/>
        <xdr:cNvSpPr txBox="1"/>
      </xdr:nvSpPr>
      <xdr:spPr>
        <a:xfrm>
          <a:off x="20199427" y="1079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168800</xdr:rowOff>
    </xdr:from>
    <xdr:ext cx="469744" cy="259045"/>
    <xdr:sp macro="" textlink="">
      <xdr:nvSpPr>
        <xdr:cNvPr id="677" name="n_3mainValue【学校施設】&#10;一人当たり面積"/>
        <xdr:cNvSpPr txBox="1"/>
      </xdr:nvSpPr>
      <xdr:spPr>
        <a:xfrm>
          <a:off x="19310427" y="1079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8" name="正方形/長方形 6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9" name="正方形/長方形 6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0" name="正方形/長方形 6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1" name="正方形/長方形 6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2" name="正方形/長方形 6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3" name="正方形/長方形 6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4" name="正方形/長方形 6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5" name="正方形/長方形 6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6" name="テキスト ボックス 6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7" name="直線コネクタ 6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8" name="テキスト ボックス 68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89" name="直線コネクタ 68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0" name="テキスト ボックス 68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1" name="直線コネクタ 69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2" name="テキスト ボックス 69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3" name="直線コネクタ 69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4" name="テキスト ボックス 69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5" name="直線コネクタ 69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6" name="テキスト ボックス 69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7" name="直線コネクタ 69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98" name="テキスト ボックス 69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9" name="直線コネクタ 6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0" name="テキスト ボックス 69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146686</xdr:rowOff>
    </xdr:from>
    <xdr:to>
      <xdr:col>85</xdr:col>
      <xdr:colOff>126364</xdr:colOff>
      <xdr:row>86</xdr:row>
      <xdr:rowOff>24764</xdr:rowOff>
    </xdr:to>
    <xdr:cxnSp macro="">
      <xdr:nvCxnSpPr>
        <xdr:cNvPr id="702" name="直線コネクタ 701"/>
        <xdr:cNvCxnSpPr/>
      </xdr:nvCxnSpPr>
      <xdr:spPr>
        <a:xfrm flipV="1">
          <a:off x="16318864" y="13519786"/>
          <a:ext cx="0" cy="1249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28591</xdr:rowOff>
    </xdr:from>
    <xdr:ext cx="405111" cy="259045"/>
    <xdr:sp macro="" textlink="">
      <xdr:nvSpPr>
        <xdr:cNvPr id="703" name="【児童館】&#10;有形固定資産減価償却率最小値テキスト"/>
        <xdr:cNvSpPr txBox="1"/>
      </xdr:nvSpPr>
      <xdr:spPr>
        <a:xfrm>
          <a:off x="16357600" y="1477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24764</xdr:rowOff>
    </xdr:from>
    <xdr:to>
      <xdr:col>86</xdr:col>
      <xdr:colOff>25400</xdr:colOff>
      <xdr:row>86</xdr:row>
      <xdr:rowOff>24764</xdr:rowOff>
    </xdr:to>
    <xdr:cxnSp macro="">
      <xdr:nvCxnSpPr>
        <xdr:cNvPr id="704" name="直線コネクタ 703"/>
        <xdr:cNvCxnSpPr/>
      </xdr:nvCxnSpPr>
      <xdr:spPr>
        <a:xfrm>
          <a:off x="16230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93363</xdr:rowOff>
    </xdr:from>
    <xdr:ext cx="405111" cy="259045"/>
    <xdr:sp macro="" textlink="">
      <xdr:nvSpPr>
        <xdr:cNvPr id="705" name="【児童館】&#10;有形固定資産減価償却率最大値テキスト"/>
        <xdr:cNvSpPr txBox="1"/>
      </xdr:nvSpPr>
      <xdr:spPr>
        <a:xfrm>
          <a:off x="16357600" y="1329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146686</xdr:rowOff>
    </xdr:from>
    <xdr:to>
      <xdr:col>86</xdr:col>
      <xdr:colOff>25400</xdr:colOff>
      <xdr:row>78</xdr:row>
      <xdr:rowOff>146686</xdr:rowOff>
    </xdr:to>
    <xdr:cxnSp macro="">
      <xdr:nvCxnSpPr>
        <xdr:cNvPr id="706" name="直線コネクタ 705"/>
        <xdr:cNvCxnSpPr/>
      </xdr:nvCxnSpPr>
      <xdr:spPr>
        <a:xfrm>
          <a:off x="16230600" y="1351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80027</xdr:rowOff>
    </xdr:from>
    <xdr:ext cx="405111" cy="259045"/>
    <xdr:sp macro="" textlink="">
      <xdr:nvSpPr>
        <xdr:cNvPr id="707" name="【児童館】&#10;有形固定資産減価償却率平均値テキスト"/>
        <xdr:cNvSpPr txBox="1"/>
      </xdr:nvSpPr>
      <xdr:spPr>
        <a:xfrm>
          <a:off x="16357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708" name="フローチャート: 判断 707"/>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80645</xdr:rowOff>
    </xdr:from>
    <xdr:to>
      <xdr:col>81</xdr:col>
      <xdr:colOff>101600</xdr:colOff>
      <xdr:row>82</xdr:row>
      <xdr:rowOff>10795</xdr:rowOff>
    </xdr:to>
    <xdr:sp macro="" textlink="">
      <xdr:nvSpPr>
        <xdr:cNvPr id="709" name="フローチャート: 判断 708"/>
        <xdr:cNvSpPr/>
      </xdr:nvSpPr>
      <xdr:spPr>
        <a:xfrm>
          <a:off x="15430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82550</xdr:rowOff>
    </xdr:from>
    <xdr:to>
      <xdr:col>76</xdr:col>
      <xdr:colOff>165100</xdr:colOff>
      <xdr:row>82</xdr:row>
      <xdr:rowOff>12700</xdr:rowOff>
    </xdr:to>
    <xdr:sp macro="" textlink="">
      <xdr:nvSpPr>
        <xdr:cNvPr id="710" name="フローチャート: 判断 709"/>
        <xdr:cNvSpPr/>
      </xdr:nvSpPr>
      <xdr:spPr>
        <a:xfrm>
          <a:off x="14541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82550</xdr:rowOff>
    </xdr:from>
    <xdr:to>
      <xdr:col>72</xdr:col>
      <xdr:colOff>38100</xdr:colOff>
      <xdr:row>82</xdr:row>
      <xdr:rowOff>12700</xdr:rowOff>
    </xdr:to>
    <xdr:sp macro="" textlink="">
      <xdr:nvSpPr>
        <xdr:cNvPr id="711" name="フローチャート: 判断 710"/>
        <xdr:cNvSpPr/>
      </xdr:nvSpPr>
      <xdr:spPr>
        <a:xfrm>
          <a:off x="1365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170180</xdr:rowOff>
    </xdr:from>
    <xdr:to>
      <xdr:col>67</xdr:col>
      <xdr:colOff>101600</xdr:colOff>
      <xdr:row>81</xdr:row>
      <xdr:rowOff>100330</xdr:rowOff>
    </xdr:to>
    <xdr:sp macro="" textlink="">
      <xdr:nvSpPr>
        <xdr:cNvPr id="712" name="フローチャート: 判断 711"/>
        <xdr:cNvSpPr/>
      </xdr:nvSpPr>
      <xdr:spPr>
        <a:xfrm>
          <a:off x="12763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3" name="テキスト ボックス 7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4" name="テキスト ボックス 7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5" name="テキスト ボックス 7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6" name="テキスト ボックス 7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7" name="テキスト ボックス 7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154939</xdr:rowOff>
    </xdr:from>
    <xdr:to>
      <xdr:col>85</xdr:col>
      <xdr:colOff>177800</xdr:colOff>
      <xdr:row>80</xdr:row>
      <xdr:rowOff>85089</xdr:rowOff>
    </xdr:to>
    <xdr:sp macro="" textlink="">
      <xdr:nvSpPr>
        <xdr:cNvPr id="718" name="楕円 717"/>
        <xdr:cNvSpPr/>
      </xdr:nvSpPr>
      <xdr:spPr>
        <a:xfrm>
          <a:off x="162687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6366</xdr:rowOff>
    </xdr:from>
    <xdr:ext cx="405111" cy="259045"/>
    <xdr:sp macro="" textlink="">
      <xdr:nvSpPr>
        <xdr:cNvPr id="719" name="【児童館】&#10;有形固定資産減価償却率該当値テキスト"/>
        <xdr:cNvSpPr txBox="1"/>
      </xdr:nvSpPr>
      <xdr:spPr>
        <a:xfrm>
          <a:off x="16357600"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113030</xdr:rowOff>
    </xdr:from>
    <xdr:to>
      <xdr:col>81</xdr:col>
      <xdr:colOff>101600</xdr:colOff>
      <xdr:row>80</xdr:row>
      <xdr:rowOff>43180</xdr:rowOff>
    </xdr:to>
    <xdr:sp macro="" textlink="">
      <xdr:nvSpPr>
        <xdr:cNvPr id="720" name="楕円 719"/>
        <xdr:cNvSpPr/>
      </xdr:nvSpPr>
      <xdr:spPr>
        <a:xfrm>
          <a:off x="15430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163830</xdr:rowOff>
    </xdr:from>
    <xdr:to>
      <xdr:col>85</xdr:col>
      <xdr:colOff>127000</xdr:colOff>
      <xdr:row>80</xdr:row>
      <xdr:rowOff>34289</xdr:rowOff>
    </xdr:to>
    <xdr:cxnSp macro="">
      <xdr:nvCxnSpPr>
        <xdr:cNvPr id="721" name="直線コネクタ 720"/>
        <xdr:cNvCxnSpPr/>
      </xdr:nvCxnSpPr>
      <xdr:spPr>
        <a:xfrm>
          <a:off x="15481300" y="137083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71120</xdr:rowOff>
    </xdr:from>
    <xdr:to>
      <xdr:col>76</xdr:col>
      <xdr:colOff>165100</xdr:colOff>
      <xdr:row>80</xdr:row>
      <xdr:rowOff>1270</xdr:rowOff>
    </xdr:to>
    <xdr:sp macro="" textlink="">
      <xdr:nvSpPr>
        <xdr:cNvPr id="722" name="楕円 721"/>
        <xdr:cNvSpPr/>
      </xdr:nvSpPr>
      <xdr:spPr>
        <a:xfrm>
          <a:off x="145415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121920</xdr:rowOff>
    </xdr:from>
    <xdr:to>
      <xdr:col>81</xdr:col>
      <xdr:colOff>50800</xdr:colOff>
      <xdr:row>79</xdr:row>
      <xdr:rowOff>163830</xdr:rowOff>
    </xdr:to>
    <xdr:cxnSp macro="">
      <xdr:nvCxnSpPr>
        <xdr:cNvPr id="723" name="直線コネクタ 722"/>
        <xdr:cNvCxnSpPr/>
      </xdr:nvCxnSpPr>
      <xdr:spPr>
        <a:xfrm>
          <a:off x="14592300" y="136664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29211</xdr:rowOff>
    </xdr:from>
    <xdr:to>
      <xdr:col>72</xdr:col>
      <xdr:colOff>38100</xdr:colOff>
      <xdr:row>79</xdr:row>
      <xdr:rowOff>130811</xdr:rowOff>
    </xdr:to>
    <xdr:sp macro="" textlink="">
      <xdr:nvSpPr>
        <xdr:cNvPr id="724" name="楕円 723"/>
        <xdr:cNvSpPr/>
      </xdr:nvSpPr>
      <xdr:spPr>
        <a:xfrm>
          <a:off x="136525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80011</xdr:rowOff>
    </xdr:from>
    <xdr:to>
      <xdr:col>76</xdr:col>
      <xdr:colOff>114300</xdr:colOff>
      <xdr:row>79</xdr:row>
      <xdr:rowOff>121920</xdr:rowOff>
    </xdr:to>
    <xdr:cxnSp macro="">
      <xdr:nvCxnSpPr>
        <xdr:cNvPr id="725" name="直線コネクタ 724"/>
        <xdr:cNvCxnSpPr/>
      </xdr:nvCxnSpPr>
      <xdr:spPr>
        <a:xfrm>
          <a:off x="13703300" y="136245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1922</xdr:rowOff>
    </xdr:from>
    <xdr:ext cx="405111" cy="259045"/>
    <xdr:sp macro="" textlink="">
      <xdr:nvSpPr>
        <xdr:cNvPr id="726" name="n_1aveValue【児童館】&#10;有形固定資産減価償却率"/>
        <xdr:cNvSpPr txBox="1"/>
      </xdr:nvSpPr>
      <xdr:spPr>
        <a:xfrm>
          <a:off x="15266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3827</xdr:rowOff>
    </xdr:from>
    <xdr:ext cx="405111" cy="259045"/>
    <xdr:sp macro="" textlink="">
      <xdr:nvSpPr>
        <xdr:cNvPr id="727" name="n_2aveValue【児童館】&#10;有形固定資産減価償却率"/>
        <xdr:cNvSpPr txBox="1"/>
      </xdr:nvSpPr>
      <xdr:spPr>
        <a:xfrm>
          <a:off x="14389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3827</xdr:rowOff>
    </xdr:from>
    <xdr:ext cx="405111" cy="259045"/>
    <xdr:sp macro="" textlink="">
      <xdr:nvSpPr>
        <xdr:cNvPr id="728" name="n_3aveValue【児童館】&#10;有形固定資産減価償却率"/>
        <xdr:cNvSpPr txBox="1"/>
      </xdr:nvSpPr>
      <xdr:spPr>
        <a:xfrm>
          <a:off x="13500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116857</xdr:rowOff>
    </xdr:from>
    <xdr:ext cx="405111" cy="259045"/>
    <xdr:sp macro="" textlink="">
      <xdr:nvSpPr>
        <xdr:cNvPr id="729" name="n_4aveValue【児童館】&#10;有形固定資産減価償却率"/>
        <xdr:cNvSpPr txBox="1"/>
      </xdr:nvSpPr>
      <xdr:spPr>
        <a:xfrm>
          <a:off x="12611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59707</xdr:rowOff>
    </xdr:from>
    <xdr:ext cx="405111" cy="259045"/>
    <xdr:sp macro="" textlink="">
      <xdr:nvSpPr>
        <xdr:cNvPr id="730" name="n_1mainValue【児童館】&#10;有形固定資産減価償却率"/>
        <xdr:cNvSpPr txBox="1"/>
      </xdr:nvSpPr>
      <xdr:spPr>
        <a:xfrm>
          <a:off x="152660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17797</xdr:rowOff>
    </xdr:from>
    <xdr:ext cx="405111" cy="259045"/>
    <xdr:sp macro="" textlink="">
      <xdr:nvSpPr>
        <xdr:cNvPr id="731" name="n_2mainValue【児童館】&#10;有形固定資産減価償却率"/>
        <xdr:cNvSpPr txBox="1"/>
      </xdr:nvSpPr>
      <xdr:spPr>
        <a:xfrm>
          <a:off x="14389744"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147338</xdr:rowOff>
    </xdr:from>
    <xdr:ext cx="405111" cy="259045"/>
    <xdr:sp macro="" textlink="">
      <xdr:nvSpPr>
        <xdr:cNvPr id="732" name="n_3mainValue【児童館】&#10;有形固定資産減価償却率"/>
        <xdr:cNvSpPr txBox="1"/>
      </xdr:nvSpPr>
      <xdr:spPr>
        <a:xfrm>
          <a:off x="13500744" y="1334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3" name="正方形/長方形 7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4" name="正方形/長方形 7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5" name="正方形/長方形 7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6" name="正方形/長方形 7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7" name="正方形/長方形 7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8" name="正方形/長方形 7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9" name="正方形/長方形 7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0" name="正方形/長方形 7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1" name="テキスト ボックス 7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2" name="直線コネクタ 7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3" name="直線コネクタ 74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4" name="テキスト ボックス 74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5" name="直線コネクタ 74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6" name="テキスト ボックス 74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7" name="直線コネクタ 74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48" name="テキスト ボックス 74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49" name="直線コネクタ 74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0" name="テキスト ボックス 74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1" name="直線コネクタ 75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2" name="テキスト ボックス 75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3" name="直線コネクタ 75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4" name="テキスト ボックス 75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88900</xdr:rowOff>
    </xdr:to>
    <xdr:cxnSp macro="">
      <xdr:nvCxnSpPr>
        <xdr:cNvPr id="756" name="直線コネクタ 755"/>
        <xdr:cNvCxnSpPr/>
      </xdr:nvCxnSpPr>
      <xdr:spPr>
        <a:xfrm flipV="1">
          <a:off x="22160864" y="132207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757"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758" name="直線コネクタ 757"/>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59"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60" name="直線コネクタ 759"/>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61"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62" name="フローチャート: 判断 761"/>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763" name="フローチャート: 判断 762"/>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764" name="フローチャート: 判断 763"/>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65" name="フローチャート: 判断 764"/>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19050</xdr:rowOff>
    </xdr:from>
    <xdr:to>
      <xdr:col>98</xdr:col>
      <xdr:colOff>38100</xdr:colOff>
      <xdr:row>83</xdr:row>
      <xdr:rowOff>120650</xdr:rowOff>
    </xdr:to>
    <xdr:sp macro="" textlink="">
      <xdr:nvSpPr>
        <xdr:cNvPr id="766" name="フローチャート: 判断 765"/>
        <xdr:cNvSpPr/>
      </xdr:nvSpPr>
      <xdr:spPr>
        <a:xfrm>
          <a:off x="18605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7" name="テキスト ボックス 76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8" name="テキスト ボックス 76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9" name="テキスト ボックス 76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0" name="テキスト ボックス 76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1" name="テキスト ボックス 77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152400</xdr:rowOff>
    </xdr:from>
    <xdr:to>
      <xdr:col>116</xdr:col>
      <xdr:colOff>114300</xdr:colOff>
      <xdr:row>85</xdr:row>
      <xdr:rowOff>82550</xdr:rowOff>
    </xdr:to>
    <xdr:sp macro="" textlink="">
      <xdr:nvSpPr>
        <xdr:cNvPr id="772" name="楕円 771"/>
        <xdr:cNvSpPr/>
      </xdr:nvSpPr>
      <xdr:spPr>
        <a:xfrm>
          <a:off x="22110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773" name="【児童館】&#10;一人当たり面積該当値テキスト"/>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152400</xdr:rowOff>
    </xdr:from>
    <xdr:to>
      <xdr:col>112</xdr:col>
      <xdr:colOff>38100</xdr:colOff>
      <xdr:row>85</xdr:row>
      <xdr:rowOff>82550</xdr:rowOff>
    </xdr:to>
    <xdr:sp macro="" textlink="">
      <xdr:nvSpPr>
        <xdr:cNvPr id="774" name="楕円 773"/>
        <xdr:cNvSpPr/>
      </xdr:nvSpPr>
      <xdr:spPr>
        <a:xfrm>
          <a:off x="2127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31750</xdr:rowOff>
    </xdr:from>
    <xdr:to>
      <xdr:col>116</xdr:col>
      <xdr:colOff>63500</xdr:colOff>
      <xdr:row>85</xdr:row>
      <xdr:rowOff>31750</xdr:rowOff>
    </xdr:to>
    <xdr:cxnSp macro="">
      <xdr:nvCxnSpPr>
        <xdr:cNvPr id="775" name="直線コネクタ 774"/>
        <xdr:cNvCxnSpPr/>
      </xdr:nvCxnSpPr>
      <xdr:spPr>
        <a:xfrm>
          <a:off x="213233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152400</xdr:rowOff>
    </xdr:from>
    <xdr:to>
      <xdr:col>107</xdr:col>
      <xdr:colOff>101600</xdr:colOff>
      <xdr:row>85</xdr:row>
      <xdr:rowOff>82550</xdr:rowOff>
    </xdr:to>
    <xdr:sp macro="" textlink="">
      <xdr:nvSpPr>
        <xdr:cNvPr id="776" name="楕円 775"/>
        <xdr:cNvSpPr/>
      </xdr:nvSpPr>
      <xdr:spPr>
        <a:xfrm>
          <a:off x="20383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31750</xdr:rowOff>
    </xdr:from>
    <xdr:to>
      <xdr:col>111</xdr:col>
      <xdr:colOff>177800</xdr:colOff>
      <xdr:row>85</xdr:row>
      <xdr:rowOff>31750</xdr:rowOff>
    </xdr:to>
    <xdr:cxnSp macro="">
      <xdr:nvCxnSpPr>
        <xdr:cNvPr id="777" name="直線コネクタ 776"/>
        <xdr:cNvCxnSpPr/>
      </xdr:nvCxnSpPr>
      <xdr:spPr>
        <a:xfrm>
          <a:off x="20434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152400</xdr:rowOff>
    </xdr:from>
    <xdr:to>
      <xdr:col>102</xdr:col>
      <xdr:colOff>165100</xdr:colOff>
      <xdr:row>85</xdr:row>
      <xdr:rowOff>82550</xdr:rowOff>
    </xdr:to>
    <xdr:sp macro="" textlink="">
      <xdr:nvSpPr>
        <xdr:cNvPr id="778" name="楕円 777"/>
        <xdr:cNvSpPr/>
      </xdr:nvSpPr>
      <xdr:spPr>
        <a:xfrm>
          <a:off x="19494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31750</xdr:rowOff>
    </xdr:from>
    <xdr:to>
      <xdr:col>107</xdr:col>
      <xdr:colOff>50800</xdr:colOff>
      <xdr:row>85</xdr:row>
      <xdr:rowOff>31750</xdr:rowOff>
    </xdr:to>
    <xdr:cxnSp macro="">
      <xdr:nvCxnSpPr>
        <xdr:cNvPr id="779" name="直線コネクタ 778"/>
        <xdr:cNvCxnSpPr/>
      </xdr:nvCxnSpPr>
      <xdr:spPr>
        <a:xfrm>
          <a:off x="19545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780" name="n_1aveValue【児童館】&#10;一人当たり面積"/>
        <xdr:cNvSpPr txBox="1"/>
      </xdr:nvSpPr>
      <xdr:spPr>
        <a:xfrm>
          <a:off x="210757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781" name="n_2aveValue【児童館】&#10;一人当たり面積"/>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782" name="n_3aveValue【児童館】&#10;一人当たり面積"/>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137177</xdr:rowOff>
    </xdr:from>
    <xdr:ext cx="469744" cy="259045"/>
    <xdr:sp macro="" textlink="">
      <xdr:nvSpPr>
        <xdr:cNvPr id="783" name="n_4aveValue【児童館】&#10;一人当たり面積"/>
        <xdr:cNvSpPr txBox="1"/>
      </xdr:nvSpPr>
      <xdr:spPr>
        <a:xfrm>
          <a:off x="18421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73677</xdr:rowOff>
    </xdr:from>
    <xdr:ext cx="469744" cy="259045"/>
    <xdr:sp macro="" textlink="">
      <xdr:nvSpPr>
        <xdr:cNvPr id="784" name="n_1mainValue【児童館】&#10;一人当たり面積"/>
        <xdr:cNvSpPr txBox="1"/>
      </xdr:nvSpPr>
      <xdr:spPr>
        <a:xfrm>
          <a:off x="21075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73677</xdr:rowOff>
    </xdr:from>
    <xdr:ext cx="469744" cy="259045"/>
    <xdr:sp macro="" textlink="">
      <xdr:nvSpPr>
        <xdr:cNvPr id="785" name="n_2mainValue【児童館】&#10;一人当たり面積"/>
        <xdr:cNvSpPr txBox="1"/>
      </xdr:nvSpPr>
      <xdr:spPr>
        <a:xfrm>
          <a:off x="20199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73677</xdr:rowOff>
    </xdr:from>
    <xdr:ext cx="469744" cy="259045"/>
    <xdr:sp macro="" textlink="">
      <xdr:nvSpPr>
        <xdr:cNvPr id="786" name="n_3mainValue【児童館】&#10;一人当たり面積"/>
        <xdr:cNvSpPr txBox="1"/>
      </xdr:nvSpPr>
      <xdr:spPr>
        <a:xfrm>
          <a:off x="19310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7" name="正方形/長方形 7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8" name="正方形/長方形 7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9" name="正方形/長方形 7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0" name="正方形/長方形 7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1" name="正方形/長方形 7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2" name="正方形/長方形 7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3" name="正方形/長方形 7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4" name="正方形/長方形 7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5" name="テキスト ボックス 7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6" name="直線コネクタ 7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7" name="テキスト ボックス 79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98" name="直線コネクタ 79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99" name="テキスト ボックス 798"/>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00" name="直線コネクタ 79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01" name="テキスト ボックス 80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02" name="直線コネクタ 80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03" name="テキスト ボックス 80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04" name="直線コネクタ 80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05" name="テキスト ボックス 80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6" name="直線コネクタ 8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07" name="テキスト ボックス 80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0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809" name="直線コネクタ 808"/>
        <xdr:cNvCxnSpPr/>
      </xdr:nvCxnSpPr>
      <xdr:spPr>
        <a:xfrm flipV="1">
          <a:off x="16318864" y="171983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810" name="【公民館】&#10;有形固定資産減価償却率最小値テキスト"/>
        <xdr:cNvSpPr txBox="1"/>
      </xdr:nvSpPr>
      <xdr:spPr>
        <a:xfrm>
          <a:off x="16357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811" name="直線コネクタ 810"/>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812" name="【公民館】&#10;有形固定資産減価償却率最大値テキスト"/>
        <xdr:cNvSpPr txBox="1"/>
      </xdr:nvSpPr>
      <xdr:spPr>
        <a:xfrm>
          <a:off x="16357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13" name="直線コネクタ 812"/>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814"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815" name="フローチャート: 判断 814"/>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816" name="フローチャート: 判断 815"/>
        <xdr:cNvSpPr/>
      </xdr:nvSpPr>
      <xdr:spPr>
        <a:xfrm>
          <a:off x="15430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817" name="フローチャート: 判断 816"/>
        <xdr:cNvSpPr/>
      </xdr:nvSpPr>
      <xdr:spPr>
        <a:xfrm>
          <a:off x="1454150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818" name="フローチャート: 判断 817"/>
        <xdr:cNvSpPr/>
      </xdr:nvSpPr>
      <xdr:spPr>
        <a:xfrm>
          <a:off x="136525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2539</xdr:rowOff>
    </xdr:from>
    <xdr:to>
      <xdr:col>67</xdr:col>
      <xdr:colOff>101600</xdr:colOff>
      <xdr:row>103</xdr:row>
      <xdr:rowOff>104139</xdr:rowOff>
    </xdr:to>
    <xdr:sp macro="" textlink="">
      <xdr:nvSpPr>
        <xdr:cNvPr id="819" name="フローチャート: 判断 818"/>
        <xdr:cNvSpPr/>
      </xdr:nvSpPr>
      <xdr:spPr>
        <a:xfrm>
          <a:off x="12763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0" name="テキスト ボックス 8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1" name="テキスト ボックス 8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2" name="テキスト ボックス 8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3" name="テキスト ボックス 8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4" name="テキスト ボックス 8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169418</xdr:rowOff>
    </xdr:from>
    <xdr:to>
      <xdr:col>85</xdr:col>
      <xdr:colOff>177800</xdr:colOff>
      <xdr:row>101</xdr:row>
      <xdr:rowOff>99568</xdr:rowOff>
    </xdr:to>
    <xdr:sp macro="" textlink="">
      <xdr:nvSpPr>
        <xdr:cNvPr id="825" name="楕円 824"/>
        <xdr:cNvSpPr/>
      </xdr:nvSpPr>
      <xdr:spPr>
        <a:xfrm>
          <a:off x="16268700" y="1731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20845</xdr:rowOff>
    </xdr:from>
    <xdr:ext cx="405111" cy="259045"/>
    <xdr:sp macro="" textlink="">
      <xdr:nvSpPr>
        <xdr:cNvPr id="826" name="【公民館】&#10;有形固定資産減価償却率該当値テキスト"/>
        <xdr:cNvSpPr txBox="1"/>
      </xdr:nvSpPr>
      <xdr:spPr>
        <a:xfrm>
          <a:off x="16357600" y="1716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91694</xdr:rowOff>
    </xdr:from>
    <xdr:to>
      <xdr:col>81</xdr:col>
      <xdr:colOff>101600</xdr:colOff>
      <xdr:row>101</xdr:row>
      <xdr:rowOff>21844</xdr:rowOff>
    </xdr:to>
    <xdr:sp macro="" textlink="">
      <xdr:nvSpPr>
        <xdr:cNvPr id="827" name="楕円 826"/>
        <xdr:cNvSpPr/>
      </xdr:nvSpPr>
      <xdr:spPr>
        <a:xfrm>
          <a:off x="15430500" y="1723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142494</xdr:rowOff>
    </xdr:from>
    <xdr:to>
      <xdr:col>85</xdr:col>
      <xdr:colOff>127000</xdr:colOff>
      <xdr:row>101</xdr:row>
      <xdr:rowOff>48768</xdr:rowOff>
    </xdr:to>
    <xdr:cxnSp macro="">
      <xdr:nvCxnSpPr>
        <xdr:cNvPr id="828" name="直線コネクタ 827"/>
        <xdr:cNvCxnSpPr/>
      </xdr:nvCxnSpPr>
      <xdr:spPr>
        <a:xfrm>
          <a:off x="15481300" y="1728749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84837</xdr:rowOff>
    </xdr:from>
    <xdr:to>
      <xdr:col>76</xdr:col>
      <xdr:colOff>165100</xdr:colOff>
      <xdr:row>107</xdr:row>
      <xdr:rowOff>14987</xdr:rowOff>
    </xdr:to>
    <xdr:sp macro="" textlink="">
      <xdr:nvSpPr>
        <xdr:cNvPr id="829" name="楕円 828"/>
        <xdr:cNvSpPr/>
      </xdr:nvSpPr>
      <xdr:spPr>
        <a:xfrm>
          <a:off x="14541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142494</xdr:rowOff>
    </xdr:from>
    <xdr:to>
      <xdr:col>81</xdr:col>
      <xdr:colOff>50800</xdr:colOff>
      <xdr:row>106</xdr:row>
      <xdr:rowOff>135637</xdr:rowOff>
    </xdr:to>
    <xdr:cxnSp macro="">
      <xdr:nvCxnSpPr>
        <xdr:cNvPr id="830" name="直線コネクタ 829"/>
        <xdr:cNvCxnSpPr/>
      </xdr:nvCxnSpPr>
      <xdr:spPr>
        <a:xfrm flipV="1">
          <a:off x="14592300" y="17287494"/>
          <a:ext cx="889000" cy="102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32258</xdr:rowOff>
    </xdr:from>
    <xdr:to>
      <xdr:col>72</xdr:col>
      <xdr:colOff>38100</xdr:colOff>
      <xdr:row>106</xdr:row>
      <xdr:rowOff>133858</xdr:rowOff>
    </xdr:to>
    <xdr:sp macro="" textlink="">
      <xdr:nvSpPr>
        <xdr:cNvPr id="831" name="楕円 830"/>
        <xdr:cNvSpPr/>
      </xdr:nvSpPr>
      <xdr:spPr>
        <a:xfrm>
          <a:off x="13652500" y="182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83058</xdr:rowOff>
    </xdr:from>
    <xdr:to>
      <xdr:col>76</xdr:col>
      <xdr:colOff>114300</xdr:colOff>
      <xdr:row>106</xdr:row>
      <xdr:rowOff>135637</xdr:rowOff>
    </xdr:to>
    <xdr:cxnSp macro="">
      <xdr:nvCxnSpPr>
        <xdr:cNvPr id="832" name="直線コネクタ 831"/>
        <xdr:cNvCxnSpPr/>
      </xdr:nvCxnSpPr>
      <xdr:spPr>
        <a:xfrm>
          <a:off x="13703300" y="18256758"/>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51833</xdr:rowOff>
    </xdr:from>
    <xdr:ext cx="405111" cy="259045"/>
    <xdr:sp macro="" textlink="">
      <xdr:nvSpPr>
        <xdr:cNvPr id="833" name="n_1aveValue【公民館】&#10;有形固定資産減価償却率"/>
        <xdr:cNvSpPr txBox="1"/>
      </xdr:nvSpPr>
      <xdr:spPr>
        <a:xfrm>
          <a:off x="15266044" y="1771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102379</xdr:rowOff>
    </xdr:from>
    <xdr:ext cx="405111" cy="259045"/>
    <xdr:sp macro="" textlink="">
      <xdr:nvSpPr>
        <xdr:cNvPr id="834" name="n_2aveValue【公民館】&#10;有形固定資産減価償却率"/>
        <xdr:cNvSpPr txBox="1"/>
      </xdr:nvSpPr>
      <xdr:spPr>
        <a:xfrm>
          <a:off x="14389744" y="1741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58945</xdr:rowOff>
    </xdr:from>
    <xdr:ext cx="405111" cy="259045"/>
    <xdr:sp macro="" textlink="">
      <xdr:nvSpPr>
        <xdr:cNvPr id="835" name="n_3aveValue【公民館】&#10;有形固定資産減価償却率"/>
        <xdr:cNvSpPr txBox="1"/>
      </xdr:nvSpPr>
      <xdr:spPr>
        <a:xfrm>
          <a:off x="13500744" y="1737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120666</xdr:rowOff>
    </xdr:from>
    <xdr:ext cx="405111" cy="259045"/>
    <xdr:sp macro="" textlink="">
      <xdr:nvSpPr>
        <xdr:cNvPr id="836" name="n_4aveValue【公民館】&#10;有形固定資産減価償却率"/>
        <xdr:cNvSpPr txBox="1"/>
      </xdr:nvSpPr>
      <xdr:spPr>
        <a:xfrm>
          <a:off x="12611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38371</xdr:rowOff>
    </xdr:from>
    <xdr:ext cx="405111" cy="259045"/>
    <xdr:sp macro="" textlink="">
      <xdr:nvSpPr>
        <xdr:cNvPr id="837" name="n_1mainValue【公民館】&#10;有形固定資産減価償却率"/>
        <xdr:cNvSpPr txBox="1"/>
      </xdr:nvSpPr>
      <xdr:spPr>
        <a:xfrm>
          <a:off x="15266044" y="1701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6114</xdr:rowOff>
    </xdr:from>
    <xdr:ext cx="405111" cy="259045"/>
    <xdr:sp macro="" textlink="">
      <xdr:nvSpPr>
        <xdr:cNvPr id="838" name="n_2mainValue【公民館】&#10;有形固定資産減価償却率"/>
        <xdr:cNvSpPr txBox="1"/>
      </xdr:nvSpPr>
      <xdr:spPr>
        <a:xfrm>
          <a:off x="14389744" y="1835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124985</xdr:rowOff>
    </xdr:from>
    <xdr:ext cx="405111" cy="259045"/>
    <xdr:sp macro="" textlink="">
      <xdr:nvSpPr>
        <xdr:cNvPr id="839" name="n_3mainValue【公民館】&#10;有形固定資産減価償却率"/>
        <xdr:cNvSpPr txBox="1"/>
      </xdr:nvSpPr>
      <xdr:spPr>
        <a:xfrm>
          <a:off x="13500744" y="1829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0" name="正方形/長方形 8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1" name="正方形/長方形 8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2" name="正方形/長方形 8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3" name="正方形/長方形 8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4" name="正方形/長方形 8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5" name="正方形/長方形 8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6" name="正方形/長方形 8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7" name="正方形/長方形 8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8" name="テキスト ボックス 8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9" name="直線コネクタ 8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0" name="直線コネクタ 84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1" name="テキスト ボックス 85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2" name="直線コネクタ 85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3" name="テキスト ボックス 85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4" name="直線コネクタ 85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55" name="テキスト ボックス 85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56" name="直線コネクタ 85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57" name="テキスト ボックス 85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8" name="直線コネクタ 85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9" name="テキスト ボックス 85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0" name="直線コネクタ 85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1" name="テキスト ボックス 86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2" name="直線コネクタ 8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3" name="テキスト ボックス 8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134982</xdr:rowOff>
    </xdr:to>
    <xdr:cxnSp macro="">
      <xdr:nvCxnSpPr>
        <xdr:cNvPr id="865" name="直線コネクタ 864"/>
        <xdr:cNvCxnSpPr/>
      </xdr:nvCxnSpPr>
      <xdr:spPr>
        <a:xfrm flipV="1">
          <a:off x="22160864" y="17057914"/>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866"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867" name="直線コネクタ 866"/>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868" name="【公民館】&#10;一人当たり面積最大値テキスト"/>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869" name="直線コネクタ 868"/>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870" name="【公民館】&#10;一人当たり面積平均値テキスト"/>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71" name="フローチャート: 判断 870"/>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872" name="フローチャート: 判断 871"/>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157662</xdr:rowOff>
    </xdr:from>
    <xdr:to>
      <xdr:col>107</xdr:col>
      <xdr:colOff>101600</xdr:colOff>
      <xdr:row>102</xdr:row>
      <xdr:rowOff>87812</xdr:rowOff>
    </xdr:to>
    <xdr:sp macro="" textlink="">
      <xdr:nvSpPr>
        <xdr:cNvPr id="873" name="フローチャート: 判断 872"/>
        <xdr:cNvSpPr/>
      </xdr:nvSpPr>
      <xdr:spPr>
        <a:xfrm>
          <a:off x="20383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874" name="フローチャート: 判断 873"/>
        <xdr:cNvSpPr/>
      </xdr:nvSpPr>
      <xdr:spPr>
        <a:xfrm>
          <a:off x="19494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875" name="フローチャート: 判断 874"/>
        <xdr:cNvSpPr/>
      </xdr:nvSpPr>
      <xdr:spPr>
        <a:xfrm>
          <a:off x="18605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6" name="テキスト ボックス 8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7" name="テキスト ボックス 8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8" name="テキスト ボックス 8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9" name="テキスト ボックス 8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0" name="テキスト ボックス 8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121738</xdr:rowOff>
    </xdr:from>
    <xdr:to>
      <xdr:col>116</xdr:col>
      <xdr:colOff>114300</xdr:colOff>
      <xdr:row>108</xdr:row>
      <xdr:rowOff>51888</xdr:rowOff>
    </xdr:to>
    <xdr:sp macro="" textlink="">
      <xdr:nvSpPr>
        <xdr:cNvPr id="881" name="楕円 880"/>
        <xdr:cNvSpPr/>
      </xdr:nvSpPr>
      <xdr:spPr>
        <a:xfrm>
          <a:off x="221107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100165</xdr:rowOff>
    </xdr:from>
    <xdr:ext cx="469744" cy="259045"/>
    <xdr:sp macro="" textlink="">
      <xdr:nvSpPr>
        <xdr:cNvPr id="882" name="【公民館】&#10;一人当たり面積該当値テキスト"/>
        <xdr:cNvSpPr txBox="1"/>
      </xdr:nvSpPr>
      <xdr:spPr>
        <a:xfrm>
          <a:off x="22199600"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121738</xdr:rowOff>
    </xdr:from>
    <xdr:to>
      <xdr:col>112</xdr:col>
      <xdr:colOff>38100</xdr:colOff>
      <xdr:row>108</xdr:row>
      <xdr:rowOff>51888</xdr:rowOff>
    </xdr:to>
    <xdr:sp macro="" textlink="">
      <xdr:nvSpPr>
        <xdr:cNvPr id="883" name="楕円 882"/>
        <xdr:cNvSpPr/>
      </xdr:nvSpPr>
      <xdr:spPr>
        <a:xfrm>
          <a:off x="21272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xdr:rowOff>
    </xdr:from>
    <xdr:to>
      <xdr:col>116</xdr:col>
      <xdr:colOff>63500</xdr:colOff>
      <xdr:row>108</xdr:row>
      <xdr:rowOff>1088</xdr:rowOff>
    </xdr:to>
    <xdr:cxnSp macro="">
      <xdr:nvCxnSpPr>
        <xdr:cNvPr id="884" name="直線コネクタ 883"/>
        <xdr:cNvCxnSpPr/>
      </xdr:nvCxnSpPr>
      <xdr:spPr>
        <a:xfrm>
          <a:off x="21323300" y="185176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121738</xdr:rowOff>
    </xdr:from>
    <xdr:to>
      <xdr:col>107</xdr:col>
      <xdr:colOff>101600</xdr:colOff>
      <xdr:row>108</xdr:row>
      <xdr:rowOff>51888</xdr:rowOff>
    </xdr:to>
    <xdr:sp macro="" textlink="">
      <xdr:nvSpPr>
        <xdr:cNvPr id="885" name="楕円 884"/>
        <xdr:cNvSpPr/>
      </xdr:nvSpPr>
      <xdr:spPr>
        <a:xfrm>
          <a:off x="20383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xdr:rowOff>
    </xdr:from>
    <xdr:to>
      <xdr:col>111</xdr:col>
      <xdr:colOff>177800</xdr:colOff>
      <xdr:row>108</xdr:row>
      <xdr:rowOff>1088</xdr:rowOff>
    </xdr:to>
    <xdr:cxnSp macro="">
      <xdr:nvCxnSpPr>
        <xdr:cNvPr id="886" name="直線コネクタ 885"/>
        <xdr:cNvCxnSpPr/>
      </xdr:nvCxnSpPr>
      <xdr:spPr>
        <a:xfrm>
          <a:off x="20434300" y="18517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121738</xdr:rowOff>
    </xdr:from>
    <xdr:to>
      <xdr:col>102</xdr:col>
      <xdr:colOff>165100</xdr:colOff>
      <xdr:row>108</xdr:row>
      <xdr:rowOff>51888</xdr:rowOff>
    </xdr:to>
    <xdr:sp macro="" textlink="">
      <xdr:nvSpPr>
        <xdr:cNvPr id="887" name="楕円 886"/>
        <xdr:cNvSpPr/>
      </xdr:nvSpPr>
      <xdr:spPr>
        <a:xfrm>
          <a:off x="19494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1088</xdr:rowOff>
    </xdr:from>
    <xdr:to>
      <xdr:col>107</xdr:col>
      <xdr:colOff>50800</xdr:colOff>
      <xdr:row>108</xdr:row>
      <xdr:rowOff>1088</xdr:rowOff>
    </xdr:to>
    <xdr:cxnSp macro="">
      <xdr:nvCxnSpPr>
        <xdr:cNvPr id="888" name="直線コネクタ 887"/>
        <xdr:cNvCxnSpPr/>
      </xdr:nvCxnSpPr>
      <xdr:spPr>
        <a:xfrm>
          <a:off x="19545300" y="18517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889" name="n_1aveValue【公民館】&#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104339</xdr:rowOff>
    </xdr:from>
    <xdr:ext cx="469744" cy="259045"/>
    <xdr:sp macro="" textlink="">
      <xdr:nvSpPr>
        <xdr:cNvPr id="890" name="n_2aveValue【公民館】&#10;一人当たり面積"/>
        <xdr:cNvSpPr txBox="1"/>
      </xdr:nvSpPr>
      <xdr:spPr>
        <a:xfrm>
          <a:off x="20199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171285</xdr:rowOff>
    </xdr:from>
    <xdr:ext cx="469744" cy="259045"/>
    <xdr:sp macro="" textlink="">
      <xdr:nvSpPr>
        <xdr:cNvPr id="891" name="n_3aveValue【公民館】&#10;一人当たり面積"/>
        <xdr:cNvSpPr txBox="1"/>
      </xdr:nvSpPr>
      <xdr:spPr>
        <a:xfrm>
          <a:off x="19310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892" name="n_4aveValue【公民館】&#10;一人当たり面積"/>
        <xdr:cNvSpPr txBox="1"/>
      </xdr:nvSpPr>
      <xdr:spPr>
        <a:xfrm>
          <a:off x="18421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43015</xdr:rowOff>
    </xdr:from>
    <xdr:ext cx="469744" cy="259045"/>
    <xdr:sp macro="" textlink="">
      <xdr:nvSpPr>
        <xdr:cNvPr id="893" name="n_1mainValue【公民館】&#10;一人当たり面積"/>
        <xdr:cNvSpPr txBox="1"/>
      </xdr:nvSpPr>
      <xdr:spPr>
        <a:xfrm>
          <a:off x="210757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43015</xdr:rowOff>
    </xdr:from>
    <xdr:ext cx="469744" cy="259045"/>
    <xdr:sp macro="" textlink="">
      <xdr:nvSpPr>
        <xdr:cNvPr id="894" name="n_2mainValue【公民館】&#10;一人当たり面積"/>
        <xdr:cNvSpPr txBox="1"/>
      </xdr:nvSpPr>
      <xdr:spPr>
        <a:xfrm>
          <a:off x="20199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43015</xdr:rowOff>
    </xdr:from>
    <xdr:ext cx="469744" cy="259045"/>
    <xdr:sp macro="" textlink="">
      <xdr:nvSpPr>
        <xdr:cNvPr id="895" name="n_3mainValue【公民館】&#10;一人当たり面積"/>
        <xdr:cNvSpPr txBox="1"/>
      </xdr:nvSpPr>
      <xdr:spPr>
        <a:xfrm>
          <a:off x="19310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6" name="正方形/長方形 8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7" name="正方形/長方形 8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8" name="テキスト ボックス 8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町立の保育所は、保有している保育所数が少ない（全</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園）中で、そのうちの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園の更新を近年実施し資産が増加したことで、有形固定資産減価償却率における類似団体内順位が非常に高くなっている。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は、普通教室、特別教室及び体育館の空調整備やトイレ改修を近年実施し資産が増加したことで、有形固定資産減価償却率における類似団体内順位が高くなったと推察される。また、保有する学校数が少ない（小学校</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校、中学校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校）中、</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校あたりの児童・生徒数が多いことで、一人当たり面積が類似団体において低くなっている。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漁港は、国庫補助金等を活用し計画的に補修等を実施しているものの、整備時期の関係で有形固定資産減価償却率における類似団体内順位が低くなったものと推察される。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公民館は、老朽化等に伴う大規模改修が完了したことで、有形固定資産減価償却率における類似団体内順位に大きな変動が生じている。なお、公民館は町内に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施設しか保有していないため、一人当たり面積が類似団体内において低くなっている。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29,604
27,934
20.73
11,174,724
10,663,744
502,892
6,700,579
10,815,174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103959</xdr:rowOff>
    </xdr:to>
    <xdr:cxnSp macro="">
      <xdr:nvCxnSpPr>
        <xdr:cNvPr id="58" name="直線コネクタ 57"/>
        <xdr:cNvCxnSpPr/>
      </xdr:nvCxnSpPr>
      <xdr:spPr>
        <a:xfrm flipV="1">
          <a:off x="4634865" y="574058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340478" cy="259045"/>
    <xdr:sp macro="" textlink="">
      <xdr:nvSpPr>
        <xdr:cNvPr id="61" name="【図書館】&#10;有形固定資産減価償却率最大値テキスト"/>
        <xdr:cNvSpPr txBox="1"/>
      </xdr:nvSpPr>
      <xdr:spPr>
        <a:xfrm>
          <a:off x="4673600" y="551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2" name="直線コネクタ 61"/>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82204</xdr:rowOff>
    </xdr:from>
    <xdr:ext cx="405111" cy="259045"/>
    <xdr:sp macro="" textlink="">
      <xdr:nvSpPr>
        <xdr:cNvPr id="63" name="【図書館】&#10;有形固定資産減価償却率平均値テキスト"/>
        <xdr:cNvSpPr txBox="1"/>
      </xdr:nvSpPr>
      <xdr:spPr>
        <a:xfrm>
          <a:off x="4673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4" name="フローチャート: 判断 63"/>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xdr:cNvSpPr/>
      </xdr:nvSpPr>
      <xdr:spPr>
        <a:xfrm>
          <a:off x="3746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xdr:cNvSpPr/>
      </xdr:nvSpPr>
      <xdr:spPr>
        <a:xfrm>
          <a:off x="2857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64589</xdr:rowOff>
    </xdr:from>
    <xdr:to>
      <xdr:col>10</xdr:col>
      <xdr:colOff>165100</xdr:colOff>
      <xdr:row>37</xdr:row>
      <xdr:rowOff>166188</xdr:rowOff>
    </xdr:to>
    <xdr:sp macro="" textlink="">
      <xdr:nvSpPr>
        <xdr:cNvPr id="67" name="フローチャート: 判断 66"/>
        <xdr:cNvSpPr/>
      </xdr:nvSpPr>
      <xdr:spPr>
        <a:xfrm>
          <a:off x="1968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90714</xdr:rowOff>
    </xdr:from>
    <xdr:to>
      <xdr:col>24</xdr:col>
      <xdr:colOff>114300</xdr:colOff>
      <xdr:row>37</xdr:row>
      <xdr:rowOff>20864</xdr:rowOff>
    </xdr:to>
    <xdr:sp macro="" textlink="">
      <xdr:nvSpPr>
        <xdr:cNvPr id="74" name="楕円 73"/>
        <xdr:cNvSpPr/>
      </xdr:nvSpPr>
      <xdr:spPr>
        <a:xfrm>
          <a:off x="45847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113591</xdr:rowOff>
    </xdr:from>
    <xdr:ext cx="405111" cy="259045"/>
    <xdr:sp macro="" textlink="">
      <xdr:nvSpPr>
        <xdr:cNvPr id="75" name="【図書館】&#10;有形固定資産減価償却率該当値テキスト"/>
        <xdr:cNvSpPr txBox="1"/>
      </xdr:nvSpPr>
      <xdr:spPr>
        <a:xfrm>
          <a:off x="4673600" y="611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58057</xdr:rowOff>
    </xdr:from>
    <xdr:to>
      <xdr:col>20</xdr:col>
      <xdr:colOff>38100</xdr:colOff>
      <xdr:row>36</xdr:row>
      <xdr:rowOff>159657</xdr:rowOff>
    </xdr:to>
    <xdr:sp macro="" textlink="">
      <xdr:nvSpPr>
        <xdr:cNvPr id="76" name="楕円 75"/>
        <xdr:cNvSpPr/>
      </xdr:nvSpPr>
      <xdr:spPr>
        <a:xfrm>
          <a:off x="3746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108857</xdr:rowOff>
    </xdr:from>
    <xdr:to>
      <xdr:col>24</xdr:col>
      <xdr:colOff>63500</xdr:colOff>
      <xdr:row>36</xdr:row>
      <xdr:rowOff>141514</xdr:rowOff>
    </xdr:to>
    <xdr:cxnSp macro="">
      <xdr:nvCxnSpPr>
        <xdr:cNvPr id="77" name="直線コネクタ 76"/>
        <xdr:cNvCxnSpPr/>
      </xdr:nvCxnSpPr>
      <xdr:spPr>
        <a:xfrm>
          <a:off x="3797300" y="62810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25400</xdr:rowOff>
    </xdr:from>
    <xdr:to>
      <xdr:col>15</xdr:col>
      <xdr:colOff>101600</xdr:colOff>
      <xdr:row>36</xdr:row>
      <xdr:rowOff>127000</xdr:rowOff>
    </xdr:to>
    <xdr:sp macro="" textlink="">
      <xdr:nvSpPr>
        <xdr:cNvPr id="78" name="楕円 77"/>
        <xdr:cNvSpPr/>
      </xdr:nvSpPr>
      <xdr:spPr>
        <a:xfrm>
          <a:off x="2857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76200</xdr:rowOff>
    </xdr:from>
    <xdr:to>
      <xdr:col>19</xdr:col>
      <xdr:colOff>177800</xdr:colOff>
      <xdr:row>36</xdr:row>
      <xdr:rowOff>108857</xdr:rowOff>
    </xdr:to>
    <xdr:cxnSp macro="">
      <xdr:nvCxnSpPr>
        <xdr:cNvPr id="79" name="直線コネクタ 78"/>
        <xdr:cNvCxnSpPr/>
      </xdr:nvCxnSpPr>
      <xdr:spPr>
        <a:xfrm>
          <a:off x="2908300" y="624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164193</xdr:rowOff>
    </xdr:from>
    <xdr:to>
      <xdr:col>10</xdr:col>
      <xdr:colOff>165100</xdr:colOff>
      <xdr:row>36</xdr:row>
      <xdr:rowOff>94343</xdr:rowOff>
    </xdr:to>
    <xdr:sp macro="" textlink="">
      <xdr:nvSpPr>
        <xdr:cNvPr id="80" name="楕円 79"/>
        <xdr:cNvSpPr/>
      </xdr:nvSpPr>
      <xdr:spPr>
        <a:xfrm>
          <a:off x="1968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43543</xdr:rowOff>
    </xdr:from>
    <xdr:to>
      <xdr:col>15</xdr:col>
      <xdr:colOff>50800</xdr:colOff>
      <xdr:row>36</xdr:row>
      <xdr:rowOff>76200</xdr:rowOff>
    </xdr:to>
    <xdr:cxnSp macro="">
      <xdr:nvCxnSpPr>
        <xdr:cNvPr id="81" name="直線コネクタ 80"/>
        <xdr:cNvCxnSpPr/>
      </xdr:nvCxnSpPr>
      <xdr:spPr>
        <a:xfrm>
          <a:off x="2019300" y="621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15257</xdr:rowOff>
    </xdr:from>
    <xdr:ext cx="405111" cy="259045"/>
    <xdr:sp macro="" textlink="">
      <xdr:nvSpPr>
        <xdr:cNvPr id="82" name="n_1aveValue【図書館】&#10;有形固定資産減価償却率"/>
        <xdr:cNvSpPr txBox="1"/>
      </xdr:nvSpPr>
      <xdr:spPr>
        <a:xfrm>
          <a:off x="3582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7093</xdr:rowOff>
    </xdr:from>
    <xdr:ext cx="405111" cy="259045"/>
    <xdr:sp macro="" textlink="">
      <xdr:nvSpPr>
        <xdr:cNvPr id="83" name="n_2aveValue【図書館】&#10;有形固定資産減価償却率"/>
        <xdr:cNvSpPr txBox="1"/>
      </xdr:nvSpPr>
      <xdr:spPr>
        <a:xfrm>
          <a:off x="2705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157315</xdr:rowOff>
    </xdr:from>
    <xdr:ext cx="405111" cy="259045"/>
    <xdr:sp macro="" textlink="">
      <xdr:nvSpPr>
        <xdr:cNvPr id="84" name="n_3aveValue【図書館】&#10;有形固定資産減価償却率"/>
        <xdr:cNvSpPr txBox="1"/>
      </xdr:nvSpPr>
      <xdr:spPr>
        <a:xfrm>
          <a:off x="18167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5" name="n_4aveValue【図書館】&#10;有形固定資産減価償却率"/>
        <xdr:cNvSpPr txBox="1"/>
      </xdr:nvSpPr>
      <xdr:spPr>
        <a:xfrm>
          <a:off x="927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4734</xdr:rowOff>
    </xdr:from>
    <xdr:ext cx="405111" cy="259045"/>
    <xdr:sp macro="" textlink="">
      <xdr:nvSpPr>
        <xdr:cNvPr id="86" name="n_1mainValue【図書館】&#10;有形固定資産減価償却率"/>
        <xdr:cNvSpPr txBox="1"/>
      </xdr:nvSpPr>
      <xdr:spPr>
        <a:xfrm>
          <a:off x="35820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143527</xdr:rowOff>
    </xdr:from>
    <xdr:ext cx="405111" cy="259045"/>
    <xdr:sp macro="" textlink="">
      <xdr:nvSpPr>
        <xdr:cNvPr id="87" name="n_2mainValue【図書館】&#10;有形固定資産減価償却率"/>
        <xdr:cNvSpPr txBox="1"/>
      </xdr:nvSpPr>
      <xdr:spPr>
        <a:xfrm>
          <a:off x="2705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110870</xdr:rowOff>
    </xdr:from>
    <xdr:ext cx="405111" cy="259045"/>
    <xdr:sp macro="" textlink="">
      <xdr:nvSpPr>
        <xdr:cNvPr id="88" name="n_3mainValue【図書館】&#10;有形固定資産減価償却率"/>
        <xdr:cNvSpPr txBox="1"/>
      </xdr:nvSpPr>
      <xdr:spPr>
        <a:xfrm>
          <a:off x="1816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112" name="直線コネクタ 111"/>
        <xdr:cNvCxnSpPr/>
      </xdr:nvCxnSpPr>
      <xdr:spPr>
        <a:xfrm flipV="1">
          <a:off x="10476865" y="57759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3" name="【図書館】&#10;一人当たり面積最小値テキスト"/>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4" name="直線コネクタ 113"/>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5"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6" name="直線コネクタ 115"/>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17" name="【図書館】&#10;一人当たり面積平均値テキスト"/>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8" name="フローチャート: 判断 117"/>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119" name="フローチャート: 判断 118"/>
        <xdr:cNvSpPr/>
      </xdr:nvSpPr>
      <xdr:spPr>
        <a:xfrm>
          <a:off x="9588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0" name="フローチャート: 判断 119"/>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130810</xdr:rowOff>
    </xdr:to>
    <xdr:sp macro="" textlink="">
      <xdr:nvSpPr>
        <xdr:cNvPr id="121" name="フローチャート: 判断 120"/>
        <xdr:cNvSpPr/>
      </xdr:nvSpPr>
      <xdr:spPr>
        <a:xfrm>
          <a:off x="781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2" name="フローチャート: 判断 121"/>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28" name="楕円 127"/>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29" name="【図書館】&#10;一人当たり面積該当値テキスト"/>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30" name="楕円 129"/>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133350</xdr:rowOff>
    </xdr:to>
    <xdr:cxnSp macro="">
      <xdr:nvCxnSpPr>
        <xdr:cNvPr id="131" name="直線コネクタ 130"/>
        <xdr:cNvCxnSpPr/>
      </xdr:nvCxnSpPr>
      <xdr:spPr>
        <a:xfrm>
          <a:off x="9639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32" name="楕円 131"/>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133350</xdr:rowOff>
    </xdr:to>
    <xdr:cxnSp macro="">
      <xdr:nvCxnSpPr>
        <xdr:cNvPr id="133" name="直線コネクタ 132"/>
        <xdr:cNvCxnSpPr/>
      </xdr:nvCxnSpPr>
      <xdr:spPr>
        <a:xfrm>
          <a:off x="8750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82550</xdr:rowOff>
    </xdr:from>
    <xdr:to>
      <xdr:col>41</xdr:col>
      <xdr:colOff>101600</xdr:colOff>
      <xdr:row>38</xdr:row>
      <xdr:rowOff>12700</xdr:rowOff>
    </xdr:to>
    <xdr:sp macro="" textlink="">
      <xdr:nvSpPr>
        <xdr:cNvPr id="134" name="楕円 133"/>
        <xdr:cNvSpPr/>
      </xdr:nvSpPr>
      <xdr:spPr>
        <a:xfrm>
          <a:off x="781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133350</xdr:rowOff>
    </xdr:from>
    <xdr:to>
      <xdr:col>45</xdr:col>
      <xdr:colOff>177800</xdr:colOff>
      <xdr:row>37</xdr:row>
      <xdr:rowOff>133350</xdr:rowOff>
    </xdr:to>
    <xdr:cxnSp macro="">
      <xdr:nvCxnSpPr>
        <xdr:cNvPr id="135" name="直線コネクタ 134"/>
        <xdr:cNvCxnSpPr/>
      </xdr:nvCxnSpPr>
      <xdr:spPr>
        <a:xfrm>
          <a:off x="7861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91457</xdr:rowOff>
    </xdr:from>
    <xdr:ext cx="469744" cy="259045"/>
    <xdr:sp macro="" textlink="">
      <xdr:nvSpPr>
        <xdr:cNvPr id="136" name="n_1aveValue【図書館】&#10;一人当たり面積"/>
        <xdr:cNvSpPr txBox="1"/>
      </xdr:nvSpPr>
      <xdr:spPr>
        <a:xfrm>
          <a:off x="93917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37" name="n_2aveValue【図書館】&#10;一人当たり面積"/>
        <xdr:cNvSpPr txBox="1"/>
      </xdr:nvSpPr>
      <xdr:spPr>
        <a:xfrm>
          <a:off x="8515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121937</xdr:rowOff>
    </xdr:from>
    <xdr:ext cx="469744" cy="259045"/>
    <xdr:sp macro="" textlink="">
      <xdr:nvSpPr>
        <xdr:cNvPr id="138" name="n_3aveValue【図書館】&#10;一人当たり面積"/>
        <xdr:cNvSpPr txBox="1"/>
      </xdr:nvSpPr>
      <xdr:spPr>
        <a:xfrm>
          <a:off x="7626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39" name="n_4aveValue【図書館】&#10;一人当たり面積"/>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40" name="n_1main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41" name="n_2main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2" name="n_3main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167" name="直線コネクタ 166"/>
        <xdr:cNvCxnSpPr/>
      </xdr:nvCxnSpPr>
      <xdr:spPr>
        <a:xfrm flipV="1">
          <a:off x="4634865" y="975931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70" name="【体育館・プー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71" name="直線コネクタ 170"/>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74312</xdr:rowOff>
    </xdr:from>
    <xdr:ext cx="405111" cy="259045"/>
    <xdr:sp macro="" textlink="">
      <xdr:nvSpPr>
        <xdr:cNvPr id="172" name="【体育館・プール】&#10;有形固定資産減価償却率平均値テキスト"/>
        <xdr:cNvSpPr txBox="1"/>
      </xdr:nvSpPr>
      <xdr:spPr>
        <a:xfrm>
          <a:off x="4673600" y="1036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3" name="フローチャート: 判断 172"/>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74" name="フローチャート: 判断 173"/>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5" name="フローチャート: 判断 174"/>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76" name="フローチャート: 判断 175"/>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77" name="フローチャート: 判断 176"/>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86360</xdr:rowOff>
    </xdr:from>
    <xdr:to>
      <xdr:col>24</xdr:col>
      <xdr:colOff>114300</xdr:colOff>
      <xdr:row>60</xdr:row>
      <xdr:rowOff>16510</xdr:rowOff>
    </xdr:to>
    <xdr:sp macro="" textlink="">
      <xdr:nvSpPr>
        <xdr:cNvPr id="183" name="楕円 182"/>
        <xdr:cNvSpPr/>
      </xdr:nvSpPr>
      <xdr:spPr>
        <a:xfrm>
          <a:off x="4584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109237</xdr:rowOff>
    </xdr:from>
    <xdr:ext cx="405111" cy="259045"/>
    <xdr:sp macro="" textlink="">
      <xdr:nvSpPr>
        <xdr:cNvPr id="184" name="【体育館・プール】&#10;有形固定資産減価償却率該当値テキスト"/>
        <xdr:cNvSpPr txBox="1"/>
      </xdr:nvSpPr>
      <xdr:spPr>
        <a:xfrm>
          <a:off x="4673600"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38735</xdr:rowOff>
    </xdr:from>
    <xdr:to>
      <xdr:col>20</xdr:col>
      <xdr:colOff>38100</xdr:colOff>
      <xdr:row>59</xdr:row>
      <xdr:rowOff>140335</xdr:rowOff>
    </xdr:to>
    <xdr:sp macro="" textlink="">
      <xdr:nvSpPr>
        <xdr:cNvPr id="185" name="楕円 184"/>
        <xdr:cNvSpPr/>
      </xdr:nvSpPr>
      <xdr:spPr>
        <a:xfrm>
          <a:off x="3746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89535</xdr:rowOff>
    </xdr:from>
    <xdr:to>
      <xdr:col>24</xdr:col>
      <xdr:colOff>63500</xdr:colOff>
      <xdr:row>59</xdr:row>
      <xdr:rowOff>137160</xdr:rowOff>
    </xdr:to>
    <xdr:cxnSp macro="">
      <xdr:nvCxnSpPr>
        <xdr:cNvPr id="186" name="直線コネクタ 185"/>
        <xdr:cNvCxnSpPr/>
      </xdr:nvCxnSpPr>
      <xdr:spPr>
        <a:xfrm>
          <a:off x="3797300" y="1020508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162560</xdr:rowOff>
    </xdr:from>
    <xdr:to>
      <xdr:col>15</xdr:col>
      <xdr:colOff>101600</xdr:colOff>
      <xdr:row>59</xdr:row>
      <xdr:rowOff>92710</xdr:rowOff>
    </xdr:to>
    <xdr:sp macro="" textlink="">
      <xdr:nvSpPr>
        <xdr:cNvPr id="187" name="楕円 186"/>
        <xdr:cNvSpPr/>
      </xdr:nvSpPr>
      <xdr:spPr>
        <a:xfrm>
          <a:off x="2857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41910</xdr:rowOff>
    </xdr:from>
    <xdr:to>
      <xdr:col>19</xdr:col>
      <xdr:colOff>177800</xdr:colOff>
      <xdr:row>59</xdr:row>
      <xdr:rowOff>89535</xdr:rowOff>
    </xdr:to>
    <xdr:cxnSp macro="">
      <xdr:nvCxnSpPr>
        <xdr:cNvPr id="188" name="直線コネクタ 187"/>
        <xdr:cNvCxnSpPr/>
      </xdr:nvCxnSpPr>
      <xdr:spPr>
        <a:xfrm>
          <a:off x="2908300" y="1015746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99695</xdr:rowOff>
    </xdr:from>
    <xdr:to>
      <xdr:col>10</xdr:col>
      <xdr:colOff>165100</xdr:colOff>
      <xdr:row>62</xdr:row>
      <xdr:rowOff>29845</xdr:rowOff>
    </xdr:to>
    <xdr:sp macro="" textlink="">
      <xdr:nvSpPr>
        <xdr:cNvPr id="189" name="楕円 188"/>
        <xdr:cNvSpPr/>
      </xdr:nvSpPr>
      <xdr:spPr>
        <a:xfrm>
          <a:off x="1968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41910</xdr:rowOff>
    </xdr:from>
    <xdr:to>
      <xdr:col>15</xdr:col>
      <xdr:colOff>50800</xdr:colOff>
      <xdr:row>61</xdr:row>
      <xdr:rowOff>150495</xdr:rowOff>
    </xdr:to>
    <xdr:cxnSp macro="">
      <xdr:nvCxnSpPr>
        <xdr:cNvPr id="190" name="直線コネクタ 189"/>
        <xdr:cNvCxnSpPr/>
      </xdr:nvCxnSpPr>
      <xdr:spPr>
        <a:xfrm flipV="1">
          <a:off x="2019300" y="10157460"/>
          <a:ext cx="889000" cy="4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139082</xdr:rowOff>
    </xdr:from>
    <xdr:ext cx="405111" cy="259045"/>
    <xdr:sp macro="" textlink="">
      <xdr:nvSpPr>
        <xdr:cNvPr id="191" name="n_1aveValue【体育館・プール】&#10;有形固定資産減価償却率"/>
        <xdr:cNvSpPr txBox="1"/>
      </xdr:nvSpPr>
      <xdr:spPr>
        <a:xfrm>
          <a:off x="35820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92" name="n_2aveValue【体育館・プー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93"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59707</xdr:rowOff>
    </xdr:from>
    <xdr:ext cx="405111" cy="259045"/>
    <xdr:sp macro="" textlink="">
      <xdr:nvSpPr>
        <xdr:cNvPr id="194" name="n_4aveValue【体育館・プール】&#10;有形固定資産減価償却率"/>
        <xdr:cNvSpPr txBox="1"/>
      </xdr:nvSpPr>
      <xdr:spPr>
        <a:xfrm>
          <a:off x="927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156862</xdr:rowOff>
    </xdr:from>
    <xdr:ext cx="405111" cy="259045"/>
    <xdr:sp macro="" textlink="">
      <xdr:nvSpPr>
        <xdr:cNvPr id="195" name="n_1mainValue【体育館・プール】&#10;有形固定資産減価償却率"/>
        <xdr:cNvSpPr txBox="1"/>
      </xdr:nvSpPr>
      <xdr:spPr>
        <a:xfrm>
          <a:off x="35820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109237</xdr:rowOff>
    </xdr:from>
    <xdr:ext cx="405111" cy="259045"/>
    <xdr:sp macro="" textlink="">
      <xdr:nvSpPr>
        <xdr:cNvPr id="196" name="n_2mainValue【体育館・プール】&#10;有形固定資産減価償却率"/>
        <xdr:cNvSpPr txBox="1"/>
      </xdr:nvSpPr>
      <xdr:spPr>
        <a:xfrm>
          <a:off x="2705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20972</xdr:rowOff>
    </xdr:from>
    <xdr:ext cx="405111" cy="259045"/>
    <xdr:sp macro="" textlink="">
      <xdr:nvSpPr>
        <xdr:cNvPr id="197" name="n_3mainValue【体育館・プール】&#10;有形固定資産減価償却率"/>
        <xdr:cNvSpPr txBox="1"/>
      </xdr:nvSpPr>
      <xdr:spPr>
        <a:xfrm>
          <a:off x="18167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221" name="直線コネクタ 220"/>
        <xdr:cNvCxnSpPr/>
      </xdr:nvCxnSpPr>
      <xdr:spPr>
        <a:xfrm flipV="1">
          <a:off x="10476865" y="97155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22" name="【体育館・プール】&#10;一人当たり面積最小値テキスト"/>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23" name="直線コネクタ 222"/>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224" name="【体育館・プール】&#10;一人当たり面積最大値テキスト"/>
        <xdr:cNvSpPr txBox="1"/>
      </xdr:nvSpPr>
      <xdr:spPr>
        <a:xfrm>
          <a:off x="10515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225" name="直線コネクタ 224"/>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87647</xdr:rowOff>
    </xdr:from>
    <xdr:ext cx="469744" cy="259045"/>
    <xdr:sp macro="" textlink="">
      <xdr:nvSpPr>
        <xdr:cNvPr id="226" name="【体育館・プール】&#10;一人当たり面積平均値テキスト"/>
        <xdr:cNvSpPr txBox="1"/>
      </xdr:nvSpPr>
      <xdr:spPr>
        <a:xfrm>
          <a:off x="10515600" y="1054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227" name="フローチャート: 判断 226"/>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228" name="フローチャート: 判断 227"/>
        <xdr:cNvSpPr/>
      </xdr:nvSpPr>
      <xdr:spPr>
        <a:xfrm>
          <a:off x="9588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229" name="フローチャート: 判断 228"/>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230" name="フローチャート: 判断 229"/>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231" name="フローチャート: 判断 230"/>
        <xdr:cNvSpPr/>
      </xdr:nvSpPr>
      <xdr:spPr>
        <a:xfrm>
          <a:off x="6921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71120</xdr:rowOff>
    </xdr:from>
    <xdr:to>
      <xdr:col>55</xdr:col>
      <xdr:colOff>50800</xdr:colOff>
      <xdr:row>63</xdr:row>
      <xdr:rowOff>1270</xdr:rowOff>
    </xdr:to>
    <xdr:sp macro="" textlink="">
      <xdr:nvSpPr>
        <xdr:cNvPr id="237" name="楕円 236"/>
        <xdr:cNvSpPr/>
      </xdr:nvSpPr>
      <xdr:spPr>
        <a:xfrm>
          <a:off x="104267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49547</xdr:rowOff>
    </xdr:from>
    <xdr:ext cx="469744" cy="259045"/>
    <xdr:sp macro="" textlink="">
      <xdr:nvSpPr>
        <xdr:cNvPr id="238" name="【体育館・プール】&#10;一人当たり面積該当値テキスト"/>
        <xdr:cNvSpPr txBox="1"/>
      </xdr:nvSpPr>
      <xdr:spPr>
        <a:xfrm>
          <a:off x="10515600"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72390</xdr:rowOff>
    </xdr:from>
    <xdr:to>
      <xdr:col>50</xdr:col>
      <xdr:colOff>165100</xdr:colOff>
      <xdr:row>63</xdr:row>
      <xdr:rowOff>2540</xdr:rowOff>
    </xdr:to>
    <xdr:sp macro="" textlink="">
      <xdr:nvSpPr>
        <xdr:cNvPr id="239" name="楕円 238"/>
        <xdr:cNvSpPr/>
      </xdr:nvSpPr>
      <xdr:spPr>
        <a:xfrm>
          <a:off x="9588500" y="1070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121920</xdr:rowOff>
    </xdr:from>
    <xdr:to>
      <xdr:col>55</xdr:col>
      <xdr:colOff>0</xdr:colOff>
      <xdr:row>62</xdr:row>
      <xdr:rowOff>123190</xdr:rowOff>
    </xdr:to>
    <xdr:cxnSp macro="">
      <xdr:nvCxnSpPr>
        <xdr:cNvPr id="240" name="直線コネクタ 239"/>
        <xdr:cNvCxnSpPr/>
      </xdr:nvCxnSpPr>
      <xdr:spPr>
        <a:xfrm flipV="1">
          <a:off x="9639300" y="1075182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72390</xdr:rowOff>
    </xdr:from>
    <xdr:to>
      <xdr:col>46</xdr:col>
      <xdr:colOff>38100</xdr:colOff>
      <xdr:row>63</xdr:row>
      <xdr:rowOff>2540</xdr:rowOff>
    </xdr:to>
    <xdr:sp macro="" textlink="">
      <xdr:nvSpPr>
        <xdr:cNvPr id="241" name="楕円 240"/>
        <xdr:cNvSpPr/>
      </xdr:nvSpPr>
      <xdr:spPr>
        <a:xfrm>
          <a:off x="8699500" y="1070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123190</xdr:rowOff>
    </xdr:from>
    <xdr:to>
      <xdr:col>50</xdr:col>
      <xdr:colOff>114300</xdr:colOff>
      <xdr:row>62</xdr:row>
      <xdr:rowOff>123190</xdr:rowOff>
    </xdr:to>
    <xdr:cxnSp macro="">
      <xdr:nvCxnSpPr>
        <xdr:cNvPr id="242" name="直線コネクタ 241"/>
        <xdr:cNvCxnSpPr/>
      </xdr:nvCxnSpPr>
      <xdr:spPr>
        <a:xfrm>
          <a:off x="8750300" y="10753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72390</xdr:rowOff>
    </xdr:from>
    <xdr:to>
      <xdr:col>41</xdr:col>
      <xdr:colOff>101600</xdr:colOff>
      <xdr:row>63</xdr:row>
      <xdr:rowOff>2540</xdr:rowOff>
    </xdr:to>
    <xdr:sp macro="" textlink="">
      <xdr:nvSpPr>
        <xdr:cNvPr id="243" name="楕円 242"/>
        <xdr:cNvSpPr/>
      </xdr:nvSpPr>
      <xdr:spPr>
        <a:xfrm>
          <a:off x="7810500" y="1070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123190</xdr:rowOff>
    </xdr:from>
    <xdr:to>
      <xdr:col>45</xdr:col>
      <xdr:colOff>177800</xdr:colOff>
      <xdr:row>62</xdr:row>
      <xdr:rowOff>123190</xdr:rowOff>
    </xdr:to>
    <xdr:cxnSp macro="">
      <xdr:nvCxnSpPr>
        <xdr:cNvPr id="244" name="直線コネクタ 243"/>
        <xdr:cNvCxnSpPr/>
      </xdr:nvCxnSpPr>
      <xdr:spPr>
        <a:xfrm>
          <a:off x="7861300" y="10753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1287</xdr:rowOff>
    </xdr:from>
    <xdr:ext cx="469744" cy="259045"/>
    <xdr:sp macro="" textlink="">
      <xdr:nvSpPr>
        <xdr:cNvPr id="245" name="n_1aveValue【体育館・プール】&#10;一人当たり面積"/>
        <xdr:cNvSpPr txBox="1"/>
      </xdr:nvSpPr>
      <xdr:spPr>
        <a:xfrm>
          <a:off x="9391727" y="1045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153687</xdr:rowOff>
    </xdr:from>
    <xdr:ext cx="469744" cy="259045"/>
    <xdr:sp macro="" textlink="">
      <xdr:nvSpPr>
        <xdr:cNvPr id="246" name="n_2aveValue【体育館・プール】&#10;一人当たり面積"/>
        <xdr:cNvSpPr txBox="1"/>
      </xdr:nvSpPr>
      <xdr:spPr>
        <a:xfrm>
          <a:off x="85154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144797</xdr:rowOff>
    </xdr:from>
    <xdr:ext cx="469744" cy="259045"/>
    <xdr:sp macro="" textlink="">
      <xdr:nvSpPr>
        <xdr:cNvPr id="247" name="n_3aveValue【体育館・プール】&#10;一人当たり面積"/>
        <xdr:cNvSpPr txBox="1"/>
      </xdr:nvSpPr>
      <xdr:spPr>
        <a:xfrm>
          <a:off x="762642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26687</xdr:rowOff>
    </xdr:from>
    <xdr:ext cx="469744" cy="259045"/>
    <xdr:sp macro="" textlink="">
      <xdr:nvSpPr>
        <xdr:cNvPr id="248" name="n_4aveValue【体育館・プール】&#10;一人当たり面積"/>
        <xdr:cNvSpPr txBox="1"/>
      </xdr:nvSpPr>
      <xdr:spPr>
        <a:xfrm>
          <a:off x="6737427" y="1048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165117</xdr:rowOff>
    </xdr:from>
    <xdr:ext cx="469744" cy="259045"/>
    <xdr:sp macro="" textlink="">
      <xdr:nvSpPr>
        <xdr:cNvPr id="249" name="n_1mainValue【体育館・プール】&#10;一人当たり面積"/>
        <xdr:cNvSpPr txBox="1"/>
      </xdr:nvSpPr>
      <xdr:spPr>
        <a:xfrm>
          <a:off x="93917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165117</xdr:rowOff>
    </xdr:from>
    <xdr:ext cx="469744" cy="259045"/>
    <xdr:sp macro="" textlink="">
      <xdr:nvSpPr>
        <xdr:cNvPr id="250" name="n_2mainValue【体育館・プール】&#10;一人当たり面積"/>
        <xdr:cNvSpPr txBox="1"/>
      </xdr:nvSpPr>
      <xdr:spPr>
        <a:xfrm>
          <a:off x="8515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165117</xdr:rowOff>
    </xdr:from>
    <xdr:ext cx="469744" cy="259045"/>
    <xdr:sp macro="" textlink="">
      <xdr:nvSpPr>
        <xdr:cNvPr id="251" name="n_3mainValue【体育館・プール】&#10;一人当たり面積"/>
        <xdr:cNvSpPr txBox="1"/>
      </xdr:nvSpPr>
      <xdr:spPr>
        <a:xfrm>
          <a:off x="7626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36195</xdr:rowOff>
    </xdr:from>
    <xdr:to>
      <xdr:col>24</xdr:col>
      <xdr:colOff>62865</xdr:colOff>
      <xdr:row>86</xdr:row>
      <xdr:rowOff>13336</xdr:rowOff>
    </xdr:to>
    <xdr:cxnSp macro="">
      <xdr:nvCxnSpPr>
        <xdr:cNvPr id="276" name="直線コネクタ 275"/>
        <xdr:cNvCxnSpPr/>
      </xdr:nvCxnSpPr>
      <xdr:spPr>
        <a:xfrm flipV="1">
          <a:off x="4634865" y="13580745"/>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17163</xdr:rowOff>
    </xdr:from>
    <xdr:ext cx="405111" cy="259045"/>
    <xdr:sp macro="" textlink="">
      <xdr:nvSpPr>
        <xdr:cNvPr id="277" name="【福祉施設】&#10;有形固定資産減価償却率最小値テキスト"/>
        <xdr:cNvSpPr txBox="1"/>
      </xdr:nvSpPr>
      <xdr:spPr>
        <a:xfrm>
          <a:off x="4673600"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13336</xdr:rowOff>
    </xdr:from>
    <xdr:to>
      <xdr:col>24</xdr:col>
      <xdr:colOff>152400</xdr:colOff>
      <xdr:row>86</xdr:row>
      <xdr:rowOff>13336</xdr:rowOff>
    </xdr:to>
    <xdr:cxnSp macro="">
      <xdr:nvCxnSpPr>
        <xdr:cNvPr id="278" name="直線コネクタ 277"/>
        <xdr:cNvCxnSpPr/>
      </xdr:nvCxnSpPr>
      <xdr:spPr>
        <a:xfrm>
          <a:off x="4546600" y="1475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154322</xdr:rowOff>
    </xdr:from>
    <xdr:ext cx="405111" cy="259045"/>
    <xdr:sp macro="" textlink="">
      <xdr:nvSpPr>
        <xdr:cNvPr id="279" name="【福祉施設】&#10;有形固定資産減価償却率最大値テキスト"/>
        <xdr:cNvSpPr txBox="1"/>
      </xdr:nvSpPr>
      <xdr:spPr>
        <a:xfrm>
          <a:off x="4673600" y="1335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36195</xdr:rowOff>
    </xdr:from>
    <xdr:to>
      <xdr:col>24</xdr:col>
      <xdr:colOff>152400</xdr:colOff>
      <xdr:row>79</xdr:row>
      <xdr:rowOff>36195</xdr:rowOff>
    </xdr:to>
    <xdr:cxnSp macro="">
      <xdr:nvCxnSpPr>
        <xdr:cNvPr id="280" name="直線コネクタ 279"/>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78122</xdr:rowOff>
    </xdr:from>
    <xdr:ext cx="405111" cy="259045"/>
    <xdr:sp macro="" textlink="">
      <xdr:nvSpPr>
        <xdr:cNvPr id="281" name="【福祉施設】&#10;有形固定資産減価償却率平均値テキスト"/>
        <xdr:cNvSpPr txBox="1"/>
      </xdr:nvSpPr>
      <xdr:spPr>
        <a:xfrm>
          <a:off x="4673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82" name="フローチャート: 判断 281"/>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83" name="フローチャート: 判断 282"/>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31114</xdr:rowOff>
    </xdr:from>
    <xdr:to>
      <xdr:col>15</xdr:col>
      <xdr:colOff>101600</xdr:colOff>
      <xdr:row>81</xdr:row>
      <xdr:rowOff>132714</xdr:rowOff>
    </xdr:to>
    <xdr:sp macro="" textlink="">
      <xdr:nvSpPr>
        <xdr:cNvPr id="284" name="フローチャート: 判断 283"/>
        <xdr:cNvSpPr/>
      </xdr:nvSpPr>
      <xdr:spPr>
        <a:xfrm>
          <a:off x="2857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85" name="フローチャート: 判断 284"/>
        <xdr:cNvSpPr/>
      </xdr:nvSpPr>
      <xdr:spPr>
        <a:xfrm>
          <a:off x="196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xdr:rowOff>
    </xdr:from>
    <xdr:to>
      <xdr:col>6</xdr:col>
      <xdr:colOff>38100</xdr:colOff>
      <xdr:row>81</xdr:row>
      <xdr:rowOff>106045</xdr:rowOff>
    </xdr:to>
    <xdr:sp macro="" textlink="">
      <xdr:nvSpPr>
        <xdr:cNvPr id="286" name="フローチャート: 判断 285"/>
        <xdr:cNvSpPr/>
      </xdr:nvSpPr>
      <xdr:spPr>
        <a:xfrm>
          <a:off x="1079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158750</xdr:rowOff>
    </xdr:from>
    <xdr:to>
      <xdr:col>24</xdr:col>
      <xdr:colOff>114300</xdr:colOff>
      <xdr:row>79</xdr:row>
      <xdr:rowOff>88900</xdr:rowOff>
    </xdr:to>
    <xdr:sp macro="" textlink="">
      <xdr:nvSpPr>
        <xdr:cNvPr id="292" name="楕円 291"/>
        <xdr:cNvSpPr/>
      </xdr:nvSpPr>
      <xdr:spPr>
        <a:xfrm>
          <a:off x="45847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109872</xdr:rowOff>
    </xdr:from>
    <xdr:ext cx="405111" cy="259045"/>
    <xdr:sp macro="" textlink="">
      <xdr:nvSpPr>
        <xdr:cNvPr id="293" name="【福祉施設】&#10;有形固定資産減価償却率該当値テキスト"/>
        <xdr:cNvSpPr txBox="1"/>
      </xdr:nvSpPr>
      <xdr:spPr>
        <a:xfrm>
          <a:off x="4673600" y="13482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114936</xdr:rowOff>
    </xdr:from>
    <xdr:to>
      <xdr:col>20</xdr:col>
      <xdr:colOff>38100</xdr:colOff>
      <xdr:row>79</xdr:row>
      <xdr:rowOff>45086</xdr:rowOff>
    </xdr:to>
    <xdr:sp macro="" textlink="">
      <xdr:nvSpPr>
        <xdr:cNvPr id="294" name="楕円 293"/>
        <xdr:cNvSpPr/>
      </xdr:nvSpPr>
      <xdr:spPr>
        <a:xfrm>
          <a:off x="3746500" y="134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165736</xdr:rowOff>
    </xdr:from>
    <xdr:to>
      <xdr:col>24</xdr:col>
      <xdr:colOff>63500</xdr:colOff>
      <xdr:row>79</xdr:row>
      <xdr:rowOff>38100</xdr:rowOff>
    </xdr:to>
    <xdr:cxnSp macro="">
      <xdr:nvCxnSpPr>
        <xdr:cNvPr id="295" name="直線コネクタ 294"/>
        <xdr:cNvCxnSpPr/>
      </xdr:nvCxnSpPr>
      <xdr:spPr>
        <a:xfrm>
          <a:off x="3797300" y="1353883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132080</xdr:rowOff>
    </xdr:from>
    <xdr:to>
      <xdr:col>15</xdr:col>
      <xdr:colOff>101600</xdr:colOff>
      <xdr:row>79</xdr:row>
      <xdr:rowOff>62230</xdr:rowOff>
    </xdr:to>
    <xdr:sp macro="" textlink="">
      <xdr:nvSpPr>
        <xdr:cNvPr id="296" name="楕円 295"/>
        <xdr:cNvSpPr/>
      </xdr:nvSpPr>
      <xdr:spPr>
        <a:xfrm>
          <a:off x="28575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165736</xdr:rowOff>
    </xdr:from>
    <xdr:to>
      <xdr:col>19</xdr:col>
      <xdr:colOff>177800</xdr:colOff>
      <xdr:row>79</xdr:row>
      <xdr:rowOff>11430</xdr:rowOff>
    </xdr:to>
    <xdr:cxnSp macro="">
      <xdr:nvCxnSpPr>
        <xdr:cNvPr id="297" name="直線コネクタ 296"/>
        <xdr:cNvCxnSpPr/>
      </xdr:nvCxnSpPr>
      <xdr:spPr>
        <a:xfrm flipV="1">
          <a:off x="2908300" y="1353883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113030</xdr:rowOff>
    </xdr:from>
    <xdr:to>
      <xdr:col>10</xdr:col>
      <xdr:colOff>165100</xdr:colOff>
      <xdr:row>79</xdr:row>
      <xdr:rowOff>43180</xdr:rowOff>
    </xdr:to>
    <xdr:sp macro="" textlink="">
      <xdr:nvSpPr>
        <xdr:cNvPr id="298" name="楕円 297"/>
        <xdr:cNvSpPr/>
      </xdr:nvSpPr>
      <xdr:spPr>
        <a:xfrm>
          <a:off x="1968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163830</xdr:rowOff>
    </xdr:from>
    <xdr:to>
      <xdr:col>15</xdr:col>
      <xdr:colOff>50800</xdr:colOff>
      <xdr:row>79</xdr:row>
      <xdr:rowOff>11430</xdr:rowOff>
    </xdr:to>
    <xdr:cxnSp macro="">
      <xdr:nvCxnSpPr>
        <xdr:cNvPr id="299" name="直線コネクタ 298"/>
        <xdr:cNvCxnSpPr/>
      </xdr:nvCxnSpPr>
      <xdr:spPr>
        <a:xfrm>
          <a:off x="2019300" y="135369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167657</xdr:rowOff>
    </xdr:from>
    <xdr:ext cx="405111" cy="259045"/>
    <xdr:sp macro="" textlink="">
      <xdr:nvSpPr>
        <xdr:cNvPr id="300" name="n_1aveValue【福祉施設】&#10;有形固定資産減価償却率"/>
        <xdr:cNvSpPr txBox="1"/>
      </xdr:nvSpPr>
      <xdr:spPr>
        <a:xfrm>
          <a:off x="35820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123841</xdr:rowOff>
    </xdr:from>
    <xdr:ext cx="405111" cy="259045"/>
    <xdr:sp macro="" textlink="">
      <xdr:nvSpPr>
        <xdr:cNvPr id="301" name="n_2aveValue【福祉施設】&#10;有形固定資産減価償却率"/>
        <xdr:cNvSpPr txBox="1"/>
      </xdr:nvSpPr>
      <xdr:spPr>
        <a:xfrm>
          <a:off x="2705744" y="1401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102888</xdr:rowOff>
    </xdr:from>
    <xdr:ext cx="405111" cy="259045"/>
    <xdr:sp macro="" textlink="">
      <xdr:nvSpPr>
        <xdr:cNvPr id="302" name="n_3aveValue【福祉施設】&#10;有形固定資産減価償却率"/>
        <xdr:cNvSpPr txBox="1"/>
      </xdr:nvSpPr>
      <xdr:spPr>
        <a:xfrm>
          <a:off x="1816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122572</xdr:rowOff>
    </xdr:from>
    <xdr:ext cx="405111" cy="259045"/>
    <xdr:sp macro="" textlink="">
      <xdr:nvSpPr>
        <xdr:cNvPr id="303" name="n_4aveValue【福祉施設】&#10;有形固定資産減価償却率"/>
        <xdr:cNvSpPr txBox="1"/>
      </xdr:nvSpPr>
      <xdr:spPr>
        <a:xfrm>
          <a:off x="927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61613</xdr:rowOff>
    </xdr:from>
    <xdr:ext cx="405111" cy="259045"/>
    <xdr:sp macro="" textlink="">
      <xdr:nvSpPr>
        <xdr:cNvPr id="304" name="n_1mainValue【福祉施設】&#10;有形固定資産減価償却率"/>
        <xdr:cNvSpPr txBox="1"/>
      </xdr:nvSpPr>
      <xdr:spPr>
        <a:xfrm>
          <a:off x="3582044" y="1326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78757</xdr:rowOff>
    </xdr:from>
    <xdr:ext cx="405111" cy="259045"/>
    <xdr:sp macro="" textlink="">
      <xdr:nvSpPr>
        <xdr:cNvPr id="305" name="n_2mainValue【福祉施設】&#10;有形固定資産減価償却率"/>
        <xdr:cNvSpPr txBox="1"/>
      </xdr:nvSpPr>
      <xdr:spPr>
        <a:xfrm>
          <a:off x="2705744"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59707</xdr:rowOff>
    </xdr:from>
    <xdr:ext cx="405111" cy="259045"/>
    <xdr:sp macro="" textlink="">
      <xdr:nvSpPr>
        <xdr:cNvPr id="306" name="n_3mainValue【福祉施設】&#10;有形固定資産減価償却率"/>
        <xdr:cNvSpPr txBox="1"/>
      </xdr:nvSpPr>
      <xdr:spPr>
        <a:xfrm>
          <a:off x="1816744"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137161</xdr:rowOff>
    </xdr:from>
    <xdr:to>
      <xdr:col>54</xdr:col>
      <xdr:colOff>189865</xdr:colOff>
      <xdr:row>86</xdr:row>
      <xdr:rowOff>99061</xdr:rowOff>
    </xdr:to>
    <xdr:cxnSp macro="">
      <xdr:nvCxnSpPr>
        <xdr:cNvPr id="330" name="直線コネクタ 329"/>
        <xdr:cNvCxnSpPr/>
      </xdr:nvCxnSpPr>
      <xdr:spPr>
        <a:xfrm flipV="1">
          <a:off x="10476865" y="133388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31" name="【福祉施設】&#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32" name="直線コネクタ 331"/>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83838</xdr:rowOff>
    </xdr:from>
    <xdr:ext cx="469744" cy="259045"/>
    <xdr:sp macro="" textlink="">
      <xdr:nvSpPr>
        <xdr:cNvPr id="333" name="【福祉施設】&#10;一人当たり面積最大値テキスト"/>
        <xdr:cNvSpPr txBox="1"/>
      </xdr:nvSpPr>
      <xdr:spPr>
        <a:xfrm>
          <a:off x="10515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137161</xdr:rowOff>
    </xdr:from>
    <xdr:to>
      <xdr:col>55</xdr:col>
      <xdr:colOff>88900</xdr:colOff>
      <xdr:row>77</xdr:row>
      <xdr:rowOff>137161</xdr:rowOff>
    </xdr:to>
    <xdr:cxnSp macro="">
      <xdr:nvCxnSpPr>
        <xdr:cNvPr id="334" name="直線コネクタ 333"/>
        <xdr:cNvCxnSpPr/>
      </xdr:nvCxnSpPr>
      <xdr:spPr>
        <a:xfrm>
          <a:off x="10388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144797</xdr:rowOff>
    </xdr:from>
    <xdr:ext cx="469744" cy="259045"/>
    <xdr:sp macro="" textlink="">
      <xdr:nvSpPr>
        <xdr:cNvPr id="335" name="【福祉施設】&#10;一人当たり面積平均値テキスト"/>
        <xdr:cNvSpPr txBox="1"/>
      </xdr:nvSpPr>
      <xdr:spPr>
        <a:xfrm>
          <a:off x="10515600" y="1437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36" name="フローチャート: 判断 335"/>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37" name="フローチャート: 判断 336"/>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38" name="フローチャート: 判断 337"/>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116839</xdr:rowOff>
    </xdr:from>
    <xdr:to>
      <xdr:col>41</xdr:col>
      <xdr:colOff>101600</xdr:colOff>
      <xdr:row>84</xdr:row>
      <xdr:rowOff>46989</xdr:rowOff>
    </xdr:to>
    <xdr:sp macro="" textlink="">
      <xdr:nvSpPr>
        <xdr:cNvPr id="339" name="フローチャート: 判断 338"/>
        <xdr:cNvSpPr/>
      </xdr:nvSpPr>
      <xdr:spPr>
        <a:xfrm>
          <a:off x="7810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40" name="フローチャート: 判断 339"/>
        <xdr:cNvSpPr/>
      </xdr:nvSpPr>
      <xdr:spPr>
        <a:xfrm>
          <a:off x="6921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36830</xdr:rowOff>
    </xdr:from>
    <xdr:to>
      <xdr:col>55</xdr:col>
      <xdr:colOff>50800</xdr:colOff>
      <xdr:row>82</xdr:row>
      <xdr:rowOff>138430</xdr:rowOff>
    </xdr:to>
    <xdr:sp macro="" textlink="">
      <xdr:nvSpPr>
        <xdr:cNvPr id="346" name="楕円 345"/>
        <xdr:cNvSpPr/>
      </xdr:nvSpPr>
      <xdr:spPr>
        <a:xfrm>
          <a:off x="104267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59707</xdr:rowOff>
    </xdr:from>
    <xdr:ext cx="469744" cy="259045"/>
    <xdr:sp macro="" textlink="">
      <xdr:nvSpPr>
        <xdr:cNvPr id="347" name="【福祉施設】&#10;一人当たり面積該当値テキスト"/>
        <xdr:cNvSpPr txBox="1"/>
      </xdr:nvSpPr>
      <xdr:spPr>
        <a:xfrm>
          <a:off x="10515600" y="1394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36830</xdr:rowOff>
    </xdr:from>
    <xdr:to>
      <xdr:col>50</xdr:col>
      <xdr:colOff>165100</xdr:colOff>
      <xdr:row>82</xdr:row>
      <xdr:rowOff>138430</xdr:rowOff>
    </xdr:to>
    <xdr:sp macro="" textlink="">
      <xdr:nvSpPr>
        <xdr:cNvPr id="348" name="楕円 347"/>
        <xdr:cNvSpPr/>
      </xdr:nvSpPr>
      <xdr:spPr>
        <a:xfrm>
          <a:off x="9588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87630</xdr:rowOff>
    </xdr:from>
    <xdr:to>
      <xdr:col>55</xdr:col>
      <xdr:colOff>0</xdr:colOff>
      <xdr:row>82</xdr:row>
      <xdr:rowOff>87630</xdr:rowOff>
    </xdr:to>
    <xdr:cxnSp macro="">
      <xdr:nvCxnSpPr>
        <xdr:cNvPr id="349" name="直線コネクタ 348"/>
        <xdr:cNvCxnSpPr/>
      </xdr:nvCxnSpPr>
      <xdr:spPr>
        <a:xfrm>
          <a:off x="9639300" y="141465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55880</xdr:rowOff>
    </xdr:from>
    <xdr:to>
      <xdr:col>46</xdr:col>
      <xdr:colOff>38100</xdr:colOff>
      <xdr:row>82</xdr:row>
      <xdr:rowOff>157480</xdr:rowOff>
    </xdr:to>
    <xdr:sp macro="" textlink="">
      <xdr:nvSpPr>
        <xdr:cNvPr id="350" name="楕円 349"/>
        <xdr:cNvSpPr/>
      </xdr:nvSpPr>
      <xdr:spPr>
        <a:xfrm>
          <a:off x="8699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87630</xdr:rowOff>
    </xdr:from>
    <xdr:to>
      <xdr:col>50</xdr:col>
      <xdr:colOff>114300</xdr:colOff>
      <xdr:row>82</xdr:row>
      <xdr:rowOff>106680</xdr:rowOff>
    </xdr:to>
    <xdr:cxnSp macro="">
      <xdr:nvCxnSpPr>
        <xdr:cNvPr id="351" name="直線コネクタ 350"/>
        <xdr:cNvCxnSpPr/>
      </xdr:nvCxnSpPr>
      <xdr:spPr>
        <a:xfrm flipV="1">
          <a:off x="8750300" y="141465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151130</xdr:rowOff>
    </xdr:from>
    <xdr:to>
      <xdr:col>41</xdr:col>
      <xdr:colOff>101600</xdr:colOff>
      <xdr:row>82</xdr:row>
      <xdr:rowOff>81280</xdr:rowOff>
    </xdr:to>
    <xdr:sp macro="" textlink="">
      <xdr:nvSpPr>
        <xdr:cNvPr id="352" name="楕円 351"/>
        <xdr:cNvSpPr/>
      </xdr:nvSpPr>
      <xdr:spPr>
        <a:xfrm>
          <a:off x="7810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30480</xdr:rowOff>
    </xdr:from>
    <xdr:to>
      <xdr:col>45</xdr:col>
      <xdr:colOff>177800</xdr:colOff>
      <xdr:row>82</xdr:row>
      <xdr:rowOff>106680</xdr:rowOff>
    </xdr:to>
    <xdr:cxnSp macro="">
      <xdr:nvCxnSpPr>
        <xdr:cNvPr id="353" name="直線コネクタ 352"/>
        <xdr:cNvCxnSpPr/>
      </xdr:nvCxnSpPr>
      <xdr:spPr>
        <a:xfrm>
          <a:off x="7861300" y="14089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72407</xdr:rowOff>
    </xdr:from>
    <xdr:ext cx="469744" cy="259045"/>
    <xdr:sp macro="" textlink="">
      <xdr:nvSpPr>
        <xdr:cNvPr id="354" name="n_1aveValue【福祉施設】&#10;一人当たり面積"/>
        <xdr:cNvSpPr txBox="1"/>
      </xdr:nvSpPr>
      <xdr:spPr>
        <a:xfrm>
          <a:off x="93917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57166</xdr:rowOff>
    </xdr:from>
    <xdr:ext cx="469744" cy="259045"/>
    <xdr:sp macro="" textlink="">
      <xdr:nvSpPr>
        <xdr:cNvPr id="355" name="n_2aveValue【福祉施設】&#10;一人当たり面積"/>
        <xdr:cNvSpPr txBox="1"/>
      </xdr:nvSpPr>
      <xdr:spPr>
        <a:xfrm>
          <a:off x="8515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38116</xdr:rowOff>
    </xdr:from>
    <xdr:ext cx="469744" cy="259045"/>
    <xdr:sp macro="" textlink="">
      <xdr:nvSpPr>
        <xdr:cNvPr id="356" name="n_3aveValue【福祉施設】&#10;一人当たり面積"/>
        <xdr:cNvSpPr txBox="1"/>
      </xdr:nvSpPr>
      <xdr:spPr>
        <a:xfrm>
          <a:off x="76264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162577</xdr:rowOff>
    </xdr:from>
    <xdr:ext cx="469744" cy="259045"/>
    <xdr:sp macro="" textlink="">
      <xdr:nvSpPr>
        <xdr:cNvPr id="357" name="n_4aveValue【福祉施設】&#10;一人当たり面積"/>
        <xdr:cNvSpPr txBox="1"/>
      </xdr:nvSpPr>
      <xdr:spPr>
        <a:xfrm>
          <a:off x="6737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154957</xdr:rowOff>
    </xdr:from>
    <xdr:ext cx="469744" cy="259045"/>
    <xdr:sp macro="" textlink="">
      <xdr:nvSpPr>
        <xdr:cNvPr id="358" name="n_1mainValue【福祉施設】&#10;一人当たり面積"/>
        <xdr:cNvSpPr txBox="1"/>
      </xdr:nvSpPr>
      <xdr:spPr>
        <a:xfrm>
          <a:off x="9391727"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2557</xdr:rowOff>
    </xdr:from>
    <xdr:ext cx="469744" cy="259045"/>
    <xdr:sp macro="" textlink="">
      <xdr:nvSpPr>
        <xdr:cNvPr id="359" name="n_2mainValue【福祉施設】&#10;一人当たり面積"/>
        <xdr:cNvSpPr txBox="1"/>
      </xdr:nvSpPr>
      <xdr:spPr>
        <a:xfrm>
          <a:off x="8515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97807</xdr:rowOff>
    </xdr:from>
    <xdr:ext cx="469744" cy="259045"/>
    <xdr:sp macro="" textlink="">
      <xdr:nvSpPr>
        <xdr:cNvPr id="360" name="n_3mainValue【福祉施設】&#10;一人当たり面積"/>
        <xdr:cNvSpPr txBox="1"/>
      </xdr:nvSpPr>
      <xdr:spPr>
        <a:xfrm>
          <a:off x="76264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72" name="直線コネクタ 37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73" name="テキスト ボックス 37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74" name="直線コネクタ 37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75" name="テキスト ボックス 37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76" name="直線コネクタ 37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77" name="テキスト ボックス 37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78" name="直線コネクタ 37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79" name="テキスト ボックス 37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1" name="テキスト ボックス 380"/>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108</xdr:row>
      <xdr:rowOff>69342</xdr:rowOff>
    </xdr:to>
    <xdr:cxnSp macro="">
      <xdr:nvCxnSpPr>
        <xdr:cNvPr id="383" name="直線コネクタ 382"/>
        <xdr:cNvCxnSpPr/>
      </xdr:nvCxnSpPr>
      <xdr:spPr>
        <a:xfrm flipV="1">
          <a:off x="4634865" y="17287494"/>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73169</xdr:rowOff>
    </xdr:from>
    <xdr:ext cx="405111" cy="259045"/>
    <xdr:sp macro="" textlink="">
      <xdr:nvSpPr>
        <xdr:cNvPr id="384" name="【市民会館】&#10;有形固定資産減価償却率最小値テキスト"/>
        <xdr:cNvSpPr txBox="1"/>
      </xdr:nvSpPr>
      <xdr:spPr>
        <a:xfrm>
          <a:off x="4673600" y="1858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69342</xdr:rowOff>
    </xdr:from>
    <xdr:to>
      <xdr:col>24</xdr:col>
      <xdr:colOff>152400</xdr:colOff>
      <xdr:row>108</xdr:row>
      <xdr:rowOff>69342</xdr:rowOff>
    </xdr:to>
    <xdr:cxnSp macro="">
      <xdr:nvCxnSpPr>
        <xdr:cNvPr id="385" name="直線コネクタ 384"/>
        <xdr:cNvCxnSpPr/>
      </xdr:nvCxnSpPr>
      <xdr:spPr>
        <a:xfrm>
          <a:off x="4546600" y="1858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386" name="【市民会館】&#10;有形固定資産減価償却率最大値テキスト"/>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387" name="直線コネクタ 386"/>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153433</xdr:rowOff>
    </xdr:from>
    <xdr:ext cx="405111" cy="259045"/>
    <xdr:sp macro="" textlink="">
      <xdr:nvSpPr>
        <xdr:cNvPr id="388" name="【市民会館】&#10;有形固定資産減価償却率平均値テキスト"/>
        <xdr:cNvSpPr txBox="1"/>
      </xdr:nvSpPr>
      <xdr:spPr>
        <a:xfrm>
          <a:off x="4673600" y="1781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130556</xdr:rowOff>
    </xdr:from>
    <xdr:to>
      <xdr:col>24</xdr:col>
      <xdr:colOff>114300</xdr:colOff>
      <xdr:row>105</xdr:row>
      <xdr:rowOff>60706</xdr:rowOff>
    </xdr:to>
    <xdr:sp macro="" textlink="">
      <xdr:nvSpPr>
        <xdr:cNvPr id="389" name="フローチャート: 判断 388"/>
        <xdr:cNvSpPr/>
      </xdr:nvSpPr>
      <xdr:spPr>
        <a:xfrm>
          <a:off x="4584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103124</xdr:rowOff>
    </xdr:from>
    <xdr:to>
      <xdr:col>20</xdr:col>
      <xdr:colOff>38100</xdr:colOff>
      <xdr:row>105</xdr:row>
      <xdr:rowOff>33274</xdr:rowOff>
    </xdr:to>
    <xdr:sp macro="" textlink="">
      <xdr:nvSpPr>
        <xdr:cNvPr id="390" name="フローチャート: 判断 389"/>
        <xdr:cNvSpPr/>
      </xdr:nvSpPr>
      <xdr:spPr>
        <a:xfrm>
          <a:off x="3746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391" name="フローチャート: 判断 390"/>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23113</xdr:rowOff>
    </xdr:from>
    <xdr:to>
      <xdr:col>10</xdr:col>
      <xdr:colOff>165100</xdr:colOff>
      <xdr:row>104</xdr:row>
      <xdr:rowOff>124713</xdr:rowOff>
    </xdr:to>
    <xdr:sp macro="" textlink="">
      <xdr:nvSpPr>
        <xdr:cNvPr id="392" name="フローチャート: 判断 391"/>
        <xdr:cNvSpPr/>
      </xdr:nvSpPr>
      <xdr:spPr>
        <a:xfrm>
          <a:off x="1968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27687</xdr:rowOff>
    </xdr:from>
    <xdr:to>
      <xdr:col>6</xdr:col>
      <xdr:colOff>38100</xdr:colOff>
      <xdr:row>104</xdr:row>
      <xdr:rowOff>129287</xdr:rowOff>
    </xdr:to>
    <xdr:sp macro="" textlink="">
      <xdr:nvSpPr>
        <xdr:cNvPr id="393" name="フローチャート: 判断 392"/>
        <xdr:cNvSpPr/>
      </xdr:nvSpPr>
      <xdr:spPr>
        <a:xfrm>
          <a:off x="1079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4" name="テキスト ボックス 3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5" name="テキスト ボックス 3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6" name="テキスト ボックス 3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7" name="テキスト ボックス 3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8" name="テキスト ボックス 3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77978</xdr:rowOff>
    </xdr:from>
    <xdr:to>
      <xdr:col>24</xdr:col>
      <xdr:colOff>114300</xdr:colOff>
      <xdr:row>107</xdr:row>
      <xdr:rowOff>8128</xdr:rowOff>
    </xdr:to>
    <xdr:sp macro="" textlink="">
      <xdr:nvSpPr>
        <xdr:cNvPr id="399" name="楕円 398"/>
        <xdr:cNvSpPr/>
      </xdr:nvSpPr>
      <xdr:spPr>
        <a:xfrm>
          <a:off x="4584700" y="182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56405</xdr:rowOff>
    </xdr:from>
    <xdr:ext cx="405111" cy="259045"/>
    <xdr:sp macro="" textlink="">
      <xdr:nvSpPr>
        <xdr:cNvPr id="400" name="【市民会館】&#10;有形固定資産減価償却率該当値テキスト"/>
        <xdr:cNvSpPr txBox="1"/>
      </xdr:nvSpPr>
      <xdr:spPr>
        <a:xfrm>
          <a:off x="4673600" y="1823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34544</xdr:rowOff>
    </xdr:from>
    <xdr:to>
      <xdr:col>20</xdr:col>
      <xdr:colOff>38100</xdr:colOff>
      <xdr:row>106</xdr:row>
      <xdr:rowOff>136144</xdr:rowOff>
    </xdr:to>
    <xdr:sp macro="" textlink="">
      <xdr:nvSpPr>
        <xdr:cNvPr id="401" name="楕円 400"/>
        <xdr:cNvSpPr/>
      </xdr:nvSpPr>
      <xdr:spPr>
        <a:xfrm>
          <a:off x="3746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85344</xdr:rowOff>
    </xdr:from>
    <xdr:to>
      <xdr:col>24</xdr:col>
      <xdr:colOff>63500</xdr:colOff>
      <xdr:row>106</xdr:row>
      <xdr:rowOff>128778</xdr:rowOff>
    </xdr:to>
    <xdr:cxnSp macro="">
      <xdr:nvCxnSpPr>
        <xdr:cNvPr id="402" name="直線コネクタ 401"/>
        <xdr:cNvCxnSpPr/>
      </xdr:nvCxnSpPr>
      <xdr:spPr>
        <a:xfrm>
          <a:off x="3797300" y="1825904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157987</xdr:rowOff>
    </xdr:from>
    <xdr:to>
      <xdr:col>15</xdr:col>
      <xdr:colOff>101600</xdr:colOff>
      <xdr:row>106</xdr:row>
      <xdr:rowOff>88137</xdr:rowOff>
    </xdr:to>
    <xdr:sp macro="" textlink="">
      <xdr:nvSpPr>
        <xdr:cNvPr id="403" name="楕円 402"/>
        <xdr:cNvSpPr/>
      </xdr:nvSpPr>
      <xdr:spPr>
        <a:xfrm>
          <a:off x="2857500" y="181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37337</xdr:rowOff>
    </xdr:from>
    <xdr:to>
      <xdr:col>19</xdr:col>
      <xdr:colOff>177800</xdr:colOff>
      <xdr:row>106</xdr:row>
      <xdr:rowOff>85344</xdr:rowOff>
    </xdr:to>
    <xdr:cxnSp macro="">
      <xdr:nvCxnSpPr>
        <xdr:cNvPr id="404" name="直線コネクタ 403"/>
        <xdr:cNvCxnSpPr/>
      </xdr:nvCxnSpPr>
      <xdr:spPr>
        <a:xfrm>
          <a:off x="2908300" y="18211037"/>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112268</xdr:rowOff>
    </xdr:from>
    <xdr:to>
      <xdr:col>10</xdr:col>
      <xdr:colOff>165100</xdr:colOff>
      <xdr:row>106</xdr:row>
      <xdr:rowOff>42418</xdr:rowOff>
    </xdr:to>
    <xdr:sp macro="" textlink="">
      <xdr:nvSpPr>
        <xdr:cNvPr id="405" name="楕円 404"/>
        <xdr:cNvSpPr/>
      </xdr:nvSpPr>
      <xdr:spPr>
        <a:xfrm>
          <a:off x="1968500" y="181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163068</xdr:rowOff>
    </xdr:from>
    <xdr:to>
      <xdr:col>15</xdr:col>
      <xdr:colOff>50800</xdr:colOff>
      <xdr:row>106</xdr:row>
      <xdr:rowOff>37337</xdr:rowOff>
    </xdr:to>
    <xdr:cxnSp macro="">
      <xdr:nvCxnSpPr>
        <xdr:cNvPr id="406" name="直線コネクタ 405"/>
        <xdr:cNvCxnSpPr/>
      </xdr:nvCxnSpPr>
      <xdr:spPr>
        <a:xfrm>
          <a:off x="2019300" y="1816531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49801</xdr:rowOff>
    </xdr:from>
    <xdr:ext cx="405111" cy="259045"/>
    <xdr:sp macro="" textlink="">
      <xdr:nvSpPr>
        <xdr:cNvPr id="407" name="n_1aveValue【市民会館】&#10;有形固定資産減価償却率"/>
        <xdr:cNvSpPr txBox="1"/>
      </xdr:nvSpPr>
      <xdr:spPr>
        <a:xfrm>
          <a:off x="3582044" y="1770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20083</xdr:rowOff>
    </xdr:from>
    <xdr:ext cx="405111" cy="259045"/>
    <xdr:sp macro="" textlink="">
      <xdr:nvSpPr>
        <xdr:cNvPr id="408" name="n_2aveValue【市民会館】&#10;有形固定資産減価償却率"/>
        <xdr:cNvSpPr txBox="1"/>
      </xdr:nvSpPr>
      <xdr:spPr>
        <a:xfrm>
          <a:off x="2705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141240</xdr:rowOff>
    </xdr:from>
    <xdr:ext cx="405111" cy="259045"/>
    <xdr:sp macro="" textlink="">
      <xdr:nvSpPr>
        <xdr:cNvPr id="409" name="n_3aveValue【市民会館】&#10;有形固定資産減価償却率"/>
        <xdr:cNvSpPr txBox="1"/>
      </xdr:nvSpPr>
      <xdr:spPr>
        <a:xfrm>
          <a:off x="1816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145814</xdr:rowOff>
    </xdr:from>
    <xdr:ext cx="405111" cy="259045"/>
    <xdr:sp macro="" textlink="">
      <xdr:nvSpPr>
        <xdr:cNvPr id="410" name="n_4aveValue【市民会館】&#10;有形固定資産減価償却率"/>
        <xdr:cNvSpPr txBox="1"/>
      </xdr:nvSpPr>
      <xdr:spPr>
        <a:xfrm>
          <a:off x="927744" y="1763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127271</xdr:rowOff>
    </xdr:from>
    <xdr:ext cx="405111" cy="259045"/>
    <xdr:sp macro="" textlink="">
      <xdr:nvSpPr>
        <xdr:cNvPr id="411" name="n_1mainValue【市民会館】&#10;有形固定資産減価償却率"/>
        <xdr:cNvSpPr txBox="1"/>
      </xdr:nvSpPr>
      <xdr:spPr>
        <a:xfrm>
          <a:off x="3582044" y="1830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79264</xdr:rowOff>
    </xdr:from>
    <xdr:ext cx="405111" cy="259045"/>
    <xdr:sp macro="" textlink="">
      <xdr:nvSpPr>
        <xdr:cNvPr id="412" name="n_2mainValue【市民会館】&#10;有形固定資産減価償却率"/>
        <xdr:cNvSpPr txBox="1"/>
      </xdr:nvSpPr>
      <xdr:spPr>
        <a:xfrm>
          <a:off x="2705744" y="1825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33545</xdr:rowOff>
    </xdr:from>
    <xdr:ext cx="405111" cy="259045"/>
    <xdr:sp macro="" textlink="">
      <xdr:nvSpPr>
        <xdr:cNvPr id="413" name="n_3mainValue【市民会館】&#10;有形固定資産減価償却率"/>
        <xdr:cNvSpPr txBox="1"/>
      </xdr:nvSpPr>
      <xdr:spPr>
        <a:xfrm>
          <a:off x="1816744" y="1820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4" name="正方形/長方形 4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5" name="正方形/長方形 4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6" name="正方形/長方形 4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7" name="正方形/長方形 4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8" name="正方形/長方形 4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9" name="正方形/長方形 4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0" name="正方形/長方形 4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1" name="正方形/長方形 4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2" name="テキスト ボックス 4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3" name="直線コネクタ 4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4" name="直線コネクタ 42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5" name="テキスト ボックス 42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6" name="直線コネクタ 42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7" name="テキスト ボックス 42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8" name="直線コネクタ 42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9" name="テキスト ボックス 42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0" name="直線コネクタ 42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1" name="テキスト ボックス 43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2" name="直線コネクタ 43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3" name="テキスト ボックス 43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5" name="テキスト ボックス 43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19050</xdr:rowOff>
    </xdr:to>
    <xdr:cxnSp macro="">
      <xdr:nvCxnSpPr>
        <xdr:cNvPr id="437" name="直線コネクタ 436"/>
        <xdr:cNvCxnSpPr/>
      </xdr:nvCxnSpPr>
      <xdr:spPr>
        <a:xfrm flipV="1">
          <a:off x="10476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38"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39" name="直線コネクタ 438"/>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40" name="【市民会館】&#10;一人当たり面積最大値テキスト"/>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41" name="直線コネクタ 440"/>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166388</xdr:rowOff>
    </xdr:from>
    <xdr:ext cx="469744" cy="259045"/>
    <xdr:sp macro="" textlink="">
      <xdr:nvSpPr>
        <xdr:cNvPr id="442" name="【市民会館】&#10;一人当たり面積平均値テキスト"/>
        <xdr:cNvSpPr txBox="1"/>
      </xdr:nvSpPr>
      <xdr:spPr>
        <a:xfrm>
          <a:off x="10515600" y="1782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143511</xdr:rowOff>
    </xdr:from>
    <xdr:to>
      <xdr:col>55</xdr:col>
      <xdr:colOff>50800</xdr:colOff>
      <xdr:row>105</xdr:row>
      <xdr:rowOff>73661</xdr:rowOff>
    </xdr:to>
    <xdr:sp macro="" textlink="">
      <xdr:nvSpPr>
        <xdr:cNvPr id="443" name="フローチャート: 判断 442"/>
        <xdr:cNvSpPr/>
      </xdr:nvSpPr>
      <xdr:spPr>
        <a:xfrm>
          <a:off x="10426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44" name="フローチャート: 判断 443"/>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151130</xdr:rowOff>
    </xdr:from>
    <xdr:to>
      <xdr:col>46</xdr:col>
      <xdr:colOff>38100</xdr:colOff>
      <xdr:row>105</xdr:row>
      <xdr:rowOff>81280</xdr:rowOff>
    </xdr:to>
    <xdr:sp macro="" textlink="">
      <xdr:nvSpPr>
        <xdr:cNvPr id="445" name="フローチャート: 判断 444"/>
        <xdr:cNvSpPr/>
      </xdr:nvSpPr>
      <xdr:spPr>
        <a:xfrm>
          <a:off x="8699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124461</xdr:rowOff>
    </xdr:from>
    <xdr:to>
      <xdr:col>41</xdr:col>
      <xdr:colOff>101600</xdr:colOff>
      <xdr:row>105</xdr:row>
      <xdr:rowOff>54611</xdr:rowOff>
    </xdr:to>
    <xdr:sp macro="" textlink="">
      <xdr:nvSpPr>
        <xdr:cNvPr id="446" name="フローチャート: 判断 445"/>
        <xdr:cNvSpPr/>
      </xdr:nvSpPr>
      <xdr:spPr>
        <a:xfrm>
          <a:off x="781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447" name="フローチャート: 判断 446"/>
        <xdr:cNvSpPr/>
      </xdr:nvSpPr>
      <xdr:spPr>
        <a:xfrm>
          <a:off x="6921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86361</xdr:rowOff>
    </xdr:from>
    <xdr:to>
      <xdr:col>55</xdr:col>
      <xdr:colOff>50800</xdr:colOff>
      <xdr:row>108</xdr:row>
      <xdr:rowOff>16511</xdr:rowOff>
    </xdr:to>
    <xdr:sp macro="" textlink="">
      <xdr:nvSpPr>
        <xdr:cNvPr id="453" name="楕円 452"/>
        <xdr:cNvSpPr/>
      </xdr:nvSpPr>
      <xdr:spPr>
        <a:xfrm>
          <a:off x="104267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1288</xdr:rowOff>
    </xdr:from>
    <xdr:ext cx="469744" cy="259045"/>
    <xdr:sp macro="" textlink="">
      <xdr:nvSpPr>
        <xdr:cNvPr id="454" name="【市民会館】&#10;一人当たり面積該当値テキスト"/>
        <xdr:cNvSpPr txBox="1"/>
      </xdr:nvSpPr>
      <xdr:spPr>
        <a:xfrm>
          <a:off x="10515600" y="1834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86361</xdr:rowOff>
    </xdr:from>
    <xdr:to>
      <xdr:col>50</xdr:col>
      <xdr:colOff>165100</xdr:colOff>
      <xdr:row>108</xdr:row>
      <xdr:rowOff>16511</xdr:rowOff>
    </xdr:to>
    <xdr:sp macro="" textlink="">
      <xdr:nvSpPr>
        <xdr:cNvPr id="455" name="楕円 454"/>
        <xdr:cNvSpPr/>
      </xdr:nvSpPr>
      <xdr:spPr>
        <a:xfrm>
          <a:off x="9588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137161</xdr:rowOff>
    </xdr:from>
    <xdr:to>
      <xdr:col>55</xdr:col>
      <xdr:colOff>0</xdr:colOff>
      <xdr:row>107</xdr:row>
      <xdr:rowOff>137161</xdr:rowOff>
    </xdr:to>
    <xdr:cxnSp macro="">
      <xdr:nvCxnSpPr>
        <xdr:cNvPr id="456" name="直線コネクタ 455"/>
        <xdr:cNvCxnSpPr/>
      </xdr:nvCxnSpPr>
      <xdr:spPr>
        <a:xfrm>
          <a:off x="9639300" y="184823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86361</xdr:rowOff>
    </xdr:from>
    <xdr:to>
      <xdr:col>46</xdr:col>
      <xdr:colOff>38100</xdr:colOff>
      <xdr:row>108</xdr:row>
      <xdr:rowOff>16511</xdr:rowOff>
    </xdr:to>
    <xdr:sp macro="" textlink="">
      <xdr:nvSpPr>
        <xdr:cNvPr id="457" name="楕円 456"/>
        <xdr:cNvSpPr/>
      </xdr:nvSpPr>
      <xdr:spPr>
        <a:xfrm>
          <a:off x="8699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137161</xdr:rowOff>
    </xdr:from>
    <xdr:to>
      <xdr:col>50</xdr:col>
      <xdr:colOff>114300</xdr:colOff>
      <xdr:row>107</xdr:row>
      <xdr:rowOff>137161</xdr:rowOff>
    </xdr:to>
    <xdr:cxnSp macro="">
      <xdr:nvCxnSpPr>
        <xdr:cNvPr id="458" name="直線コネクタ 457"/>
        <xdr:cNvCxnSpPr/>
      </xdr:nvCxnSpPr>
      <xdr:spPr>
        <a:xfrm>
          <a:off x="8750300" y="18482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86361</xdr:rowOff>
    </xdr:from>
    <xdr:to>
      <xdr:col>41</xdr:col>
      <xdr:colOff>101600</xdr:colOff>
      <xdr:row>108</xdr:row>
      <xdr:rowOff>16511</xdr:rowOff>
    </xdr:to>
    <xdr:sp macro="" textlink="">
      <xdr:nvSpPr>
        <xdr:cNvPr id="459" name="楕円 458"/>
        <xdr:cNvSpPr/>
      </xdr:nvSpPr>
      <xdr:spPr>
        <a:xfrm>
          <a:off x="7810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137161</xdr:rowOff>
    </xdr:from>
    <xdr:to>
      <xdr:col>45</xdr:col>
      <xdr:colOff>177800</xdr:colOff>
      <xdr:row>107</xdr:row>
      <xdr:rowOff>137161</xdr:rowOff>
    </xdr:to>
    <xdr:cxnSp macro="">
      <xdr:nvCxnSpPr>
        <xdr:cNvPr id="460" name="直線コネクタ 459"/>
        <xdr:cNvCxnSpPr/>
      </xdr:nvCxnSpPr>
      <xdr:spPr>
        <a:xfrm>
          <a:off x="7861300" y="18482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82566</xdr:rowOff>
    </xdr:from>
    <xdr:ext cx="469744" cy="259045"/>
    <xdr:sp macro="" textlink="">
      <xdr:nvSpPr>
        <xdr:cNvPr id="461" name="n_1aveValue【市民会館】&#10;一人当たり面積"/>
        <xdr:cNvSpPr txBox="1"/>
      </xdr:nvSpPr>
      <xdr:spPr>
        <a:xfrm>
          <a:off x="93917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97807</xdr:rowOff>
    </xdr:from>
    <xdr:ext cx="469744" cy="259045"/>
    <xdr:sp macro="" textlink="">
      <xdr:nvSpPr>
        <xdr:cNvPr id="462" name="n_2aveValue【市民会館】&#10;一人当たり面積"/>
        <xdr:cNvSpPr txBox="1"/>
      </xdr:nvSpPr>
      <xdr:spPr>
        <a:xfrm>
          <a:off x="8515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71138</xdr:rowOff>
    </xdr:from>
    <xdr:ext cx="469744" cy="259045"/>
    <xdr:sp macro="" textlink="">
      <xdr:nvSpPr>
        <xdr:cNvPr id="463" name="n_3aveValue【市民会館】&#10;一人当たり面積"/>
        <xdr:cNvSpPr txBox="1"/>
      </xdr:nvSpPr>
      <xdr:spPr>
        <a:xfrm>
          <a:off x="7626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86377</xdr:rowOff>
    </xdr:from>
    <xdr:ext cx="469744" cy="259045"/>
    <xdr:sp macro="" textlink="">
      <xdr:nvSpPr>
        <xdr:cNvPr id="464" name="n_4aveValue【市民会館】&#10;一人当たり面積"/>
        <xdr:cNvSpPr txBox="1"/>
      </xdr:nvSpPr>
      <xdr:spPr>
        <a:xfrm>
          <a:off x="6737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7638</xdr:rowOff>
    </xdr:from>
    <xdr:ext cx="469744" cy="259045"/>
    <xdr:sp macro="" textlink="">
      <xdr:nvSpPr>
        <xdr:cNvPr id="465" name="n_1mainValue【市民会館】&#10;一人当たり面積"/>
        <xdr:cNvSpPr txBox="1"/>
      </xdr:nvSpPr>
      <xdr:spPr>
        <a:xfrm>
          <a:off x="93917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7638</xdr:rowOff>
    </xdr:from>
    <xdr:ext cx="469744" cy="259045"/>
    <xdr:sp macro="" textlink="">
      <xdr:nvSpPr>
        <xdr:cNvPr id="466" name="n_2mainValue【市民会館】&#10;一人当たり面積"/>
        <xdr:cNvSpPr txBox="1"/>
      </xdr:nvSpPr>
      <xdr:spPr>
        <a:xfrm>
          <a:off x="8515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7638</xdr:rowOff>
    </xdr:from>
    <xdr:ext cx="469744" cy="259045"/>
    <xdr:sp macro="" textlink="">
      <xdr:nvSpPr>
        <xdr:cNvPr id="467" name="n_3mainValue【市民会館】&#10;一人当たり面積"/>
        <xdr:cNvSpPr txBox="1"/>
      </xdr:nvSpPr>
      <xdr:spPr>
        <a:xfrm>
          <a:off x="7626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6" name="テキスト ボックス 4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7" name="直線コネクタ 4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8" name="テキスト ボックス 47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9" name="直線コネクタ 47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0" name="テキスト ボックス 47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1" name="直線コネクタ 48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2" name="テキスト ボックス 48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3" name="直線コネクタ 48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4" name="テキスト ボックス 48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5" name="直線コネクタ 48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6" name="テキスト ボックス 48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7" name="直線コネクタ 48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8" name="テキスト ボックス 48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9" name="直線コネクタ 4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0" name="テキスト ボックス 48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28575</xdr:rowOff>
    </xdr:to>
    <xdr:cxnSp macro="">
      <xdr:nvCxnSpPr>
        <xdr:cNvPr id="492" name="直線コネクタ 491"/>
        <xdr:cNvCxnSpPr/>
      </xdr:nvCxnSpPr>
      <xdr:spPr>
        <a:xfrm flipV="1">
          <a:off x="16318864" y="5768340"/>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493" name="【一般廃棄物処理施設】&#10;有形固定資産減価償却率最小値テキスト"/>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494" name="直線コネクタ 493"/>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95"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96" name="直線コネクタ 495"/>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104792</xdr:rowOff>
    </xdr:from>
    <xdr:ext cx="405111" cy="259045"/>
    <xdr:sp macro="" textlink="">
      <xdr:nvSpPr>
        <xdr:cNvPr id="497" name="【一般廃棄物処理施設】&#10;有形固定資産減価償却率平均値テキスト"/>
        <xdr:cNvSpPr txBox="1"/>
      </xdr:nvSpPr>
      <xdr:spPr>
        <a:xfrm>
          <a:off x="16357600" y="644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498" name="フローチャート: 判断 497"/>
        <xdr:cNvSpPr/>
      </xdr:nvSpPr>
      <xdr:spPr>
        <a:xfrm>
          <a:off x="162687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88265</xdr:rowOff>
    </xdr:from>
    <xdr:to>
      <xdr:col>81</xdr:col>
      <xdr:colOff>101600</xdr:colOff>
      <xdr:row>38</xdr:row>
      <xdr:rowOff>18415</xdr:rowOff>
    </xdr:to>
    <xdr:sp macro="" textlink="">
      <xdr:nvSpPr>
        <xdr:cNvPr id="499" name="フローチャート: 判断 498"/>
        <xdr:cNvSpPr/>
      </xdr:nvSpPr>
      <xdr:spPr>
        <a:xfrm>
          <a:off x="15430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500" name="フローチャート: 判断 499"/>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01" name="フローチャート: 判断 500"/>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502" name="フローチャート: 判断 501"/>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86360</xdr:rowOff>
    </xdr:from>
    <xdr:to>
      <xdr:col>85</xdr:col>
      <xdr:colOff>177800</xdr:colOff>
      <xdr:row>38</xdr:row>
      <xdr:rowOff>16510</xdr:rowOff>
    </xdr:to>
    <xdr:sp macro="" textlink="">
      <xdr:nvSpPr>
        <xdr:cNvPr id="508" name="楕円 507"/>
        <xdr:cNvSpPr/>
      </xdr:nvSpPr>
      <xdr:spPr>
        <a:xfrm>
          <a:off x="162687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109237</xdr:rowOff>
    </xdr:from>
    <xdr:ext cx="405111" cy="259045"/>
    <xdr:sp macro="" textlink="">
      <xdr:nvSpPr>
        <xdr:cNvPr id="509" name="【一般廃棄物処理施設】&#10;有形固定資産減価償却率該当値テキスト"/>
        <xdr:cNvSpPr txBox="1"/>
      </xdr:nvSpPr>
      <xdr:spPr>
        <a:xfrm>
          <a:off x="16357600"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34925</xdr:rowOff>
    </xdr:from>
    <xdr:to>
      <xdr:col>81</xdr:col>
      <xdr:colOff>101600</xdr:colOff>
      <xdr:row>37</xdr:row>
      <xdr:rowOff>136525</xdr:rowOff>
    </xdr:to>
    <xdr:sp macro="" textlink="">
      <xdr:nvSpPr>
        <xdr:cNvPr id="510" name="楕円 509"/>
        <xdr:cNvSpPr/>
      </xdr:nvSpPr>
      <xdr:spPr>
        <a:xfrm>
          <a:off x="15430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85725</xdr:rowOff>
    </xdr:from>
    <xdr:to>
      <xdr:col>85</xdr:col>
      <xdr:colOff>127000</xdr:colOff>
      <xdr:row>37</xdr:row>
      <xdr:rowOff>137160</xdr:rowOff>
    </xdr:to>
    <xdr:cxnSp macro="">
      <xdr:nvCxnSpPr>
        <xdr:cNvPr id="511" name="直線コネクタ 510"/>
        <xdr:cNvCxnSpPr/>
      </xdr:nvCxnSpPr>
      <xdr:spPr>
        <a:xfrm>
          <a:off x="15481300" y="642937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154940</xdr:rowOff>
    </xdr:from>
    <xdr:to>
      <xdr:col>76</xdr:col>
      <xdr:colOff>165100</xdr:colOff>
      <xdr:row>37</xdr:row>
      <xdr:rowOff>85090</xdr:rowOff>
    </xdr:to>
    <xdr:sp macro="" textlink="">
      <xdr:nvSpPr>
        <xdr:cNvPr id="512" name="楕円 511"/>
        <xdr:cNvSpPr/>
      </xdr:nvSpPr>
      <xdr:spPr>
        <a:xfrm>
          <a:off x="14541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34290</xdr:rowOff>
    </xdr:from>
    <xdr:to>
      <xdr:col>81</xdr:col>
      <xdr:colOff>50800</xdr:colOff>
      <xdr:row>37</xdr:row>
      <xdr:rowOff>85725</xdr:rowOff>
    </xdr:to>
    <xdr:cxnSp macro="">
      <xdr:nvCxnSpPr>
        <xdr:cNvPr id="513" name="直線コネクタ 512"/>
        <xdr:cNvCxnSpPr/>
      </xdr:nvCxnSpPr>
      <xdr:spPr>
        <a:xfrm>
          <a:off x="14592300" y="63779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120650</xdr:rowOff>
    </xdr:from>
    <xdr:to>
      <xdr:col>72</xdr:col>
      <xdr:colOff>38100</xdr:colOff>
      <xdr:row>37</xdr:row>
      <xdr:rowOff>50800</xdr:rowOff>
    </xdr:to>
    <xdr:sp macro="" textlink="">
      <xdr:nvSpPr>
        <xdr:cNvPr id="514" name="楕円 513"/>
        <xdr:cNvSpPr/>
      </xdr:nvSpPr>
      <xdr:spPr>
        <a:xfrm>
          <a:off x="13652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0</xdr:rowOff>
    </xdr:from>
    <xdr:to>
      <xdr:col>76</xdr:col>
      <xdr:colOff>114300</xdr:colOff>
      <xdr:row>37</xdr:row>
      <xdr:rowOff>34290</xdr:rowOff>
    </xdr:to>
    <xdr:cxnSp macro="">
      <xdr:nvCxnSpPr>
        <xdr:cNvPr id="515" name="直線コネクタ 514"/>
        <xdr:cNvCxnSpPr/>
      </xdr:nvCxnSpPr>
      <xdr:spPr>
        <a:xfrm>
          <a:off x="13703300" y="63436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9542</xdr:rowOff>
    </xdr:from>
    <xdr:ext cx="405111" cy="259045"/>
    <xdr:sp macro="" textlink="">
      <xdr:nvSpPr>
        <xdr:cNvPr id="516" name="n_1aveValue【一般廃棄物処理施設】&#10;有形固定資産減価償却率"/>
        <xdr:cNvSpPr txBox="1"/>
      </xdr:nvSpPr>
      <xdr:spPr>
        <a:xfrm>
          <a:off x="15266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36212</xdr:rowOff>
    </xdr:from>
    <xdr:ext cx="405111" cy="259045"/>
    <xdr:sp macro="" textlink="">
      <xdr:nvSpPr>
        <xdr:cNvPr id="517" name="n_2aveValue【一般廃棄物処理施設】&#10;有形固定資産減価償却率"/>
        <xdr:cNvSpPr txBox="1"/>
      </xdr:nvSpPr>
      <xdr:spPr>
        <a:xfrm>
          <a:off x="14389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518" name="n_3aveValue【一般廃棄物処理施設】&#10;有形固定資産減価償却率"/>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519" name="n_4aveValue【一般廃棄物処理施設】&#10;有形固定資産減価償却率"/>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153052</xdr:rowOff>
    </xdr:from>
    <xdr:ext cx="405111" cy="259045"/>
    <xdr:sp macro="" textlink="">
      <xdr:nvSpPr>
        <xdr:cNvPr id="520" name="n_1mainValue【一般廃棄物処理施設】&#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101617</xdr:rowOff>
    </xdr:from>
    <xdr:ext cx="405111" cy="259045"/>
    <xdr:sp macro="" textlink="">
      <xdr:nvSpPr>
        <xdr:cNvPr id="521" name="n_2mainValue【一般廃棄物処理施設】&#10;有形固定資産減価償却率"/>
        <xdr:cNvSpPr txBox="1"/>
      </xdr:nvSpPr>
      <xdr:spPr>
        <a:xfrm>
          <a:off x="14389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67327</xdr:rowOff>
    </xdr:from>
    <xdr:ext cx="405111" cy="259045"/>
    <xdr:sp macro="" textlink="">
      <xdr:nvSpPr>
        <xdr:cNvPr id="522" name="n_3mainValue【一般廃棄物処理施設】&#10;有形固定資産減価償却率"/>
        <xdr:cNvSpPr txBox="1"/>
      </xdr:nvSpPr>
      <xdr:spPr>
        <a:xfrm>
          <a:off x="13500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3" name="直線コネクタ 53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4" name="テキスト ボックス 53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5" name="直線コネクタ 53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6" name="テキスト ボックス 53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7" name="直線コネクタ 53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8" name="テキスト ボックス 53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9" name="直線コネクタ 53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0" name="テキスト ボックス 53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2" name="テキスト ボックス 54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60889</xdr:rowOff>
    </xdr:from>
    <xdr:to>
      <xdr:col>116</xdr:col>
      <xdr:colOff>62864</xdr:colOff>
      <xdr:row>41</xdr:row>
      <xdr:rowOff>126949</xdr:rowOff>
    </xdr:to>
    <xdr:cxnSp macro="">
      <xdr:nvCxnSpPr>
        <xdr:cNvPr id="544" name="直線コネクタ 543"/>
        <xdr:cNvCxnSpPr/>
      </xdr:nvCxnSpPr>
      <xdr:spPr>
        <a:xfrm flipV="1">
          <a:off x="22160864" y="6061639"/>
          <a:ext cx="0" cy="109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130776</xdr:rowOff>
    </xdr:from>
    <xdr:ext cx="469744" cy="259045"/>
    <xdr:sp macro="" textlink="">
      <xdr:nvSpPr>
        <xdr:cNvPr id="545" name="【一般廃棄物処理施設】&#10;一人当たり有形固定資産（償却資産）額最小値テキスト"/>
        <xdr:cNvSpPr txBox="1"/>
      </xdr:nvSpPr>
      <xdr:spPr>
        <a:xfrm>
          <a:off x="22199600" y="716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126949</xdr:rowOff>
    </xdr:from>
    <xdr:to>
      <xdr:col>116</xdr:col>
      <xdr:colOff>152400</xdr:colOff>
      <xdr:row>41</xdr:row>
      <xdr:rowOff>126949</xdr:rowOff>
    </xdr:to>
    <xdr:cxnSp macro="">
      <xdr:nvCxnSpPr>
        <xdr:cNvPr id="546" name="直線コネクタ 545"/>
        <xdr:cNvCxnSpPr/>
      </xdr:nvCxnSpPr>
      <xdr:spPr>
        <a:xfrm>
          <a:off x="22072600" y="715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7566</xdr:rowOff>
    </xdr:from>
    <xdr:ext cx="599010" cy="259045"/>
    <xdr:sp macro="" textlink="">
      <xdr:nvSpPr>
        <xdr:cNvPr id="547" name="【一般廃棄物処理施設】&#10;一人当たり有形固定資産（償却資産）額最大値テキスト"/>
        <xdr:cNvSpPr txBox="1"/>
      </xdr:nvSpPr>
      <xdr:spPr>
        <a:xfrm>
          <a:off x="22199600" y="583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60889</xdr:rowOff>
    </xdr:from>
    <xdr:to>
      <xdr:col>116</xdr:col>
      <xdr:colOff>152400</xdr:colOff>
      <xdr:row>35</xdr:row>
      <xdr:rowOff>60889</xdr:rowOff>
    </xdr:to>
    <xdr:cxnSp macro="">
      <xdr:nvCxnSpPr>
        <xdr:cNvPr id="548" name="直線コネクタ 547"/>
        <xdr:cNvCxnSpPr/>
      </xdr:nvCxnSpPr>
      <xdr:spPr>
        <a:xfrm>
          <a:off x="22072600" y="60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70491</xdr:rowOff>
    </xdr:from>
    <xdr:ext cx="534377" cy="259045"/>
    <xdr:sp macro="" textlink="">
      <xdr:nvSpPr>
        <xdr:cNvPr id="549" name="【一般廃棄物処理施設】&#10;一人当たり有形固定資産（償却資産）額平均値テキスト"/>
        <xdr:cNvSpPr txBox="1"/>
      </xdr:nvSpPr>
      <xdr:spPr>
        <a:xfrm>
          <a:off x="22199600" y="675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92064</xdr:rowOff>
    </xdr:from>
    <xdr:to>
      <xdr:col>116</xdr:col>
      <xdr:colOff>114300</xdr:colOff>
      <xdr:row>40</xdr:row>
      <xdr:rowOff>22214</xdr:rowOff>
    </xdr:to>
    <xdr:sp macro="" textlink="">
      <xdr:nvSpPr>
        <xdr:cNvPr id="550" name="フローチャート: 判断 549"/>
        <xdr:cNvSpPr/>
      </xdr:nvSpPr>
      <xdr:spPr>
        <a:xfrm>
          <a:off x="22110700" y="677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108317</xdr:rowOff>
    </xdr:from>
    <xdr:to>
      <xdr:col>112</xdr:col>
      <xdr:colOff>38100</xdr:colOff>
      <xdr:row>40</xdr:row>
      <xdr:rowOff>38467</xdr:rowOff>
    </xdr:to>
    <xdr:sp macro="" textlink="">
      <xdr:nvSpPr>
        <xdr:cNvPr id="551" name="フローチャート: 判断 550"/>
        <xdr:cNvSpPr/>
      </xdr:nvSpPr>
      <xdr:spPr>
        <a:xfrm>
          <a:off x="21272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84205</xdr:rowOff>
    </xdr:from>
    <xdr:to>
      <xdr:col>107</xdr:col>
      <xdr:colOff>101600</xdr:colOff>
      <xdr:row>40</xdr:row>
      <xdr:rowOff>14355</xdr:rowOff>
    </xdr:to>
    <xdr:sp macro="" textlink="">
      <xdr:nvSpPr>
        <xdr:cNvPr id="552" name="フローチャート: 判断 551"/>
        <xdr:cNvSpPr/>
      </xdr:nvSpPr>
      <xdr:spPr>
        <a:xfrm>
          <a:off x="20383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16489</xdr:rowOff>
    </xdr:from>
    <xdr:to>
      <xdr:col>102</xdr:col>
      <xdr:colOff>165100</xdr:colOff>
      <xdr:row>40</xdr:row>
      <xdr:rowOff>118089</xdr:rowOff>
    </xdr:to>
    <xdr:sp macro="" textlink="">
      <xdr:nvSpPr>
        <xdr:cNvPr id="553" name="フローチャート: 判断 552"/>
        <xdr:cNvSpPr/>
      </xdr:nvSpPr>
      <xdr:spPr>
        <a:xfrm>
          <a:off x="19494500" y="687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163186</xdr:rowOff>
    </xdr:from>
    <xdr:to>
      <xdr:col>98</xdr:col>
      <xdr:colOff>38100</xdr:colOff>
      <xdr:row>40</xdr:row>
      <xdr:rowOff>93336</xdr:rowOff>
    </xdr:to>
    <xdr:sp macro="" textlink="">
      <xdr:nvSpPr>
        <xdr:cNvPr id="554" name="フローチャート: 判断 553"/>
        <xdr:cNvSpPr/>
      </xdr:nvSpPr>
      <xdr:spPr>
        <a:xfrm>
          <a:off x="18605500" y="684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6069</xdr:rowOff>
    </xdr:from>
    <xdr:to>
      <xdr:col>116</xdr:col>
      <xdr:colOff>114300</xdr:colOff>
      <xdr:row>39</xdr:row>
      <xdr:rowOff>107669</xdr:rowOff>
    </xdr:to>
    <xdr:sp macro="" textlink="">
      <xdr:nvSpPr>
        <xdr:cNvPr id="560" name="楕円 559"/>
        <xdr:cNvSpPr/>
      </xdr:nvSpPr>
      <xdr:spPr>
        <a:xfrm>
          <a:off x="22110700" y="669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28946</xdr:rowOff>
    </xdr:from>
    <xdr:ext cx="534377" cy="259045"/>
    <xdr:sp macro="" textlink="">
      <xdr:nvSpPr>
        <xdr:cNvPr id="561" name="【一般廃棄物処理施設】&#10;一人当たり有形固定資産（償却資産）額該当値テキスト"/>
        <xdr:cNvSpPr txBox="1"/>
      </xdr:nvSpPr>
      <xdr:spPr>
        <a:xfrm>
          <a:off x="22199600" y="654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7199</xdr:rowOff>
    </xdr:from>
    <xdr:to>
      <xdr:col>112</xdr:col>
      <xdr:colOff>38100</xdr:colOff>
      <xdr:row>39</xdr:row>
      <xdr:rowOff>108799</xdr:rowOff>
    </xdr:to>
    <xdr:sp macro="" textlink="">
      <xdr:nvSpPr>
        <xdr:cNvPr id="562" name="楕円 561"/>
        <xdr:cNvSpPr/>
      </xdr:nvSpPr>
      <xdr:spPr>
        <a:xfrm>
          <a:off x="21272500" y="669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56869</xdr:rowOff>
    </xdr:from>
    <xdr:to>
      <xdr:col>116</xdr:col>
      <xdr:colOff>63500</xdr:colOff>
      <xdr:row>39</xdr:row>
      <xdr:rowOff>57999</xdr:rowOff>
    </xdr:to>
    <xdr:cxnSp macro="">
      <xdr:nvCxnSpPr>
        <xdr:cNvPr id="563" name="直線コネクタ 562"/>
        <xdr:cNvCxnSpPr/>
      </xdr:nvCxnSpPr>
      <xdr:spPr>
        <a:xfrm flipV="1">
          <a:off x="21323300" y="6743419"/>
          <a:ext cx="8382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7921</xdr:rowOff>
    </xdr:from>
    <xdr:to>
      <xdr:col>107</xdr:col>
      <xdr:colOff>101600</xdr:colOff>
      <xdr:row>39</xdr:row>
      <xdr:rowOff>109521</xdr:rowOff>
    </xdr:to>
    <xdr:sp macro="" textlink="">
      <xdr:nvSpPr>
        <xdr:cNvPr id="564" name="楕円 563"/>
        <xdr:cNvSpPr/>
      </xdr:nvSpPr>
      <xdr:spPr>
        <a:xfrm>
          <a:off x="20383500" y="669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57999</xdr:rowOff>
    </xdr:from>
    <xdr:to>
      <xdr:col>111</xdr:col>
      <xdr:colOff>177800</xdr:colOff>
      <xdr:row>39</xdr:row>
      <xdr:rowOff>58721</xdr:rowOff>
    </xdr:to>
    <xdr:cxnSp macro="">
      <xdr:nvCxnSpPr>
        <xdr:cNvPr id="565" name="直線コネクタ 564"/>
        <xdr:cNvCxnSpPr/>
      </xdr:nvCxnSpPr>
      <xdr:spPr>
        <a:xfrm flipV="1">
          <a:off x="20434300" y="6744549"/>
          <a:ext cx="8890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15881</xdr:rowOff>
    </xdr:from>
    <xdr:to>
      <xdr:col>102</xdr:col>
      <xdr:colOff>165100</xdr:colOff>
      <xdr:row>39</xdr:row>
      <xdr:rowOff>117481</xdr:rowOff>
    </xdr:to>
    <xdr:sp macro="" textlink="">
      <xdr:nvSpPr>
        <xdr:cNvPr id="566" name="楕円 565"/>
        <xdr:cNvSpPr/>
      </xdr:nvSpPr>
      <xdr:spPr>
        <a:xfrm>
          <a:off x="19494500" y="670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58721</xdr:rowOff>
    </xdr:from>
    <xdr:to>
      <xdr:col>107</xdr:col>
      <xdr:colOff>50800</xdr:colOff>
      <xdr:row>39</xdr:row>
      <xdr:rowOff>66681</xdr:rowOff>
    </xdr:to>
    <xdr:cxnSp macro="">
      <xdr:nvCxnSpPr>
        <xdr:cNvPr id="567" name="直線コネクタ 566"/>
        <xdr:cNvCxnSpPr/>
      </xdr:nvCxnSpPr>
      <xdr:spPr>
        <a:xfrm flipV="1">
          <a:off x="19545300" y="6745271"/>
          <a:ext cx="889000" cy="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29594</xdr:rowOff>
    </xdr:from>
    <xdr:ext cx="534377" cy="259045"/>
    <xdr:sp macro="" textlink="">
      <xdr:nvSpPr>
        <xdr:cNvPr id="568" name="n_1aveValue【一般廃棄物処理施設】&#10;一人当たり有形固定資産（償却資産）額"/>
        <xdr:cNvSpPr txBox="1"/>
      </xdr:nvSpPr>
      <xdr:spPr>
        <a:xfrm>
          <a:off x="21043411" y="68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5482</xdr:rowOff>
    </xdr:from>
    <xdr:ext cx="534377" cy="259045"/>
    <xdr:sp macro="" textlink="">
      <xdr:nvSpPr>
        <xdr:cNvPr id="569" name="n_2aveValue【一般廃棄物処理施設】&#10;一人当たり有形固定資産（償却資産）額"/>
        <xdr:cNvSpPr txBox="1"/>
      </xdr:nvSpPr>
      <xdr:spPr>
        <a:xfrm>
          <a:off x="20167111" y="686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109216</xdr:rowOff>
    </xdr:from>
    <xdr:ext cx="534377" cy="259045"/>
    <xdr:sp macro="" textlink="">
      <xdr:nvSpPr>
        <xdr:cNvPr id="570" name="n_3aveValue【一般廃棄物処理施設】&#10;一人当たり有形固定資産（償却資産）額"/>
        <xdr:cNvSpPr txBox="1"/>
      </xdr:nvSpPr>
      <xdr:spPr>
        <a:xfrm>
          <a:off x="19278111" y="696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109863</xdr:rowOff>
    </xdr:from>
    <xdr:ext cx="534377" cy="259045"/>
    <xdr:sp macro="" textlink="">
      <xdr:nvSpPr>
        <xdr:cNvPr id="571" name="n_4aveValue【一般廃棄物処理施設】&#10;一人当たり有形固定資産（償却資産）額"/>
        <xdr:cNvSpPr txBox="1"/>
      </xdr:nvSpPr>
      <xdr:spPr>
        <a:xfrm>
          <a:off x="18389111" y="662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125326</xdr:rowOff>
    </xdr:from>
    <xdr:ext cx="534377" cy="259045"/>
    <xdr:sp macro="" textlink="">
      <xdr:nvSpPr>
        <xdr:cNvPr id="572" name="n_1mainValue【一般廃棄物処理施設】&#10;一人当たり有形固定資産（償却資産）額"/>
        <xdr:cNvSpPr txBox="1"/>
      </xdr:nvSpPr>
      <xdr:spPr>
        <a:xfrm>
          <a:off x="21043411" y="646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126048</xdr:rowOff>
    </xdr:from>
    <xdr:ext cx="534377" cy="259045"/>
    <xdr:sp macro="" textlink="">
      <xdr:nvSpPr>
        <xdr:cNvPr id="573" name="n_2mainValue【一般廃棄物処理施設】&#10;一人当たり有形固定資産（償却資産）額"/>
        <xdr:cNvSpPr txBox="1"/>
      </xdr:nvSpPr>
      <xdr:spPr>
        <a:xfrm>
          <a:off x="20167111" y="646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134008</xdr:rowOff>
    </xdr:from>
    <xdr:ext cx="534377" cy="259045"/>
    <xdr:sp macro="" textlink="">
      <xdr:nvSpPr>
        <xdr:cNvPr id="574" name="n_3mainValue【一般廃棄物処理施設】&#10;一人当たり有形固定資産（償却資産）額"/>
        <xdr:cNvSpPr txBox="1"/>
      </xdr:nvSpPr>
      <xdr:spPr>
        <a:xfrm>
          <a:off x="19278111" y="647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6" name="直線コネクタ 58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7" name="テキスト ボックス 58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8" name="直線コネクタ 58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9" name="テキスト ボックス 58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0" name="直線コネクタ 58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1" name="テキスト ボックス 59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2" name="直線コネクタ 59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3" name="テキスト ボックス 59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4" name="直線コネクタ 59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95" name="テキスト ボックス 59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6" name="直線コネクタ 5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598" name="直線コネクタ 597"/>
        <xdr:cNvCxnSpPr/>
      </xdr:nvCxnSpPr>
      <xdr:spPr>
        <a:xfrm flipV="1">
          <a:off x="16318864" y="975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599" name="【保健センター・保健所】&#10;有形固定資産減価償却率最小値テキスト"/>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600" name="直線コネクタ 599"/>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601"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602" name="直線コネクタ 601"/>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128287</xdr:rowOff>
    </xdr:from>
    <xdr:ext cx="405111" cy="259045"/>
    <xdr:sp macro="" textlink="">
      <xdr:nvSpPr>
        <xdr:cNvPr id="603" name="【保健センター・保健所】&#10;有形固定資産減価償却率平均値テキスト"/>
        <xdr:cNvSpPr txBox="1"/>
      </xdr:nvSpPr>
      <xdr:spPr>
        <a:xfrm>
          <a:off x="16357600" y="10243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604" name="フローチャート: 判断 603"/>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605" name="フローチャート: 判断 604"/>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606" name="フローチャート: 判断 605"/>
        <xdr:cNvSpPr/>
      </xdr:nvSpPr>
      <xdr:spPr>
        <a:xfrm>
          <a:off x="1454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607" name="フローチャート: 判断 606"/>
        <xdr:cNvSpPr/>
      </xdr:nvSpPr>
      <xdr:spPr>
        <a:xfrm>
          <a:off x="13652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608" name="フローチャート: 判断 607"/>
        <xdr:cNvSpPr/>
      </xdr:nvSpPr>
      <xdr:spPr>
        <a:xfrm>
          <a:off x="1276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9" name="テキスト ボックス 6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0" name="テキスト ボックス 6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1" name="テキスト ボックス 6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2" name="テキスト ボックス 6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3" name="テキスト ボックス 6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44450</xdr:rowOff>
    </xdr:from>
    <xdr:to>
      <xdr:col>85</xdr:col>
      <xdr:colOff>177800</xdr:colOff>
      <xdr:row>63</xdr:row>
      <xdr:rowOff>146050</xdr:rowOff>
    </xdr:to>
    <xdr:sp macro="" textlink="">
      <xdr:nvSpPr>
        <xdr:cNvPr id="614" name="楕円 613"/>
        <xdr:cNvSpPr/>
      </xdr:nvSpPr>
      <xdr:spPr>
        <a:xfrm>
          <a:off x="16268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22877</xdr:rowOff>
    </xdr:from>
    <xdr:ext cx="405111" cy="259045"/>
    <xdr:sp macro="" textlink="">
      <xdr:nvSpPr>
        <xdr:cNvPr id="615" name="【保健センター・保健所】&#10;有形固定資産減価償却率該当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6350</xdr:rowOff>
    </xdr:from>
    <xdr:to>
      <xdr:col>81</xdr:col>
      <xdr:colOff>101600</xdr:colOff>
      <xdr:row>63</xdr:row>
      <xdr:rowOff>107950</xdr:rowOff>
    </xdr:to>
    <xdr:sp macro="" textlink="">
      <xdr:nvSpPr>
        <xdr:cNvPr id="616" name="楕円 615"/>
        <xdr:cNvSpPr/>
      </xdr:nvSpPr>
      <xdr:spPr>
        <a:xfrm>
          <a:off x="15430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57150</xdr:rowOff>
    </xdr:from>
    <xdr:to>
      <xdr:col>85</xdr:col>
      <xdr:colOff>127000</xdr:colOff>
      <xdr:row>63</xdr:row>
      <xdr:rowOff>95250</xdr:rowOff>
    </xdr:to>
    <xdr:cxnSp macro="">
      <xdr:nvCxnSpPr>
        <xdr:cNvPr id="617" name="直線コネクタ 616"/>
        <xdr:cNvCxnSpPr/>
      </xdr:nvCxnSpPr>
      <xdr:spPr>
        <a:xfrm>
          <a:off x="15481300" y="10858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139700</xdr:rowOff>
    </xdr:from>
    <xdr:to>
      <xdr:col>76</xdr:col>
      <xdr:colOff>165100</xdr:colOff>
      <xdr:row>63</xdr:row>
      <xdr:rowOff>69850</xdr:rowOff>
    </xdr:to>
    <xdr:sp macro="" textlink="">
      <xdr:nvSpPr>
        <xdr:cNvPr id="618" name="楕円 617"/>
        <xdr:cNvSpPr/>
      </xdr:nvSpPr>
      <xdr:spPr>
        <a:xfrm>
          <a:off x="14541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19050</xdr:rowOff>
    </xdr:from>
    <xdr:to>
      <xdr:col>81</xdr:col>
      <xdr:colOff>50800</xdr:colOff>
      <xdr:row>63</xdr:row>
      <xdr:rowOff>57150</xdr:rowOff>
    </xdr:to>
    <xdr:cxnSp macro="">
      <xdr:nvCxnSpPr>
        <xdr:cNvPr id="619" name="直線コネクタ 618"/>
        <xdr:cNvCxnSpPr/>
      </xdr:nvCxnSpPr>
      <xdr:spPr>
        <a:xfrm>
          <a:off x="14592300" y="10820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101600</xdr:rowOff>
    </xdr:from>
    <xdr:to>
      <xdr:col>72</xdr:col>
      <xdr:colOff>38100</xdr:colOff>
      <xdr:row>63</xdr:row>
      <xdr:rowOff>31750</xdr:rowOff>
    </xdr:to>
    <xdr:sp macro="" textlink="">
      <xdr:nvSpPr>
        <xdr:cNvPr id="620" name="楕円 619"/>
        <xdr:cNvSpPr/>
      </xdr:nvSpPr>
      <xdr:spPr>
        <a:xfrm>
          <a:off x="1365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152400</xdr:rowOff>
    </xdr:from>
    <xdr:to>
      <xdr:col>76</xdr:col>
      <xdr:colOff>114300</xdr:colOff>
      <xdr:row>63</xdr:row>
      <xdr:rowOff>19050</xdr:rowOff>
    </xdr:to>
    <xdr:cxnSp macro="">
      <xdr:nvCxnSpPr>
        <xdr:cNvPr id="621" name="直線コネクタ 620"/>
        <xdr:cNvCxnSpPr/>
      </xdr:nvCxnSpPr>
      <xdr:spPr>
        <a:xfrm>
          <a:off x="13703300" y="1078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25417</xdr:rowOff>
    </xdr:from>
    <xdr:ext cx="405111" cy="259045"/>
    <xdr:sp macro="" textlink="">
      <xdr:nvSpPr>
        <xdr:cNvPr id="622" name="n_1aveValue【保健センター・保健所】&#10;有形固定資産減価償却率"/>
        <xdr:cNvSpPr txBox="1"/>
      </xdr:nvSpPr>
      <xdr:spPr>
        <a:xfrm>
          <a:off x="152660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99712</xdr:rowOff>
    </xdr:from>
    <xdr:ext cx="405111" cy="259045"/>
    <xdr:sp macro="" textlink="">
      <xdr:nvSpPr>
        <xdr:cNvPr id="623" name="n_2aveValue【保健センター・保健所】&#10;有形固定資産減価償却率"/>
        <xdr:cNvSpPr txBox="1"/>
      </xdr:nvSpPr>
      <xdr:spPr>
        <a:xfrm>
          <a:off x="14389744"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92092</xdr:rowOff>
    </xdr:from>
    <xdr:ext cx="405111" cy="259045"/>
    <xdr:sp macro="" textlink="">
      <xdr:nvSpPr>
        <xdr:cNvPr id="624" name="n_3aveValue【保健センター・保健所】&#10;有形固定資産減価償却率"/>
        <xdr:cNvSpPr txBox="1"/>
      </xdr:nvSpPr>
      <xdr:spPr>
        <a:xfrm>
          <a:off x="13500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55897</xdr:rowOff>
    </xdr:from>
    <xdr:ext cx="405111" cy="259045"/>
    <xdr:sp macro="" textlink="">
      <xdr:nvSpPr>
        <xdr:cNvPr id="625" name="n_4aveValue【保健センター・保健所】&#10;有形固定資産減価償却率"/>
        <xdr:cNvSpPr txBox="1"/>
      </xdr:nvSpPr>
      <xdr:spPr>
        <a:xfrm>
          <a:off x="12611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99077</xdr:rowOff>
    </xdr:from>
    <xdr:ext cx="405111" cy="259045"/>
    <xdr:sp macro="" textlink="">
      <xdr:nvSpPr>
        <xdr:cNvPr id="626" name="n_1mainValue【保健センター・保健所】&#10;有形固定資産減価償却率"/>
        <xdr:cNvSpPr txBox="1"/>
      </xdr:nvSpPr>
      <xdr:spPr>
        <a:xfrm>
          <a:off x="152660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60977</xdr:rowOff>
    </xdr:from>
    <xdr:ext cx="405111" cy="259045"/>
    <xdr:sp macro="" textlink="">
      <xdr:nvSpPr>
        <xdr:cNvPr id="627" name="n_2mainValue【保健センター・保健所】&#10;有形固定資産減価償却率"/>
        <xdr:cNvSpPr txBox="1"/>
      </xdr:nvSpPr>
      <xdr:spPr>
        <a:xfrm>
          <a:off x="1438974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22877</xdr:rowOff>
    </xdr:from>
    <xdr:ext cx="405111" cy="259045"/>
    <xdr:sp macro="" textlink="">
      <xdr:nvSpPr>
        <xdr:cNvPr id="628" name="n_3mainValue【保健センター・保健所】&#10;有形固定資産減価償却率"/>
        <xdr:cNvSpPr txBox="1"/>
      </xdr:nvSpPr>
      <xdr:spPr>
        <a:xfrm>
          <a:off x="13500744"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9" name="正方形/長方形 6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0" name="正方形/長方形 6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1" name="正方形/長方形 6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2" name="正方形/長方形 6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3" name="正方形/長方形 6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4" name="正方形/長方形 6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5" name="正方形/長方形 6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6" name="正方形/長方形 6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7" name="テキスト ボックス 6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8" name="直線コネクタ 6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9" name="直線コネクタ 63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0" name="テキスト ボックス 63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1" name="直線コネクタ 64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2" name="テキスト ボックス 64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3" name="直線コネクタ 64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4" name="テキスト ボックス 64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5" name="直線コネクタ 64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6" name="テキスト ボックス 64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7" name="直線コネクタ 64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8" name="テキスト ボックス 64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9" name="直線コネクタ 6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0" name="テキスト ボックス 6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652" name="直線コネクタ 651"/>
        <xdr:cNvCxnSpPr/>
      </xdr:nvCxnSpPr>
      <xdr:spPr>
        <a:xfrm flipV="1">
          <a:off x="22160864" y="967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53"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54" name="直線コネクタ 653"/>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55"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56" name="直線コネクタ 655"/>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657" name="【保健センター・保健所】&#10;一人当たり面積平均値テキスト"/>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658" name="フローチャート: 判断 657"/>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659" name="フローチャート: 判断 658"/>
        <xdr:cNvSpPr/>
      </xdr:nvSpPr>
      <xdr:spPr>
        <a:xfrm>
          <a:off x="21272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60" name="フローチャート: 判断 659"/>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661" name="フローチャート: 判断 660"/>
        <xdr:cNvSpPr/>
      </xdr:nvSpPr>
      <xdr:spPr>
        <a:xfrm>
          <a:off x="19494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662" name="フローチャート: 判断 661"/>
        <xdr:cNvSpPr/>
      </xdr:nvSpPr>
      <xdr:spPr>
        <a:xfrm>
          <a:off x="18605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3" name="テキスト ボックス 6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4" name="テキスト ボックス 6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5" name="テキスト ボックス 6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6" name="テキスト ボックス 6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7" name="テキスト ボックス 6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116840</xdr:rowOff>
    </xdr:from>
    <xdr:to>
      <xdr:col>116</xdr:col>
      <xdr:colOff>114300</xdr:colOff>
      <xdr:row>64</xdr:row>
      <xdr:rowOff>46990</xdr:rowOff>
    </xdr:to>
    <xdr:sp macro="" textlink="">
      <xdr:nvSpPr>
        <xdr:cNvPr id="668" name="楕円 667"/>
        <xdr:cNvSpPr/>
      </xdr:nvSpPr>
      <xdr:spPr>
        <a:xfrm>
          <a:off x="221107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31767</xdr:rowOff>
    </xdr:from>
    <xdr:ext cx="469744" cy="259045"/>
    <xdr:sp macro="" textlink="">
      <xdr:nvSpPr>
        <xdr:cNvPr id="669" name="【保健センター・保健所】&#10;一人当たり面積該当値テキスト"/>
        <xdr:cNvSpPr txBox="1"/>
      </xdr:nvSpPr>
      <xdr:spPr>
        <a:xfrm>
          <a:off x="22199600" y="1083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670" name="楕円 669"/>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167640</xdr:rowOff>
    </xdr:from>
    <xdr:to>
      <xdr:col>116</xdr:col>
      <xdr:colOff>63500</xdr:colOff>
      <xdr:row>64</xdr:row>
      <xdr:rowOff>0</xdr:rowOff>
    </xdr:to>
    <xdr:cxnSp macro="">
      <xdr:nvCxnSpPr>
        <xdr:cNvPr id="671" name="直線コネクタ 670"/>
        <xdr:cNvCxnSpPr/>
      </xdr:nvCxnSpPr>
      <xdr:spPr>
        <a:xfrm flipV="1">
          <a:off x="21323300" y="109689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672" name="楕円 671"/>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673" name="直線コネクタ 672"/>
        <xdr:cNvCxnSpPr/>
      </xdr:nvCxnSpPr>
      <xdr:spPr>
        <a:xfrm>
          <a:off x="20434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120650</xdr:rowOff>
    </xdr:from>
    <xdr:to>
      <xdr:col>102</xdr:col>
      <xdr:colOff>165100</xdr:colOff>
      <xdr:row>64</xdr:row>
      <xdr:rowOff>50800</xdr:rowOff>
    </xdr:to>
    <xdr:sp macro="" textlink="">
      <xdr:nvSpPr>
        <xdr:cNvPr id="674" name="楕円 673"/>
        <xdr:cNvSpPr/>
      </xdr:nvSpPr>
      <xdr:spPr>
        <a:xfrm>
          <a:off x="19494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0</xdr:rowOff>
    </xdr:from>
    <xdr:to>
      <xdr:col>107</xdr:col>
      <xdr:colOff>50800</xdr:colOff>
      <xdr:row>64</xdr:row>
      <xdr:rowOff>0</xdr:rowOff>
    </xdr:to>
    <xdr:cxnSp macro="">
      <xdr:nvCxnSpPr>
        <xdr:cNvPr id="675" name="直線コネクタ 674"/>
        <xdr:cNvCxnSpPr/>
      </xdr:nvCxnSpPr>
      <xdr:spPr>
        <a:xfrm>
          <a:off x="19545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40657</xdr:rowOff>
    </xdr:from>
    <xdr:ext cx="469744" cy="259045"/>
    <xdr:sp macro="" textlink="">
      <xdr:nvSpPr>
        <xdr:cNvPr id="676" name="n_1aveValue【保健センター・保健所】&#10;一人当たり面積"/>
        <xdr:cNvSpPr txBox="1"/>
      </xdr:nvSpPr>
      <xdr:spPr>
        <a:xfrm>
          <a:off x="210757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677"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67327</xdr:rowOff>
    </xdr:from>
    <xdr:ext cx="469744" cy="259045"/>
    <xdr:sp macro="" textlink="">
      <xdr:nvSpPr>
        <xdr:cNvPr id="678" name="n_3aveValue【保健センター・保健所】&#10;一人当たり面積"/>
        <xdr:cNvSpPr txBox="1"/>
      </xdr:nvSpPr>
      <xdr:spPr>
        <a:xfrm>
          <a:off x="19310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63517</xdr:rowOff>
    </xdr:from>
    <xdr:ext cx="469744" cy="259045"/>
    <xdr:sp macro="" textlink="">
      <xdr:nvSpPr>
        <xdr:cNvPr id="679" name="n_4aveValue【保健センター・保健所】&#10;一人当たり面積"/>
        <xdr:cNvSpPr txBox="1"/>
      </xdr:nvSpPr>
      <xdr:spPr>
        <a:xfrm>
          <a:off x="18421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680" name="n_1mainValue【保健センター・保健所】&#10;一人当たり面積"/>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681" name="n_2mainValue【保健センター・保健所】&#10;一人当たり面積"/>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41927</xdr:rowOff>
    </xdr:from>
    <xdr:ext cx="469744" cy="259045"/>
    <xdr:sp macro="" textlink="">
      <xdr:nvSpPr>
        <xdr:cNvPr id="682" name="n_3mainValue【保健センター・保健所】&#10;一人当たり面積"/>
        <xdr:cNvSpPr txBox="1"/>
      </xdr:nvSpPr>
      <xdr:spPr>
        <a:xfrm>
          <a:off x="19310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3" name="正方形/長方形 6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4" name="正方形/長方形 6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5" name="正方形/長方形 6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6" name="正方形/長方形 6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7" name="正方形/長方形 6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8" name="正方形/長方形 6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9" name="正方形/長方形 6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0" name="正方形/長方形 6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1" name="テキスト ボックス 6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2" name="直線コネクタ 6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3" name="テキスト ボックス 69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4" name="直線コネクタ 69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5" name="テキスト ボックス 69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6" name="直線コネクタ 69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7" name="テキスト ボックス 69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8" name="直線コネクタ 69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9" name="テキスト ボックス 69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0" name="直線コネクタ 69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1" name="テキスト ボックス 70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2" name="直線コネクタ 70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3" name="テキスト ボックス 70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4" name="直線コネクタ 70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5" name="テキスト ボックス 70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6" name="直線コネクタ 7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708" name="直線コネクタ 707"/>
        <xdr:cNvCxnSpPr/>
      </xdr:nvCxnSpPr>
      <xdr:spPr>
        <a:xfrm flipV="1">
          <a:off x="16318864" y="13347519"/>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709" name="【消防施設】&#10;有形固定資産減価償却率最小値テキスト"/>
        <xdr:cNvSpPr txBox="1"/>
      </xdr:nvSpPr>
      <xdr:spPr>
        <a:xfrm>
          <a:off x="16357600" y="1491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710" name="直線コネクタ 709"/>
        <xdr:cNvCxnSpPr/>
      </xdr:nvCxnSpPr>
      <xdr:spPr>
        <a:xfrm>
          <a:off x="16230600" y="1491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711" name="【消防施設】&#10;有形固定資産減価償却率最大値テキスト"/>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712" name="直線コネクタ 711"/>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127379</xdr:rowOff>
    </xdr:from>
    <xdr:ext cx="405111" cy="259045"/>
    <xdr:sp macro="" textlink="">
      <xdr:nvSpPr>
        <xdr:cNvPr id="713" name="【消防施設】&#10;有形固定資産減価償却率平均値テキスト"/>
        <xdr:cNvSpPr txBox="1"/>
      </xdr:nvSpPr>
      <xdr:spPr>
        <a:xfrm>
          <a:off x="16357600" y="1401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714" name="フローチャート: 判断 713"/>
        <xdr:cNvSpPr/>
      </xdr:nvSpPr>
      <xdr:spPr>
        <a:xfrm>
          <a:off x="162687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715" name="フローチャート: 判断 714"/>
        <xdr:cNvSpPr/>
      </xdr:nvSpPr>
      <xdr:spPr>
        <a:xfrm>
          <a:off x="15430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716" name="フローチャート: 判断 715"/>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717" name="フローチャート: 判断 716"/>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718" name="フローチャート: 判断 717"/>
        <xdr:cNvSpPr/>
      </xdr:nvSpPr>
      <xdr:spPr>
        <a:xfrm>
          <a:off x="12763500"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9" name="テキスト ボックス 7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0" name="テキスト ボックス 7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1" name="テキスト ボックス 7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2" name="テキスト ボックス 7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3" name="テキスト ボックス 7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119562</xdr:rowOff>
    </xdr:from>
    <xdr:to>
      <xdr:col>85</xdr:col>
      <xdr:colOff>177800</xdr:colOff>
      <xdr:row>82</xdr:row>
      <xdr:rowOff>49712</xdr:rowOff>
    </xdr:to>
    <xdr:sp macro="" textlink="">
      <xdr:nvSpPr>
        <xdr:cNvPr id="724" name="楕円 723"/>
        <xdr:cNvSpPr/>
      </xdr:nvSpPr>
      <xdr:spPr>
        <a:xfrm>
          <a:off x="162687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142439</xdr:rowOff>
    </xdr:from>
    <xdr:ext cx="405111" cy="259045"/>
    <xdr:sp macro="" textlink="">
      <xdr:nvSpPr>
        <xdr:cNvPr id="725" name="【消防施設】&#10;有形固定資産減価償却率該当値テキスト"/>
        <xdr:cNvSpPr txBox="1"/>
      </xdr:nvSpPr>
      <xdr:spPr>
        <a:xfrm>
          <a:off x="16357600" y="13858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85271</xdr:rowOff>
    </xdr:from>
    <xdr:to>
      <xdr:col>81</xdr:col>
      <xdr:colOff>101600</xdr:colOff>
      <xdr:row>82</xdr:row>
      <xdr:rowOff>15421</xdr:rowOff>
    </xdr:to>
    <xdr:sp macro="" textlink="">
      <xdr:nvSpPr>
        <xdr:cNvPr id="726" name="楕円 725"/>
        <xdr:cNvSpPr/>
      </xdr:nvSpPr>
      <xdr:spPr>
        <a:xfrm>
          <a:off x="15430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136071</xdr:rowOff>
    </xdr:from>
    <xdr:to>
      <xdr:col>85</xdr:col>
      <xdr:colOff>127000</xdr:colOff>
      <xdr:row>81</xdr:row>
      <xdr:rowOff>170362</xdr:rowOff>
    </xdr:to>
    <xdr:cxnSp macro="">
      <xdr:nvCxnSpPr>
        <xdr:cNvPr id="727" name="直線コネクタ 726"/>
        <xdr:cNvCxnSpPr/>
      </xdr:nvCxnSpPr>
      <xdr:spPr>
        <a:xfrm>
          <a:off x="15481300" y="1402352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49349</xdr:rowOff>
    </xdr:from>
    <xdr:to>
      <xdr:col>76</xdr:col>
      <xdr:colOff>165100</xdr:colOff>
      <xdr:row>81</xdr:row>
      <xdr:rowOff>150949</xdr:rowOff>
    </xdr:to>
    <xdr:sp macro="" textlink="">
      <xdr:nvSpPr>
        <xdr:cNvPr id="728" name="楕円 727"/>
        <xdr:cNvSpPr/>
      </xdr:nvSpPr>
      <xdr:spPr>
        <a:xfrm>
          <a:off x="145415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100149</xdr:rowOff>
    </xdr:from>
    <xdr:to>
      <xdr:col>81</xdr:col>
      <xdr:colOff>50800</xdr:colOff>
      <xdr:row>81</xdr:row>
      <xdr:rowOff>136071</xdr:rowOff>
    </xdr:to>
    <xdr:cxnSp macro="">
      <xdr:nvCxnSpPr>
        <xdr:cNvPr id="729" name="直線コネクタ 728"/>
        <xdr:cNvCxnSpPr/>
      </xdr:nvCxnSpPr>
      <xdr:spPr>
        <a:xfrm>
          <a:off x="14592300" y="1398759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142421</xdr:rowOff>
    </xdr:from>
    <xdr:to>
      <xdr:col>72</xdr:col>
      <xdr:colOff>38100</xdr:colOff>
      <xdr:row>83</xdr:row>
      <xdr:rowOff>72571</xdr:rowOff>
    </xdr:to>
    <xdr:sp macro="" textlink="">
      <xdr:nvSpPr>
        <xdr:cNvPr id="730" name="楕円 729"/>
        <xdr:cNvSpPr/>
      </xdr:nvSpPr>
      <xdr:spPr>
        <a:xfrm>
          <a:off x="13652500" y="14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100149</xdr:rowOff>
    </xdr:from>
    <xdr:to>
      <xdr:col>76</xdr:col>
      <xdr:colOff>114300</xdr:colOff>
      <xdr:row>83</xdr:row>
      <xdr:rowOff>21771</xdr:rowOff>
    </xdr:to>
    <xdr:cxnSp macro="">
      <xdr:nvCxnSpPr>
        <xdr:cNvPr id="731" name="直線コネクタ 730"/>
        <xdr:cNvCxnSpPr/>
      </xdr:nvCxnSpPr>
      <xdr:spPr>
        <a:xfrm flipV="1">
          <a:off x="13703300" y="13987599"/>
          <a:ext cx="889000" cy="26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66964</xdr:rowOff>
    </xdr:from>
    <xdr:ext cx="405111" cy="259045"/>
    <xdr:sp macro="" textlink="">
      <xdr:nvSpPr>
        <xdr:cNvPr id="732" name="n_1aveValue【消防施設】&#10;有形固定資産減価償却率"/>
        <xdr:cNvSpPr txBox="1"/>
      </xdr:nvSpPr>
      <xdr:spPr>
        <a:xfrm>
          <a:off x="152660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733" name="n_2aveValue【消防施設】&#10;有形固定資産減価償却率"/>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734" name="n_3aveValue【消防施設】&#10;有形固定資産減価償却率"/>
        <xdr:cNvSpPr txBox="1"/>
      </xdr:nvSpPr>
      <xdr:spPr>
        <a:xfrm>
          <a:off x="13500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136451</xdr:rowOff>
    </xdr:from>
    <xdr:ext cx="405111" cy="259045"/>
    <xdr:sp macro="" textlink="">
      <xdr:nvSpPr>
        <xdr:cNvPr id="735" name="n_4aveValue【消防施設】&#10;有形固定資産減価償却率"/>
        <xdr:cNvSpPr txBox="1"/>
      </xdr:nvSpPr>
      <xdr:spPr>
        <a:xfrm>
          <a:off x="12611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31948</xdr:rowOff>
    </xdr:from>
    <xdr:ext cx="405111" cy="259045"/>
    <xdr:sp macro="" textlink="">
      <xdr:nvSpPr>
        <xdr:cNvPr id="736" name="n_1mainValue【消防施設】&#10;有形固定資産減価償却率"/>
        <xdr:cNvSpPr txBox="1"/>
      </xdr:nvSpPr>
      <xdr:spPr>
        <a:xfrm>
          <a:off x="152660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167476</xdr:rowOff>
    </xdr:from>
    <xdr:ext cx="405111" cy="259045"/>
    <xdr:sp macro="" textlink="">
      <xdr:nvSpPr>
        <xdr:cNvPr id="737" name="n_2mainValue【消防施設】&#10;有形固定資産減価償却率"/>
        <xdr:cNvSpPr txBox="1"/>
      </xdr:nvSpPr>
      <xdr:spPr>
        <a:xfrm>
          <a:off x="14389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63698</xdr:rowOff>
    </xdr:from>
    <xdr:ext cx="405111" cy="259045"/>
    <xdr:sp macro="" textlink="">
      <xdr:nvSpPr>
        <xdr:cNvPr id="738" name="n_3mainValue【消防施設】&#10;有形固定資産減価償却率"/>
        <xdr:cNvSpPr txBox="1"/>
      </xdr:nvSpPr>
      <xdr:spPr>
        <a:xfrm>
          <a:off x="13500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9" name="正方形/長方形 7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0" name="正方形/長方形 7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1" name="正方形/長方形 7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2" name="正方形/長方形 7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3" name="正方形/長方形 7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4" name="正方形/長方形 7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5" name="正方形/長方形 7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6" name="正方形/長方形 7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7" name="テキスト ボックス 7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8" name="直線コネクタ 7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9" name="直線コネクタ 7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0" name="テキスト ボックス 7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1" name="直線コネクタ 7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2" name="テキスト ボックス 7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3" name="直線コネクタ 7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4" name="テキスト ボックス 7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5" name="直線コネクタ 7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6" name="テキスト ボックス 7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7" name="直線コネクタ 7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8" name="テキスト ボックス 7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9" name="直線コネクタ 7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0" name="テキスト ボックス 7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762" name="直線コネクタ 761"/>
        <xdr:cNvCxnSpPr/>
      </xdr:nvCxnSpPr>
      <xdr:spPr>
        <a:xfrm flipV="1">
          <a:off x="22160864" y="13526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763"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764" name="直線コネクタ 763"/>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765" name="【消防施設】&#10;一人当たり面積最大値テキスト"/>
        <xdr:cNvSpPr txBox="1"/>
      </xdr:nvSpPr>
      <xdr:spPr>
        <a:xfrm>
          <a:off x="221996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766" name="直線コネクタ 765"/>
        <xdr:cNvCxnSpPr/>
      </xdr:nvCxnSpPr>
      <xdr:spPr>
        <a:xfrm>
          <a:off x="22072600" y="1352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767" name="【消防施設】&#10;一人当たり面積平均値テキスト"/>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768" name="フローチャート: 判断 767"/>
        <xdr:cNvSpPr/>
      </xdr:nvSpPr>
      <xdr:spPr>
        <a:xfrm>
          <a:off x="221107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769" name="フローチャート: 判断 768"/>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770" name="フローチャート: 判断 769"/>
        <xdr:cNvSpPr/>
      </xdr:nvSpPr>
      <xdr:spPr>
        <a:xfrm>
          <a:off x="20383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771" name="フローチャート: 判断 770"/>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772" name="フローチャート: 判断 771"/>
        <xdr:cNvSpPr/>
      </xdr:nvSpPr>
      <xdr:spPr>
        <a:xfrm>
          <a:off x="18605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3" name="テキスト ボックス 7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4" name="テキスト ボックス 7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5" name="テキスト ボックス 7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6" name="テキスト ボックス 7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7" name="テキスト ボックス 7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149861</xdr:rowOff>
    </xdr:from>
    <xdr:to>
      <xdr:col>116</xdr:col>
      <xdr:colOff>114300</xdr:colOff>
      <xdr:row>86</xdr:row>
      <xdr:rowOff>80011</xdr:rowOff>
    </xdr:to>
    <xdr:sp macro="" textlink="">
      <xdr:nvSpPr>
        <xdr:cNvPr id="778" name="楕円 777"/>
        <xdr:cNvSpPr/>
      </xdr:nvSpPr>
      <xdr:spPr>
        <a:xfrm>
          <a:off x="221107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88918</xdr:rowOff>
    </xdr:from>
    <xdr:ext cx="469744" cy="259045"/>
    <xdr:sp macro="" textlink="">
      <xdr:nvSpPr>
        <xdr:cNvPr id="779" name="【消防施設】&#10;一人当たり面積該当値テキスト"/>
        <xdr:cNvSpPr txBox="1"/>
      </xdr:nvSpPr>
      <xdr:spPr>
        <a:xfrm>
          <a:off x="22199600" y="1466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151130</xdr:rowOff>
    </xdr:from>
    <xdr:to>
      <xdr:col>112</xdr:col>
      <xdr:colOff>38100</xdr:colOff>
      <xdr:row>86</xdr:row>
      <xdr:rowOff>81280</xdr:rowOff>
    </xdr:to>
    <xdr:sp macro="" textlink="">
      <xdr:nvSpPr>
        <xdr:cNvPr id="780" name="楕円 779"/>
        <xdr:cNvSpPr/>
      </xdr:nvSpPr>
      <xdr:spPr>
        <a:xfrm>
          <a:off x="21272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29211</xdr:rowOff>
    </xdr:from>
    <xdr:to>
      <xdr:col>116</xdr:col>
      <xdr:colOff>63500</xdr:colOff>
      <xdr:row>86</xdr:row>
      <xdr:rowOff>30480</xdr:rowOff>
    </xdr:to>
    <xdr:cxnSp macro="">
      <xdr:nvCxnSpPr>
        <xdr:cNvPr id="781" name="直線コネクタ 780"/>
        <xdr:cNvCxnSpPr/>
      </xdr:nvCxnSpPr>
      <xdr:spPr>
        <a:xfrm flipV="1">
          <a:off x="21323300" y="1477391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151130</xdr:rowOff>
    </xdr:from>
    <xdr:to>
      <xdr:col>107</xdr:col>
      <xdr:colOff>101600</xdr:colOff>
      <xdr:row>86</xdr:row>
      <xdr:rowOff>81280</xdr:rowOff>
    </xdr:to>
    <xdr:sp macro="" textlink="">
      <xdr:nvSpPr>
        <xdr:cNvPr id="782" name="楕円 781"/>
        <xdr:cNvSpPr/>
      </xdr:nvSpPr>
      <xdr:spPr>
        <a:xfrm>
          <a:off x="20383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30480</xdr:rowOff>
    </xdr:from>
    <xdr:to>
      <xdr:col>111</xdr:col>
      <xdr:colOff>177800</xdr:colOff>
      <xdr:row>86</xdr:row>
      <xdr:rowOff>30480</xdr:rowOff>
    </xdr:to>
    <xdr:cxnSp macro="">
      <xdr:nvCxnSpPr>
        <xdr:cNvPr id="783" name="直線コネクタ 782"/>
        <xdr:cNvCxnSpPr/>
      </xdr:nvCxnSpPr>
      <xdr:spPr>
        <a:xfrm>
          <a:off x="20434300" y="1477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151130</xdr:rowOff>
    </xdr:from>
    <xdr:to>
      <xdr:col>102</xdr:col>
      <xdr:colOff>165100</xdr:colOff>
      <xdr:row>86</xdr:row>
      <xdr:rowOff>81280</xdr:rowOff>
    </xdr:to>
    <xdr:sp macro="" textlink="">
      <xdr:nvSpPr>
        <xdr:cNvPr id="784" name="楕円 783"/>
        <xdr:cNvSpPr/>
      </xdr:nvSpPr>
      <xdr:spPr>
        <a:xfrm>
          <a:off x="19494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30480</xdr:rowOff>
    </xdr:from>
    <xdr:to>
      <xdr:col>107</xdr:col>
      <xdr:colOff>50800</xdr:colOff>
      <xdr:row>86</xdr:row>
      <xdr:rowOff>30480</xdr:rowOff>
    </xdr:to>
    <xdr:cxnSp macro="">
      <xdr:nvCxnSpPr>
        <xdr:cNvPr id="785" name="直線コネクタ 784"/>
        <xdr:cNvCxnSpPr/>
      </xdr:nvCxnSpPr>
      <xdr:spPr>
        <a:xfrm>
          <a:off x="19545300" y="1477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60977</xdr:rowOff>
    </xdr:from>
    <xdr:ext cx="469744" cy="259045"/>
    <xdr:sp macro="" textlink="">
      <xdr:nvSpPr>
        <xdr:cNvPr id="786" name="n_1aveValue【消防施設】&#10;一人当たり面積"/>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787" name="n_2aveValue【消防施設】&#10;一人当たり面積"/>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788" name="n_3aveValue【消防施設】&#10;一人当たり面積"/>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82566</xdr:rowOff>
    </xdr:from>
    <xdr:ext cx="469744" cy="259045"/>
    <xdr:sp macro="" textlink="">
      <xdr:nvSpPr>
        <xdr:cNvPr id="789" name="n_4aveValue【消防施設】&#10;一人当たり面積"/>
        <xdr:cNvSpPr txBox="1"/>
      </xdr:nvSpPr>
      <xdr:spPr>
        <a:xfrm>
          <a:off x="18421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72407</xdr:rowOff>
    </xdr:from>
    <xdr:ext cx="469744" cy="259045"/>
    <xdr:sp macro="" textlink="">
      <xdr:nvSpPr>
        <xdr:cNvPr id="790" name="n_1mainValue【消防施設】&#10;一人当たり面積"/>
        <xdr:cNvSpPr txBox="1"/>
      </xdr:nvSpPr>
      <xdr:spPr>
        <a:xfrm>
          <a:off x="210757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72407</xdr:rowOff>
    </xdr:from>
    <xdr:ext cx="469744" cy="259045"/>
    <xdr:sp macro="" textlink="">
      <xdr:nvSpPr>
        <xdr:cNvPr id="791" name="n_2mainValue【消防施設】&#10;一人当たり面積"/>
        <xdr:cNvSpPr txBox="1"/>
      </xdr:nvSpPr>
      <xdr:spPr>
        <a:xfrm>
          <a:off x="20199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72407</xdr:rowOff>
    </xdr:from>
    <xdr:ext cx="469744" cy="259045"/>
    <xdr:sp macro="" textlink="">
      <xdr:nvSpPr>
        <xdr:cNvPr id="792" name="n_3mainValue【消防施設】&#10;一人当たり面積"/>
        <xdr:cNvSpPr txBox="1"/>
      </xdr:nvSpPr>
      <xdr:spPr>
        <a:xfrm>
          <a:off x="19310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3" name="正方形/長方形 7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4" name="正方形/長方形 7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5" name="正方形/長方形 7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6" name="正方形/長方形 7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7" name="正方形/長方形 7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8" name="正方形/長方形 7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9" name="正方形/長方形 7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0" name="正方形/長方形 7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1" name="テキスト ボックス 8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2" name="直線コネクタ 8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3" name="テキスト ボックス 80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4" name="直線コネクタ 80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5" name="テキスト ボックス 80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6" name="直線コネクタ 80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7" name="テキスト ボックス 80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8" name="直線コネクタ 80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9" name="テキスト ボックス 80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0" name="直線コネクタ 80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1" name="テキスト ボックス 81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2" name="直線コネクタ 81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3" name="テキスト ボックス 81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4" name="直線コネクタ 81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5" name="テキスト ボックス 81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6" name="直線コネクタ 8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818" name="直線コネクタ 817"/>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19"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20" name="直線コネクタ 819"/>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21"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22" name="直線コネクタ 82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147519</xdr:rowOff>
    </xdr:from>
    <xdr:ext cx="405111" cy="259045"/>
    <xdr:sp macro="" textlink="">
      <xdr:nvSpPr>
        <xdr:cNvPr id="823" name="【庁舎】&#10;有形固定資産減価償却率平均値テキスト"/>
        <xdr:cNvSpPr txBox="1"/>
      </xdr:nvSpPr>
      <xdr:spPr>
        <a:xfrm>
          <a:off x="16357600" y="1797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824" name="フローチャート: 判断 823"/>
        <xdr:cNvSpPr/>
      </xdr:nvSpPr>
      <xdr:spPr>
        <a:xfrm>
          <a:off x="16268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825" name="フローチャート: 判断 824"/>
        <xdr:cNvSpPr/>
      </xdr:nvSpPr>
      <xdr:spPr>
        <a:xfrm>
          <a:off x="15430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826" name="フローチャート: 判断 825"/>
        <xdr:cNvSpPr/>
      </xdr:nvSpPr>
      <xdr:spPr>
        <a:xfrm>
          <a:off x="14541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827" name="フローチャート: 判断 826"/>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828" name="フローチャート: 判断 827"/>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9" name="テキスト ボックス 8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0" name="テキスト ボックス 8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1" name="テキスト ボックス 8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2" name="テキスト ボックス 8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3" name="テキスト ボックス 8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23768</xdr:rowOff>
    </xdr:from>
    <xdr:to>
      <xdr:col>85</xdr:col>
      <xdr:colOff>177800</xdr:colOff>
      <xdr:row>104</xdr:row>
      <xdr:rowOff>125368</xdr:rowOff>
    </xdr:to>
    <xdr:sp macro="" textlink="">
      <xdr:nvSpPr>
        <xdr:cNvPr id="834" name="楕円 833"/>
        <xdr:cNvSpPr/>
      </xdr:nvSpPr>
      <xdr:spPr>
        <a:xfrm>
          <a:off x="162687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46645</xdr:rowOff>
    </xdr:from>
    <xdr:ext cx="405111" cy="259045"/>
    <xdr:sp macro="" textlink="">
      <xdr:nvSpPr>
        <xdr:cNvPr id="835" name="【庁舎】&#10;有形固定資産減価償却率該当値テキスト"/>
        <xdr:cNvSpPr txBox="1"/>
      </xdr:nvSpPr>
      <xdr:spPr>
        <a:xfrm>
          <a:off x="16357600" y="17705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162561</xdr:rowOff>
    </xdr:from>
    <xdr:to>
      <xdr:col>81</xdr:col>
      <xdr:colOff>101600</xdr:colOff>
      <xdr:row>104</xdr:row>
      <xdr:rowOff>92711</xdr:rowOff>
    </xdr:to>
    <xdr:sp macro="" textlink="">
      <xdr:nvSpPr>
        <xdr:cNvPr id="836" name="楕円 835"/>
        <xdr:cNvSpPr/>
      </xdr:nvSpPr>
      <xdr:spPr>
        <a:xfrm>
          <a:off x="15430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41911</xdr:rowOff>
    </xdr:from>
    <xdr:to>
      <xdr:col>85</xdr:col>
      <xdr:colOff>127000</xdr:colOff>
      <xdr:row>104</xdr:row>
      <xdr:rowOff>74568</xdr:rowOff>
    </xdr:to>
    <xdr:cxnSp macro="">
      <xdr:nvCxnSpPr>
        <xdr:cNvPr id="837" name="直線コネクタ 836"/>
        <xdr:cNvCxnSpPr/>
      </xdr:nvCxnSpPr>
      <xdr:spPr>
        <a:xfrm>
          <a:off x="15481300" y="1787271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131536</xdr:rowOff>
    </xdr:from>
    <xdr:to>
      <xdr:col>76</xdr:col>
      <xdr:colOff>165100</xdr:colOff>
      <xdr:row>104</xdr:row>
      <xdr:rowOff>61686</xdr:rowOff>
    </xdr:to>
    <xdr:sp macro="" textlink="">
      <xdr:nvSpPr>
        <xdr:cNvPr id="838" name="楕円 837"/>
        <xdr:cNvSpPr/>
      </xdr:nvSpPr>
      <xdr:spPr>
        <a:xfrm>
          <a:off x="14541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10886</xdr:rowOff>
    </xdr:from>
    <xdr:to>
      <xdr:col>81</xdr:col>
      <xdr:colOff>50800</xdr:colOff>
      <xdr:row>104</xdr:row>
      <xdr:rowOff>41911</xdr:rowOff>
    </xdr:to>
    <xdr:cxnSp macro="">
      <xdr:nvCxnSpPr>
        <xdr:cNvPr id="839" name="直線コネクタ 838"/>
        <xdr:cNvCxnSpPr/>
      </xdr:nvCxnSpPr>
      <xdr:spPr>
        <a:xfrm>
          <a:off x="14592300" y="1784168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95613</xdr:rowOff>
    </xdr:from>
    <xdr:to>
      <xdr:col>72</xdr:col>
      <xdr:colOff>38100</xdr:colOff>
      <xdr:row>104</xdr:row>
      <xdr:rowOff>25763</xdr:rowOff>
    </xdr:to>
    <xdr:sp macro="" textlink="">
      <xdr:nvSpPr>
        <xdr:cNvPr id="840" name="楕円 839"/>
        <xdr:cNvSpPr/>
      </xdr:nvSpPr>
      <xdr:spPr>
        <a:xfrm>
          <a:off x="13652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146413</xdr:rowOff>
    </xdr:from>
    <xdr:to>
      <xdr:col>76</xdr:col>
      <xdr:colOff>114300</xdr:colOff>
      <xdr:row>104</xdr:row>
      <xdr:rowOff>10886</xdr:rowOff>
    </xdr:to>
    <xdr:cxnSp macro="">
      <xdr:nvCxnSpPr>
        <xdr:cNvPr id="841" name="直線コネクタ 840"/>
        <xdr:cNvCxnSpPr/>
      </xdr:nvCxnSpPr>
      <xdr:spPr>
        <a:xfrm>
          <a:off x="13703300" y="178057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88735</xdr:rowOff>
    </xdr:from>
    <xdr:ext cx="405111" cy="259045"/>
    <xdr:sp macro="" textlink="">
      <xdr:nvSpPr>
        <xdr:cNvPr id="842" name="n_1aveValue【庁舎】&#10;有形固定資産減価償却率"/>
        <xdr:cNvSpPr txBox="1"/>
      </xdr:nvSpPr>
      <xdr:spPr>
        <a:xfrm>
          <a:off x="152660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21789</xdr:rowOff>
    </xdr:from>
    <xdr:ext cx="405111" cy="259045"/>
    <xdr:sp macro="" textlink="">
      <xdr:nvSpPr>
        <xdr:cNvPr id="843" name="n_2aveValue【庁舎】&#10;有形固定資産減価償却率"/>
        <xdr:cNvSpPr txBox="1"/>
      </xdr:nvSpPr>
      <xdr:spPr>
        <a:xfrm>
          <a:off x="14389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163847</xdr:rowOff>
    </xdr:from>
    <xdr:ext cx="405111" cy="259045"/>
    <xdr:sp macro="" textlink="">
      <xdr:nvSpPr>
        <xdr:cNvPr id="844" name="n_3aveValue【庁舎】&#10;有形固定資産減価償却率"/>
        <xdr:cNvSpPr txBox="1"/>
      </xdr:nvSpPr>
      <xdr:spPr>
        <a:xfrm>
          <a:off x="13500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845" name="n_4aveValue【庁舎】&#10;有形固定資産減価償却率"/>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109238</xdr:rowOff>
    </xdr:from>
    <xdr:ext cx="405111" cy="259045"/>
    <xdr:sp macro="" textlink="">
      <xdr:nvSpPr>
        <xdr:cNvPr id="846" name="n_1mainValue【庁舎】&#10;有形固定資産減価償却率"/>
        <xdr:cNvSpPr txBox="1"/>
      </xdr:nvSpPr>
      <xdr:spPr>
        <a:xfrm>
          <a:off x="15266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78213</xdr:rowOff>
    </xdr:from>
    <xdr:ext cx="405111" cy="259045"/>
    <xdr:sp macro="" textlink="">
      <xdr:nvSpPr>
        <xdr:cNvPr id="847" name="n_2mainValue【庁舎】&#10;有形固定資産減価償却率"/>
        <xdr:cNvSpPr txBox="1"/>
      </xdr:nvSpPr>
      <xdr:spPr>
        <a:xfrm>
          <a:off x="14389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42290</xdr:rowOff>
    </xdr:from>
    <xdr:ext cx="405111" cy="259045"/>
    <xdr:sp macro="" textlink="">
      <xdr:nvSpPr>
        <xdr:cNvPr id="848" name="n_3mainValue【庁舎】&#10;有形固定資産減価償却率"/>
        <xdr:cNvSpPr txBox="1"/>
      </xdr:nvSpPr>
      <xdr:spPr>
        <a:xfrm>
          <a:off x="13500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9" name="正方形/長方形 8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0" name="正方形/長方形 8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1" name="正方形/長方形 8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2" name="正方形/長方形 8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3" name="正方形/長方形 8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4" name="正方形/長方形 8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5" name="正方形/長方形 8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6" name="正方形/長方形 8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7" name="テキスト ボックス 8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8" name="直線コネクタ 8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9" name="直線コネクタ 85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0" name="テキスト ボックス 85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1" name="直線コネクタ 86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2" name="テキスト ボックス 86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3" name="直線コネクタ 86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4" name="テキスト ボックス 86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5" name="直線コネクタ 86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6" name="テキスト ボックス 86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7" name="直線コネクタ 86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8" name="テキスト ボックス 86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9" name="直線コネクタ 86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0" name="テキスト ボックス 86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1" name="直線コネクタ 8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2" name="テキスト ボックス 8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874" name="直線コネクタ 873"/>
        <xdr:cNvCxnSpPr/>
      </xdr:nvCxnSpPr>
      <xdr:spPr>
        <a:xfrm flipV="1">
          <a:off x="221608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875" name="【庁舎】&#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876" name="直線コネクタ 875"/>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877" name="【庁舎】&#10;一人当たり面積最大値テキスト"/>
        <xdr:cNvSpPr txBox="1"/>
      </xdr:nvSpPr>
      <xdr:spPr>
        <a:xfrm>
          <a:off x="221996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878" name="直線コネクタ 877"/>
        <xdr:cNvCxnSpPr/>
      </xdr:nvCxnSpPr>
      <xdr:spPr>
        <a:xfrm>
          <a:off x="22072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89098</xdr:rowOff>
    </xdr:from>
    <xdr:ext cx="469744" cy="259045"/>
    <xdr:sp macro="" textlink="">
      <xdr:nvSpPr>
        <xdr:cNvPr id="879" name="【庁舎】&#10;一人当たり面積平均値テキスト"/>
        <xdr:cNvSpPr txBox="1"/>
      </xdr:nvSpPr>
      <xdr:spPr>
        <a:xfrm>
          <a:off x="22199600" y="1809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880" name="フローチャート: 判断 879"/>
        <xdr:cNvSpPr/>
      </xdr:nvSpPr>
      <xdr:spPr>
        <a:xfrm>
          <a:off x="221107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881" name="フローチャート: 判断 880"/>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882" name="フローチャート: 判断 881"/>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883" name="フローチャート: 判断 882"/>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884" name="フローチャート: 判断 883"/>
        <xdr:cNvSpPr/>
      </xdr:nvSpPr>
      <xdr:spPr>
        <a:xfrm>
          <a:off x="18605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5" name="テキスト ボックス 8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6" name="テキスト ボックス 8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7" name="テキスト ボックス 8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8" name="テキスト ボックス 8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9" name="テキスト ボックス 8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90" name="楕円 889"/>
        <xdr:cNvSpPr/>
      </xdr:nvSpPr>
      <xdr:spPr>
        <a:xfrm>
          <a:off x="22110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118127</xdr:rowOff>
    </xdr:from>
    <xdr:ext cx="469744" cy="259045"/>
    <xdr:sp macro="" textlink="">
      <xdr:nvSpPr>
        <xdr:cNvPr id="891" name="【庁舎】&#10;一人当たり面積該当値テキスト"/>
        <xdr:cNvSpPr txBox="1"/>
      </xdr:nvSpPr>
      <xdr:spPr>
        <a:xfrm>
          <a:off x="22199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141332</xdr:rowOff>
    </xdr:from>
    <xdr:to>
      <xdr:col>112</xdr:col>
      <xdr:colOff>38100</xdr:colOff>
      <xdr:row>107</xdr:row>
      <xdr:rowOff>71482</xdr:rowOff>
    </xdr:to>
    <xdr:sp macro="" textlink="">
      <xdr:nvSpPr>
        <xdr:cNvPr id="892" name="楕円 891"/>
        <xdr:cNvSpPr/>
      </xdr:nvSpPr>
      <xdr:spPr>
        <a:xfrm>
          <a:off x="21272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19050</xdr:rowOff>
    </xdr:from>
    <xdr:to>
      <xdr:col>116</xdr:col>
      <xdr:colOff>63500</xdr:colOff>
      <xdr:row>107</xdr:row>
      <xdr:rowOff>20682</xdr:rowOff>
    </xdr:to>
    <xdr:cxnSp macro="">
      <xdr:nvCxnSpPr>
        <xdr:cNvPr id="893" name="直線コネクタ 892"/>
        <xdr:cNvCxnSpPr/>
      </xdr:nvCxnSpPr>
      <xdr:spPr>
        <a:xfrm flipV="1">
          <a:off x="21323300" y="18364200"/>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141332</xdr:rowOff>
    </xdr:from>
    <xdr:to>
      <xdr:col>107</xdr:col>
      <xdr:colOff>101600</xdr:colOff>
      <xdr:row>107</xdr:row>
      <xdr:rowOff>71482</xdr:rowOff>
    </xdr:to>
    <xdr:sp macro="" textlink="">
      <xdr:nvSpPr>
        <xdr:cNvPr id="894" name="楕円 893"/>
        <xdr:cNvSpPr/>
      </xdr:nvSpPr>
      <xdr:spPr>
        <a:xfrm>
          <a:off x="20383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20682</xdr:rowOff>
    </xdr:from>
    <xdr:to>
      <xdr:col>111</xdr:col>
      <xdr:colOff>177800</xdr:colOff>
      <xdr:row>107</xdr:row>
      <xdr:rowOff>20682</xdr:rowOff>
    </xdr:to>
    <xdr:cxnSp macro="">
      <xdr:nvCxnSpPr>
        <xdr:cNvPr id="895" name="直線コネクタ 894"/>
        <xdr:cNvCxnSpPr/>
      </xdr:nvCxnSpPr>
      <xdr:spPr>
        <a:xfrm>
          <a:off x="20434300" y="183658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141332</xdr:rowOff>
    </xdr:from>
    <xdr:to>
      <xdr:col>102</xdr:col>
      <xdr:colOff>165100</xdr:colOff>
      <xdr:row>107</xdr:row>
      <xdr:rowOff>71482</xdr:rowOff>
    </xdr:to>
    <xdr:sp macro="" textlink="">
      <xdr:nvSpPr>
        <xdr:cNvPr id="896" name="楕円 895"/>
        <xdr:cNvSpPr/>
      </xdr:nvSpPr>
      <xdr:spPr>
        <a:xfrm>
          <a:off x="19494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20682</xdr:rowOff>
    </xdr:from>
    <xdr:to>
      <xdr:col>107</xdr:col>
      <xdr:colOff>50800</xdr:colOff>
      <xdr:row>107</xdr:row>
      <xdr:rowOff>20682</xdr:rowOff>
    </xdr:to>
    <xdr:cxnSp macro="">
      <xdr:nvCxnSpPr>
        <xdr:cNvPr id="897" name="直線コネクタ 896"/>
        <xdr:cNvCxnSpPr/>
      </xdr:nvCxnSpPr>
      <xdr:spPr>
        <a:xfrm>
          <a:off x="19545300" y="183658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898" name="n_1aveValue【庁舎】&#10;一人当たり面積"/>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16164</xdr:rowOff>
    </xdr:from>
    <xdr:ext cx="469744" cy="259045"/>
    <xdr:sp macro="" textlink="">
      <xdr:nvSpPr>
        <xdr:cNvPr id="899" name="n_2aveValue【庁舎】&#10;一人当たり面積"/>
        <xdr:cNvSpPr txBox="1"/>
      </xdr:nvSpPr>
      <xdr:spPr>
        <a:xfrm>
          <a:off x="20199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900" name="n_3aveValue【庁舎】&#10;一人当たり面積"/>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68415</xdr:rowOff>
    </xdr:from>
    <xdr:ext cx="469744" cy="259045"/>
    <xdr:sp macro="" textlink="">
      <xdr:nvSpPr>
        <xdr:cNvPr id="901" name="n_4aveValue【庁舎】&#10;一人当たり面積"/>
        <xdr:cNvSpPr txBox="1"/>
      </xdr:nvSpPr>
      <xdr:spPr>
        <a:xfrm>
          <a:off x="18421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62609</xdr:rowOff>
    </xdr:from>
    <xdr:ext cx="469744" cy="259045"/>
    <xdr:sp macro="" textlink="">
      <xdr:nvSpPr>
        <xdr:cNvPr id="902" name="n_1mainValue【庁舎】&#10;一人当たり面積"/>
        <xdr:cNvSpPr txBox="1"/>
      </xdr:nvSpPr>
      <xdr:spPr>
        <a:xfrm>
          <a:off x="21075727" y="1840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62609</xdr:rowOff>
    </xdr:from>
    <xdr:ext cx="469744" cy="259045"/>
    <xdr:sp macro="" textlink="">
      <xdr:nvSpPr>
        <xdr:cNvPr id="903" name="n_2mainValue【庁舎】&#10;一人当たり面積"/>
        <xdr:cNvSpPr txBox="1"/>
      </xdr:nvSpPr>
      <xdr:spPr>
        <a:xfrm>
          <a:off x="20199427" y="1840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62609</xdr:rowOff>
    </xdr:from>
    <xdr:ext cx="469744" cy="259045"/>
    <xdr:sp macro="" textlink="">
      <xdr:nvSpPr>
        <xdr:cNvPr id="904" name="n_3mainValue【庁舎】&#10;一人当たり面積"/>
        <xdr:cNvSpPr txBox="1"/>
      </xdr:nvSpPr>
      <xdr:spPr>
        <a:xfrm>
          <a:off x="19310427" y="1840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5" name="正方形/長方形 9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6" name="正方形/長方形 9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7" name="テキスト ボックス 9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図書館、福祉施設及び庁舎は、整備時期の関係で有形固定資産減価償却率における類似団体内順位が平均を上回っていると推察される。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反対に、保健センター及び市民会館は、整備時期の関係及び当初整備以降は特段の改修等を実施していないことで、有形固定資産減価償却率における類似団体内順位が平均を下回っていると推察される。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effectLst/>
              <a:latin typeface="ＭＳ Ｐゴシック" panose="020B0600070205080204" pitchFamily="50" charset="-128"/>
              <a:ea typeface="ＭＳ Ｐゴシック" panose="020B0600070205080204" pitchFamily="50" charset="-128"/>
            </a:rPr>
            <a:t>一般廃棄物施設は、</a:t>
          </a:r>
          <a:r>
            <a:rPr kumimoji="1" lang="en-US" altLang="ja-JP" sz="1300">
              <a:effectLst/>
              <a:latin typeface="ＭＳ Ｐゴシック" panose="020B0600070205080204" pitchFamily="50" charset="-128"/>
              <a:ea typeface="ＭＳ Ｐゴシック" panose="020B0600070205080204" pitchFamily="50" charset="-128"/>
            </a:rPr>
            <a:t>H28</a:t>
          </a:r>
          <a:r>
            <a:rPr kumimoji="1" lang="ja-JP" altLang="en-US" sz="1300">
              <a:effectLst/>
              <a:latin typeface="ＭＳ Ｐゴシック" panose="020B0600070205080204" pitchFamily="50" charset="-128"/>
              <a:ea typeface="ＭＳ Ｐゴシック" panose="020B0600070205080204" pitchFamily="50" charset="-128"/>
            </a:rPr>
            <a:t>に更新が完了した施設があったが、その後は特段の改修等を実施していないため、類似団体内平均値との差が徐々に小さくなっている。</a:t>
          </a:r>
          <a:endParaRPr kumimoji="1" lang="en-US"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effectLst/>
              <a:latin typeface="ＭＳ Ｐゴシック" panose="020B0600070205080204" pitchFamily="50" charset="-128"/>
              <a:ea typeface="ＭＳ Ｐゴシック" panose="020B0600070205080204" pitchFamily="50" charset="-128"/>
            </a:rPr>
            <a:t>消防施設は、老朽化等に伴う改修や車両更新を近年実施し資産が増加したことで、有形固定資産減価償却率における類似団体内順位に変動が生じた。</a:t>
          </a:r>
          <a:endParaRPr kumimoji="1" lang="en-US"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effectLst/>
              <a:latin typeface="ＭＳ Ｐゴシック" panose="020B0600070205080204" pitchFamily="50" charset="-128"/>
              <a:ea typeface="ＭＳ Ｐゴシック" panose="020B0600070205080204" pitchFamily="50" charset="-128"/>
            </a:rPr>
            <a:t>体育館は、老朽化等に伴う大規模改修が</a:t>
          </a:r>
          <a:r>
            <a:rPr kumimoji="1" lang="en-US" altLang="ja-JP" sz="1300">
              <a:effectLst/>
              <a:latin typeface="ＭＳ Ｐゴシック" panose="020B0600070205080204" pitchFamily="50" charset="-128"/>
              <a:ea typeface="ＭＳ Ｐゴシック" panose="020B0600070205080204" pitchFamily="50" charset="-128"/>
            </a:rPr>
            <a:t>H29</a:t>
          </a:r>
          <a:r>
            <a:rPr kumimoji="1" lang="ja-JP" altLang="en-US" sz="1300">
              <a:effectLst/>
              <a:latin typeface="ＭＳ Ｐゴシック" panose="020B0600070205080204" pitchFamily="50" charset="-128"/>
              <a:ea typeface="ＭＳ Ｐゴシック" panose="020B0600070205080204" pitchFamily="50" charset="-128"/>
            </a:rPr>
            <a:t>に完了し資産が増加したことで、類似団体内順位に大きな変動が生じている。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29,604
27,934
20.73
11,174,724
10,663,744
502,892
6,700,579
10,815,174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町内に大型事業所が進出していることもあり、歳入全体における税収等の自主財源比率が近隣自治体と比較して高く、類似団体平均と比較しても財政力指数は</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0.23</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r>
            <a:rPr kumimoji="1" lang="ja-JP" altLang="en-US" sz="1050">
              <a:latin typeface="ＭＳ Ｐゴシック" panose="020B0600070205080204" pitchFamily="50" charset="-128"/>
              <a:ea typeface="ＭＳ Ｐゴシック" panose="020B0600070205080204" pitchFamily="50" charset="-128"/>
            </a:rPr>
            <a:t>地方税は平成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年度と比較して、税率改正により税率の減少した市町村民税法人税割以外の税目は増加しており、分子となる基準財政収入額全体でも増額となった。</a:t>
          </a:r>
        </a:p>
        <a:p>
          <a:r>
            <a:rPr kumimoji="1" lang="ja-JP" altLang="en-US" sz="1050">
              <a:latin typeface="ＭＳ Ｐゴシック" panose="020B0600070205080204" pitchFamily="50" charset="-128"/>
              <a:ea typeface="ＭＳ Ｐゴシック" panose="020B0600070205080204" pitchFamily="50" charset="-128"/>
            </a:rPr>
            <a:t>　一方、分母となる基準財政需要額について、保育無償化に伴う施設型給付費及び高齢者人口の増加に伴う扶助費の増額等の要因により平成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年度と比較して増額となった。</a:t>
          </a:r>
        </a:p>
        <a:p>
          <a:r>
            <a:rPr kumimoji="1" lang="ja-JP" altLang="en-US" sz="1050">
              <a:latin typeface="ＭＳ Ｐゴシック" panose="020B0600070205080204" pitchFamily="50" charset="-128"/>
              <a:ea typeface="ＭＳ Ｐゴシック" panose="020B0600070205080204" pitchFamily="50" charset="-128"/>
            </a:rPr>
            <a:t>　基準財政収入額、基準財政需要額共に増額となったことから、</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か年平均の財政力指数は</a:t>
          </a:r>
          <a:r>
            <a:rPr kumimoji="1" lang="en-US" altLang="ja-JP" sz="1050">
              <a:latin typeface="ＭＳ Ｐゴシック" panose="020B0600070205080204" pitchFamily="50" charset="-128"/>
              <a:ea typeface="ＭＳ Ｐゴシック" panose="020B0600070205080204" pitchFamily="50" charset="-128"/>
            </a:rPr>
            <a:t>0.94</a:t>
          </a:r>
          <a:r>
            <a:rPr kumimoji="1" lang="ja-JP" altLang="en-US" sz="1050">
              <a:latin typeface="ＭＳ Ｐゴシック" panose="020B0600070205080204" pitchFamily="50" charset="-128"/>
              <a:ea typeface="ＭＳ Ｐゴシック" panose="020B0600070205080204" pitchFamily="50" charset="-128"/>
            </a:rPr>
            <a:t>となり、前年度と同値となった。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73378</xdr:rowOff>
    </xdr:from>
    <xdr:to>
      <xdr:col>23</xdr:col>
      <xdr:colOff>133350</xdr:colOff>
      <xdr:row>40</xdr:row>
      <xdr:rowOff>73378</xdr:rowOff>
    </xdr:to>
    <xdr:cxnSp macro="">
      <xdr:nvCxnSpPr>
        <xdr:cNvPr id="69" name="直線コネクタ 68"/>
        <xdr:cNvCxnSpPr/>
      </xdr:nvCxnSpPr>
      <xdr:spPr>
        <a:xfrm>
          <a:off x="4114800" y="69313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73378</xdr:rowOff>
    </xdr:from>
    <xdr:to>
      <xdr:col>19</xdr:col>
      <xdr:colOff>133350</xdr:colOff>
      <xdr:row>40</xdr:row>
      <xdr:rowOff>86783</xdr:rowOff>
    </xdr:to>
    <xdr:cxnSp macro="">
      <xdr:nvCxnSpPr>
        <xdr:cNvPr id="72" name="直線コネクタ 71"/>
        <xdr:cNvCxnSpPr/>
      </xdr:nvCxnSpPr>
      <xdr:spPr>
        <a:xfrm flipV="1">
          <a:off x="3225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74" name="テキスト ボックス 73"/>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73378</xdr:rowOff>
    </xdr:from>
    <xdr:to>
      <xdr:col>15</xdr:col>
      <xdr:colOff>82550</xdr:colOff>
      <xdr:row>40</xdr:row>
      <xdr:rowOff>86783</xdr:rowOff>
    </xdr:to>
    <xdr:cxnSp macro="">
      <xdr:nvCxnSpPr>
        <xdr:cNvPr id="75" name="直線コネクタ 74"/>
        <xdr:cNvCxnSpPr/>
      </xdr:nvCxnSpPr>
      <xdr:spPr>
        <a:xfrm>
          <a:off x="2336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59972</xdr:rowOff>
    </xdr:from>
    <xdr:to>
      <xdr:col>11</xdr:col>
      <xdr:colOff>31750</xdr:colOff>
      <xdr:row>40</xdr:row>
      <xdr:rowOff>73378</xdr:rowOff>
    </xdr:to>
    <xdr:cxnSp macro="">
      <xdr:nvCxnSpPr>
        <xdr:cNvPr id="78" name="直線コネクタ 77"/>
        <xdr:cNvCxnSpPr/>
      </xdr:nvCxnSpPr>
      <xdr:spPr>
        <a:xfrm>
          <a:off x="1447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22578</xdr:rowOff>
    </xdr:from>
    <xdr:to>
      <xdr:col>23</xdr:col>
      <xdr:colOff>184150</xdr:colOff>
      <xdr:row>40</xdr:row>
      <xdr:rowOff>124178</xdr:rowOff>
    </xdr:to>
    <xdr:sp macro="" textlink="">
      <xdr:nvSpPr>
        <xdr:cNvPr id="88" name="楕円 87"/>
        <xdr:cNvSpPr/>
      </xdr:nvSpPr>
      <xdr:spPr>
        <a:xfrm>
          <a:off x="49022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39105</xdr:rowOff>
    </xdr:from>
    <xdr:ext cx="762000" cy="259045"/>
    <xdr:sp macro="" textlink="">
      <xdr:nvSpPr>
        <xdr:cNvPr id="89" name="財政力該当値テキスト"/>
        <xdr:cNvSpPr txBox="1"/>
      </xdr:nvSpPr>
      <xdr:spPr>
        <a:xfrm>
          <a:off x="5041900" y="672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22578</xdr:rowOff>
    </xdr:from>
    <xdr:to>
      <xdr:col>19</xdr:col>
      <xdr:colOff>184150</xdr:colOff>
      <xdr:row>40</xdr:row>
      <xdr:rowOff>124178</xdr:rowOff>
    </xdr:to>
    <xdr:sp macro="" textlink="">
      <xdr:nvSpPr>
        <xdr:cNvPr id="90" name="楕円 89"/>
        <xdr:cNvSpPr/>
      </xdr:nvSpPr>
      <xdr:spPr>
        <a:xfrm>
          <a:off x="4064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134355</xdr:rowOff>
    </xdr:from>
    <xdr:ext cx="736600" cy="259045"/>
    <xdr:sp macro="" textlink="">
      <xdr:nvSpPr>
        <xdr:cNvPr id="91" name="テキスト ボックス 90"/>
        <xdr:cNvSpPr txBox="1"/>
      </xdr:nvSpPr>
      <xdr:spPr>
        <a:xfrm>
          <a:off x="3733800" y="664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22578</xdr:rowOff>
    </xdr:from>
    <xdr:to>
      <xdr:col>11</xdr:col>
      <xdr:colOff>82550</xdr:colOff>
      <xdr:row>40</xdr:row>
      <xdr:rowOff>124178</xdr:rowOff>
    </xdr:to>
    <xdr:sp macro="" textlink="">
      <xdr:nvSpPr>
        <xdr:cNvPr id="94" name="楕円 93"/>
        <xdr:cNvSpPr/>
      </xdr:nvSpPr>
      <xdr:spPr>
        <a:xfrm>
          <a:off x="2286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134355</xdr:rowOff>
    </xdr:from>
    <xdr:ext cx="762000" cy="259045"/>
    <xdr:sp macro="" textlink="">
      <xdr:nvSpPr>
        <xdr:cNvPr id="95" name="テキスト ボックス 94"/>
        <xdr:cNvSpPr txBox="1"/>
      </xdr:nvSpPr>
      <xdr:spPr>
        <a:xfrm>
          <a:off x="1955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9172</xdr:rowOff>
    </xdr:from>
    <xdr:to>
      <xdr:col>7</xdr:col>
      <xdr:colOff>31750</xdr:colOff>
      <xdr:row>40</xdr:row>
      <xdr:rowOff>110772</xdr:rowOff>
    </xdr:to>
    <xdr:sp macro="" textlink="">
      <xdr:nvSpPr>
        <xdr:cNvPr id="96" name="楕円 95"/>
        <xdr:cNvSpPr/>
      </xdr:nvSpPr>
      <xdr:spPr>
        <a:xfrm>
          <a:off x="1397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120949</xdr:rowOff>
    </xdr:from>
    <xdr:ext cx="762000" cy="259045"/>
    <xdr:sp macro="" textlink="">
      <xdr:nvSpPr>
        <xdr:cNvPr id="97" name="テキスト ボックス 96"/>
        <xdr:cNvSpPr txBox="1"/>
      </xdr:nvSpPr>
      <xdr:spPr>
        <a:xfrm>
          <a:off x="1066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経常収支比率は類似団体平均と比較して</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ポイント上回っており、平成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年度と比較しても</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ポイントの増となっている。</a:t>
          </a:r>
        </a:p>
        <a:p>
          <a:r>
            <a:rPr kumimoji="1" lang="ja-JP" altLang="en-US" sz="1100">
              <a:latin typeface="ＭＳ Ｐゴシック" panose="020B0600070205080204" pitchFamily="50" charset="-128"/>
              <a:ea typeface="ＭＳ Ｐゴシック" panose="020B0600070205080204" pitchFamily="50" charset="-128"/>
            </a:rPr>
            <a:t>　主な増加の要因として、一部事務組合の平成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年度実施事業の公債費（借入額</a:t>
          </a:r>
          <a:r>
            <a:rPr kumimoji="1" lang="en-US" altLang="ja-JP" sz="1100">
              <a:latin typeface="ＭＳ Ｐゴシック" panose="020B0600070205080204" pitchFamily="50" charset="-128"/>
              <a:ea typeface="ＭＳ Ｐゴシック" panose="020B0600070205080204" pitchFamily="50" charset="-128"/>
            </a:rPr>
            <a:t>1,280</a:t>
          </a:r>
          <a:r>
            <a:rPr kumimoji="1" lang="ja-JP" altLang="en-US" sz="1100">
              <a:latin typeface="ＭＳ Ｐゴシック" panose="020B0600070205080204" pitchFamily="50" charset="-128"/>
              <a:ea typeface="ＭＳ Ｐゴシック" panose="020B0600070205080204" pitchFamily="50" charset="-128"/>
            </a:rPr>
            <a:t>万円）の元金償還が開始されたことによる負担金の増額、及び</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下水道事業における公債費や人件費等への繰出金の増加が挙げられる。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今後も、同程度の下水道事業への繰出金や「津波防災まちづくり」に係る公債費の償還に加え、高齢者人口の増加による後期高齢者医療特別会計や介護保険事業特別会計への繰出金</a:t>
          </a:r>
          <a:r>
            <a:rPr kumimoji="1" lang="ja-JP" altLang="en-US" sz="1100">
              <a:latin typeface="ＭＳ Ｐゴシック" panose="020B0600070205080204" pitchFamily="50" charset="-128"/>
              <a:ea typeface="ＭＳ Ｐゴシック" panose="020B0600070205080204" pitchFamily="50" charset="-128"/>
            </a:rPr>
            <a:t>の増加も予想されるため、事業の見直しを実施し普通会計の負担額の抑制に努める必要がある。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64</xdr:row>
      <xdr:rowOff>82804</xdr:rowOff>
    </xdr:to>
    <xdr:cxnSp macro="">
      <xdr:nvCxnSpPr>
        <xdr:cNvPr id="130" name="直線コネクタ 129"/>
        <xdr:cNvCxnSpPr/>
      </xdr:nvCxnSpPr>
      <xdr:spPr>
        <a:xfrm>
          <a:off x="4114800" y="10939780"/>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1"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22606</xdr:rowOff>
    </xdr:from>
    <xdr:to>
      <xdr:col>19</xdr:col>
      <xdr:colOff>133350</xdr:colOff>
      <xdr:row>63</xdr:row>
      <xdr:rowOff>138430</xdr:rowOff>
    </xdr:to>
    <xdr:cxnSp macro="">
      <xdr:nvCxnSpPr>
        <xdr:cNvPr id="133" name="直線コネクタ 132"/>
        <xdr:cNvCxnSpPr/>
      </xdr:nvCxnSpPr>
      <xdr:spPr>
        <a:xfrm>
          <a:off x="3225800" y="1082395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107188</xdr:rowOff>
    </xdr:from>
    <xdr:to>
      <xdr:col>15</xdr:col>
      <xdr:colOff>82550</xdr:colOff>
      <xdr:row>63</xdr:row>
      <xdr:rowOff>22606</xdr:rowOff>
    </xdr:to>
    <xdr:cxnSp macro="">
      <xdr:nvCxnSpPr>
        <xdr:cNvPr id="136" name="直線コネクタ 135"/>
        <xdr:cNvCxnSpPr/>
      </xdr:nvCxnSpPr>
      <xdr:spPr>
        <a:xfrm>
          <a:off x="2336800" y="107370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8" name="テキスト ボックス 137"/>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25146</xdr:rowOff>
    </xdr:from>
    <xdr:to>
      <xdr:col>11</xdr:col>
      <xdr:colOff>31750</xdr:colOff>
      <xdr:row>62</xdr:row>
      <xdr:rowOff>107188</xdr:rowOff>
    </xdr:to>
    <xdr:cxnSp macro="">
      <xdr:nvCxnSpPr>
        <xdr:cNvPr id="139" name="直線コネクタ 138"/>
        <xdr:cNvCxnSpPr/>
      </xdr:nvCxnSpPr>
      <xdr:spPr>
        <a:xfrm>
          <a:off x="1447800" y="1065504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1" name="テキスト ボックス 140"/>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14749</xdr:rowOff>
    </xdr:from>
    <xdr:ext cx="762000" cy="259045"/>
    <xdr:sp macro="" textlink="">
      <xdr:nvSpPr>
        <xdr:cNvPr id="143" name="テキスト ボックス 142"/>
        <xdr:cNvSpPr txBox="1"/>
      </xdr:nvSpPr>
      <xdr:spPr>
        <a:xfrm>
          <a:off x="1066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32004</xdr:rowOff>
    </xdr:from>
    <xdr:to>
      <xdr:col>23</xdr:col>
      <xdr:colOff>184150</xdr:colOff>
      <xdr:row>64</xdr:row>
      <xdr:rowOff>133604</xdr:rowOff>
    </xdr:to>
    <xdr:sp macro="" textlink="">
      <xdr:nvSpPr>
        <xdr:cNvPr id="149" name="楕円 148"/>
        <xdr:cNvSpPr/>
      </xdr:nvSpPr>
      <xdr:spPr>
        <a:xfrm>
          <a:off x="49022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4081</xdr:rowOff>
    </xdr:from>
    <xdr:ext cx="762000" cy="259045"/>
    <xdr:sp macro="" textlink="">
      <xdr:nvSpPr>
        <xdr:cNvPr id="150" name="財政構造の弾力性該当値テキスト"/>
        <xdr:cNvSpPr txBox="1"/>
      </xdr:nvSpPr>
      <xdr:spPr>
        <a:xfrm>
          <a:off x="5041900" y="109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51" name="楕円 150"/>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52" name="テキスト ボックス 151"/>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143256</xdr:rowOff>
    </xdr:from>
    <xdr:to>
      <xdr:col>15</xdr:col>
      <xdr:colOff>133350</xdr:colOff>
      <xdr:row>63</xdr:row>
      <xdr:rowOff>73406</xdr:rowOff>
    </xdr:to>
    <xdr:sp macro="" textlink="">
      <xdr:nvSpPr>
        <xdr:cNvPr id="153" name="楕円 152"/>
        <xdr:cNvSpPr/>
      </xdr:nvSpPr>
      <xdr:spPr>
        <a:xfrm>
          <a:off x="3175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83583</xdr:rowOff>
    </xdr:from>
    <xdr:ext cx="762000" cy="259045"/>
    <xdr:sp macro="" textlink="">
      <xdr:nvSpPr>
        <xdr:cNvPr id="154" name="テキスト ボックス 153"/>
        <xdr:cNvSpPr txBox="1"/>
      </xdr:nvSpPr>
      <xdr:spPr>
        <a:xfrm>
          <a:off x="2844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56388</xdr:rowOff>
    </xdr:from>
    <xdr:to>
      <xdr:col>11</xdr:col>
      <xdr:colOff>82550</xdr:colOff>
      <xdr:row>62</xdr:row>
      <xdr:rowOff>157988</xdr:rowOff>
    </xdr:to>
    <xdr:sp macro="" textlink="">
      <xdr:nvSpPr>
        <xdr:cNvPr id="155" name="楕円 154"/>
        <xdr:cNvSpPr/>
      </xdr:nvSpPr>
      <xdr:spPr>
        <a:xfrm>
          <a:off x="2286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56" name="テキスト ボックス 155"/>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145796</xdr:rowOff>
    </xdr:from>
    <xdr:to>
      <xdr:col>7</xdr:col>
      <xdr:colOff>31750</xdr:colOff>
      <xdr:row>62</xdr:row>
      <xdr:rowOff>75946</xdr:rowOff>
    </xdr:to>
    <xdr:sp macro="" textlink="">
      <xdr:nvSpPr>
        <xdr:cNvPr id="157" name="楕円 156"/>
        <xdr:cNvSpPr/>
      </xdr:nvSpPr>
      <xdr:spPr>
        <a:xfrm>
          <a:off x="1397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86123</xdr:rowOff>
    </xdr:from>
    <xdr:ext cx="762000" cy="259045"/>
    <xdr:sp macro="" textlink="">
      <xdr:nvSpPr>
        <xdr:cNvPr id="158" name="テキスト ボックス 157"/>
        <xdr:cNvSpPr txBox="1"/>
      </xdr:nvSpPr>
      <xdr:spPr>
        <a:xfrm>
          <a:off x="1066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[118,183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人件費、物件費等決算額の人口一人当たりの金額が類似団体平均を下回っていることについて、ラスパイレス指数が</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を下回っていることに加え定員管理の状況でも類似団体平均を下回っていることから人件費が抑制できていることが要因の一つとして挙げられる。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ごみ処理業務、し尿処理業務、学校給食業務等を一部事務組合で運営しているため、これらの経費を補助費等に区分して計上していることも人件費、物件費等決算額が類似団体平均を下回る要因となっていると考えられ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7572</xdr:rowOff>
    </xdr:from>
    <xdr:to>
      <xdr:col>23</xdr:col>
      <xdr:colOff>133350</xdr:colOff>
      <xdr:row>83</xdr:row>
      <xdr:rowOff>54756</xdr:rowOff>
    </xdr:to>
    <xdr:cxnSp macro="">
      <xdr:nvCxnSpPr>
        <xdr:cNvPr id="197" name="直線コネクタ 196"/>
        <xdr:cNvCxnSpPr/>
      </xdr:nvCxnSpPr>
      <xdr:spPr>
        <a:xfrm>
          <a:off x="4114800" y="14237922"/>
          <a:ext cx="838200" cy="4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113755</xdr:rowOff>
    </xdr:from>
    <xdr:ext cx="762000" cy="259045"/>
    <xdr:sp macro="" textlink="">
      <xdr:nvSpPr>
        <xdr:cNvPr id="198" name="人件費・物件費等の状況平均値テキスト"/>
        <xdr:cNvSpPr txBox="1"/>
      </xdr:nvSpPr>
      <xdr:spPr>
        <a:xfrm>
          <a:off x="5041900" y="1434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141661</xdr:rowOff>
    </xdr:from>
    <xdr:to>
      <xdr:col>19</xdr:col>
      <xdr:colOff>133350</xdr:colOff>
      <xdr:row>83</xdr:row>
      <xdr:rowOff>7572</xdr:rowOff>
    </xdr:to>
    <xdr:cxnSp macro="">
      <xdr:nvCxnSpPr>
        <xdr:cNvPr id="200" name="直線コネクタ 199"/>
        <xdr:cNvCxnSpPr/>
      </xdr:nvCxnSpPr>
      <xdr:spPr>
        <a:xfrm>
          <a:off x="3225800" y="14200561"/>
          <a:ext cx="889000" cy="3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50683</xdr:rowOff>
    </xdr:from>
    <xdr:ext cx="736600" cy="259045"/>
    <xdr:sp macro="" textlink="">
      <xdr:nvSpPr>
        <xdr:cNvPr id="202" name="テキスト ボックス 201"/>
        <xdr:cNvSpPr txBox="1"/>
      </xdr:nvSpPr>
      <xdr:spPr>
        <a:xfrm>
          <a:off x="3733800" y="14452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130359</xdr:rowOff>
    </xdr:from>
    <xdr:to>
      <xdr:col>15</xdr:col>
      <xdr:colOff>82550</xdr:colOff>
      <xdr:row>82</xdr:row>
      <xdr:rowOff>141661</xdr:rowOff>
    </xdr:to>
    <xdr:cxnSp macro="">
      <xdr:nvCxnSpPr>
        <xdr:cNvPr id="203" name="直線コネクタ 202"/>
        <xdr:cNvCxnSpPr/>
      </xdr:nvCxnSpPr>
      <xdr:spPr>
        <a:xfrm>
          <a:off x="2336800" y="14189259"/>
          <a:ext cx="889000" cy="1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70772</xdr:rowOff>
    </xdr:from>
    <xdr:ext cx="762000" cy="259045"/>
    <xdr:sp macro="" textlink="">
      <xdr:nvSpPr>
        <xdr:cNvPr id="205" name="テキスト ボックス 204"/>
        <xdr:cNvSpPr txBox="1"/>
      </xdr:nvSpPr>
      <xdr:spPr>
        <a:xfrm>
          <a:off x="2844800" y="14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138601</xdr:rowOff>
    </xdr:from>
    <xdr:to>
      <xdr:col>11</xdr:col>
      <xdr:colOff>31750</xdr:colOff>
      <xdr:row>82</xdr:row>
      <xdr:rowOff>130359</xdr:rowOff>
    </xdr:to>
    <xdr:cxnSp macro="">
      <xdr:nvCxnSpPr>
        <xdr:cNvPr id="206" name="直線コネクタ 205"/>
        <xdr:cNvCxnSpPr/>
      </xdr:nvCxnSpPr>
      <xdr:spPr>
        <a:xfrm>
          <a:off x="1447800" y="14026051"/>
          <a:ext cx="889000" cy="16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171404</xdr:rowOff>
    </xdr:from>
    <xdr:ext cx="762000" cy="259045"/>
    <xdr:sp macro="" textlink="">
      <xdr:nvSpPr>
        <xdr:cNvPr id="208" name="テキスト ボックス 207"/>
        <xdr:cNvSpPr txBox="1"/>
      </xdr:nvSpPr>
      <xdr:spPr>
        <a:xfrm>
          <a:off x="1955800" y="1457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62940</xdr:rowOff>
    </xdr:from>
    <xdr:ext cx="762000" cy="259045"/>
    <xdr:sp macro="" textlink="">
      <xdr:nvSpPr>
        <xdr:cNvPr id="210" name="テキスト ボックス 209"/>
        <xdr:cNvSpPr txBox="1"/>
      </xdr:nvSpPr>
      <xdr:spPr>
        <a:xfrm>
          <a:off x="1066800" y="1446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3956</xdr:rowOff>
    </xdr:from>
    <xdr:to>
      <xdr:col>23</xdr:col>
      <xdr:colOff>184150</xdr:colOff>
      <xdr:row>83</xdr:row>
      <xdr:rowOff>105556</xdr:rowOff>
    </xdr:to>
    <xdr:sp macro="" textlink="">
      <xdr:nvSpPr>
        <xdr:cNvPr id="216" name="楕円 215"/>
        <xdr:cNvSpPr/>
      </xdr:nvSpPr>
      <xdr:spPr>
        <a:xfrm>
          <a:off x="4902200" y="1423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20483</xdr:rowOff>
    </xdr:from>
    <xdr:ext cx="762000" cy="259045"/>
    <xdr:sp macro="" textlink="">
      <xdr:nvSpPr>
        <xdr:cNvPr id="217" name="人件費・物件費等の状況該当値テキスト"/>
        <xdr:cNvSpPr txBox="1"/>
      </xdr:nvSpPr>
      <xdr:spPr>
        <a:xfrm>
          <a:off x="5041900" y="1407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128222</xdr:rowOff>
    </xdr:from>
    <xdr:to>
      <xdr:col>19</xdr:col>
      <xdr:colOff>184150</xdr:colOff>
      <xdr:row>83</xdr:row>
      <xdr:rowOff>58372</xdr:rowOff>
    </xdr:to>
    <xdr:sp macro="" textlink="">
      <xdr:nvSpPr>
        <xdr:cNvPr id="218" name="楕円 217"/>
        <xdr:cNvSpPr/>
      </xdr:nvSpPr>
      <xdr:spPr>
        <a:xfrm>
          <a:off x="4064000" y="1418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68549</xdr:rowOff>
    </xdr:from>
    <xdr:ext cx="736600" cy="259045"/>
    <xdr:sp macro="" textlink="">
      <xdr:nvSpPr>
        <xdr:cNvPr id="219" name="テキスト ボックス 218"/>
        <xdr:cNvSpPr txBox="1"/>
      </xdr:nvSpPr>
      <xdr:spPr>
        <a:xfrm>
          <a:off x="3733800" y="1395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90861</xdr:rowOff>
    </xdr:from>
    <xdr:to>
      <xdr:col>15</xdr:col>
      <xdr:colOff>133350</xdr:colOff>
      <xdr:row>83</xdr:row>
      <xdr:rowOff>21011</xdr:rowOff>
    </xdr:to>
    <xdr:sp macro="" textlink="">
      <xdr:nvSpPr>
        <xdr:cNvPr id="220" name="楕円 219"/>
        <xdr:cNvSpPr/>
      </xdr:nvSpPr>
      <xdr:spPr>
        <a:xfrm>
          <a:off x="3175000" y="1414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31188</xdr:rowOff>
    </xdr:from>
    <xdr:ext cx="762000" cy="259045"/>
    <xdr:sp macro="" textlink="">
      <xdr:nvSpPr>
        <xdr:cNvPr id="221" name="テキスト ボックス 220"/>
        <xdr:cNvSpPr txBox="1"/>
      </xdr:nvSpPr>
      <xdr:spPr>
        <a:xfrm>
          <a:off x="2844800" y="1391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79559</xdr:rowOff>
    </xdr:from>
    <xdr:to>
      <xdr:col>11</xdr:col>
      <xdr:colOff>82550</xdr:colOff>
      <xdr:row>83</xdr:row>
      <xdr:rowOff>9709</xdr:rowOff>
    </xdr:to>
    <xdr:sp macro="" textlink="">
      <xdr:nvSpPr>
        <xdr:cNvPr id="222" name="楕円 221"/>
        <xdr:cNvSpPr/>
      </xdr:nvSpPr>
      <xdr:spPr>
        <a:xfrm>
          <a:off x="2286000" y="1413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19886</xdr:rowOff>
    </xdr:from>
    <xdr:ext cx="762000" cy="259045"/>
    <xdr:sp macro="" textlink="">
      <xdr:nvSpPr>
        <xdr:cNvPr id="223" name="テキスト ボックス 222"/>
        <xdr:cNvSpPr txBox="1"/>
      </xdr:nvSpPr>
      <xdr:spPr>
        <a:xfrm>
          <a:off x="1955800" y="13907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87801</xdr:rowOff>
    </xdr:from>
    <xdr:to>
      <xdr:col>7</xdr:col>
      <xdr:colOff>31750</xdr:colOff>
      <xdr:row>82</xdr:row>
      <xdr:rowOff>17951</xdr:rowOff>
    </xdr:to>
    <xdr:sp macro="" textlink="">
      <xdr:nvSpPr>
        <xdr:cNvPr id="224" name="楕円 223"/>
        <xdr:cNvSpPr/>
      </xdr:nvSpPr>
      <xdr:spPr>
        <a:xfrm>
          <a:off x="1397000" y="1397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28128</xdr:rowOff>
    </xdr:from>
    <xdr:ext cx="762000" cy="259045"/>
    <xdr:sp macro="" textlink="">
      <xdr:nvSpPr>
        <xdr:cNvPr id="225" name="テキスト ボックス 224"/>
        <xdr:cNvSpPr txBox="1"/>
      </xdr:nvSpPr>
      <xdr:spPr>
        <a:xfrm>
          <a:off x="1066800" y="1374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給与水準について、平成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ポイントの減となっているが、これは、国の給与水準に近い勤務年数の長い複数の職員の退職等があったことが主な要因である。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86</xdr:row>
      <xdr:rowOff>15421</xdr:rowOff>
    </xdr:to>
    <xdr:cxnSp macro="">
      <xdr:nvCxnSpPr>
        <xdr:cNvPr id="261" name="直線コネクタ 260"/>
        <xdr:cNvCxnSpPr/>
      </xdr:nvCxnSpPr>
      <xdr:spPr>
        <a:xfrm flipV="1">
          <a:off x="16179800" y="14605000"/>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15421</xdr:rowOff>
    </xdr:to>
    <xdr:cxnSp macro="">
      <xdr:nvCxnSpPr>
        <xdr:cNvPr id="264" name="直線コネクタ 263"/>
        <xdr:cNvCxnSpPr/>
      </xdr:nvCxnSpPr>
      <xdr:spPr>
        <a:xfrm>
          <a:off x="15290800" y="147084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66" name="テキスト ボックス 265"/>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135164</xdr:rowOff>
    </xdr:to>
    <xdr:cxnSp macro="">
      <xdr:nvCxnSpPr>
        <xdr:cNvPr id="267" name="直線コネクタ 266"/>
        <xdr:cNvCxnSpPr/>
      </xdr:nvCxnSpPr>
      <xdr:spPr>
        <a:xfrm>
          <a:off x="14401800" y="146394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9" name="テキスト ボックス 268"/>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86</xdr:row>
      <xdr:rowOff>49893</xdr:rowOff>
    </xdr:to>
    <xdr:cxnSp macro="">
      <xdr:nvCxnSpPr>
        <xdr:cNvPr id="270" name="直線コネクタ 269"/>
        <xdr:cNvCxnSpPr/>
      </xdr:nvCxnSpPr>
      <xdr:spPr>
        <a:xfrm flipV="1">
          <a:off x="13512800" y="1463947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2" name="テキスト ボックス 271"/>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4" name="テキスト ボックス 273"/>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0" name="楕円 279"/>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81"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82" name="楕円 281"/>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83" name="テキスト ボックス 282"/>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4" name="楕円 283"/>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85" name="テキスト ボックス 284"/>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6" name="楕円 285"/>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87" name="テキスト ボックス 286"/>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8" name="楕円 287"/>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89" name="テキスト ボックス 288"/>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町が掲げる「津波防災まちづくり」の一層の推進及び保育需要に対応するために、前年度と比較し新規</a:t>
          </a:r>
          <a:r>
            <a:rPr kumimoji="1" lang="ja-JP" altLang="en-US" sz="1300">
              <a:latin typeface="ＭＳ Ｐゴシック" panose="020B0600070205080204" pitchFamily="50" charset="-128"/>
              <a:ea typeface="ＭＳ Ｐゴシック" panose="020B0600070205080204" pitchFamily="50" charset="-128"/>
            </a:rPr>
            <a:t>採用職員数が増加した。一方で、退職等による職員の減少もあったため、最終的な人口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人当たりの職員数は前年度とほぼ同等となった。</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170180</xdr:rowOff>
    </xdr:from>
    <xdr:to>
      <xdr:col>81</xdr:col>
      <xdr:colOff>44450</xdr:colOff>
      <xdr:row>61</xdr:row>
      <xdr:rowOff>7348</xdr:rowOff>
    </xdr:to>
    <xdr:cxnSp macro="">
      <xdr:nvCxnSpPr>
        <xdr:cNvPr id="326" name="直線コネクタ 325"/>
        <xdr:cNvCxnSpPr/>
      </xdr:nvCxnSpPr>
      <xdr:spPr>
        <a:xfrm>
          <a:off x="16179800" y="10457180"/>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7"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135709</xdr:rowOff>
    </xdr:from>
    <xdr:to>
      <xdr:col>77</xdr:col>
      <xdr:colOff>44450</xdr:colOff>
      <xdr:row>60</xdr:row>
      <xdr:rowOff>170180</xdr:rowOff>
    </xdr:to>
    <xdr:cxnSp macro="">
      <xdr:nvCxnSpPr>
        <xdr:cNvPr id="329" name="直線コネクタ 328"/>
        <xdr:cNvCxnSpPr/>
      </xdr:nvCxnSpPr>
      <xdr:spPr>
        <a:xfrm>
          <a:off x="15290800" y="1042270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115315</xdr:rowOff>
    </xdr:from>
    <xdr:ext cx="736600" cy="259045"/>
    <xdr:sp macro="" textlink="">
      <xdr:nvSpPr>
        <xdr:cNvPr id="331" name="テキスト ボックス 330"/>
        <xdr:cNvSpPr txBox="1"/>
      </xdr:nvSpPr>
      <xdr:spPr>
        <a:xfrm>
          <a:off x="15798800" y="10573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130538</xdr:rowOff>
    </xdr:from>
    <xdr:to>
      <xdr:col>72</xdr:col>
      <xdr:colOff>203200</xdr:colOff>
      <xdr:row>60</xdr:row>
      <xdr:rowOff>135709</xdr:rowOff>
    </xdr:to>
    <xdr:cxnSp macro="">
      <xdr:nvCxnSpPr>
        <xdr:cNvPr id="332" name="直線コネクタ 331"/>
        <xdr:cNvCxnSpPr/>
      </xdr:nvCxnSpPr>
      <xdr:spPr>
        <a:xfrm>
          <a:off x="14401800" y="10417538"/>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4" name="テキスト ボックス 333"/>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130538</xdr:rowOff>
    </xdr:from>
    <xdr:to>
      <xdr:col>68</xdr:col>
      <xdr:colOff>152400</xdr:colOff>
      <xdr:row>60</xdr:row>
      <xdr:rowOff>130538</xdr:rowOff>
    </xdr:to>
    <xdr:cxnSp macro="">
      <xdr:nvCxnSpPr>
        <xdr:cNvPr id="335" name="直線コネクタ 334"/>
        <xdr:cNvCxnSpPr/>
      </xdr:nvCxnSpPr>
      <xdr:spPr>
        <a:xfrm>
          <a:off x="13512800" y="104175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125656</xdr:rowOff>
    </xdr:from>
    <xdr:ext cx="762000" cy="259045"/>
    <xdr:sp macro="" textlink="">
      <xdr:nvSpPr>
        <xdr:cNvPr id="337" name="テキスト ボックス 336"/>
        <xdr:cNvSpPr txBox="1"/>
      </xdr:nvSpPr>
      <xdr:spPr>
        <a:xfrm>
          <a:off x="14020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111868</xdr:rowOff>
    </xdr:from>
    <xdr:ext cx="762000" cy="259045"/>
    <xdr:sp macro="" textlink="">
      <xdr:nvSpPr>
        <xdr:cNvPr id="339" name="テキスト ボックス 338"/>
        <xdr:cNvSpPr txBox="1"/>
      </xdr:nvSpPr>
      <xdr:spPr>
        <a:xfrm>
          <a:off x="13131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127998</xdr:rowOff>
    </xdr:from>
    <xdr:to>
      <xdr:col>81</xdr:col>
      <xdr:colOff>95250</xdr:colOff>
      <xdr:row>61</xdr:row>
      <xdr:rowOff>58148</xdr:rowOff>
    </xdr:to>
    <xdr:sp macro="" textlink="">
      <xdr:nvSpPr>
        <xdr:cNvPr id="345" name="楕円 344"/>
        <xdr:cNvSpPr/>
      </xdr:nvSpPr>
      <xdr:spPr>
        <a:xfrm>
          <a:off x="16967200" y="104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144525</xdr:rowOff>
    </xdr:from>
    <xdr:ext cx="762000" cy="259045"/>
    <xdr:sp macro="" textlink="">
      <xdr:nvSpPr>
        <xdr:cNvPr id="346" name="定員管理の状況該当値テキスト"/>
        <xdr:cNvSpPr txBox="1"/>
      </xdr:nvSpPr>
      <xdr:spPr>
        <a:xfrm>
          <a:off x="17106900" y="1026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119380</xdr:rowOff>
    </xdr:from>
    <xdr:to>
      <xdr:col>77</xdr:col>
      <xdr:colOff>95250</xdr:colOff>
      <xdr:row>61</xdr:row>
      <xdr:rowOff>49530</xdr:rowOff>
    </xdr:to>
    <xdr:sp macro="" textlink="">
      <xdr:nvSpPr>
        <xdr:cNvPr id="347" name="楕円 346"/>
        <xdr:cNvSpPr/>
      </xdr:nvSpPr>
      <xdr:spPr>
        <a:xfrm>
          <a:off x="16129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59707</xdr:rowOff>
    </xdr:from>
    <xdr:ext cx="736600" cy="259045"/>
    <xdr:sp macro="" textlink="">
      <xdr:nvSpPr>
        <xdr:cNvPr id="348" name="テキスト ボックス 347"/>
        <xdr:cNvSpPr txBox="1"/>
      </xdr:nvSpPr>
      <xdr:spPr>
        <a:xfrm>
          <a:off x="15798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84909</xdr:rowOff>
    </xdr:from>
    <xdr:to>
      <xdr:col>73</xdr:col>
      <xdr:colOff>44450</xdr:colOff>
      <xdr:row>61</xdr:row>
      <xdr:rowOff>15059</xdr:rowOff>
    </xdr:to>
    <xdr:sp macro="" textlink="">
      <xdr:nvSpPr>
        <xdr:cNvPr id="349" name="楕円 348"/>
        <xdr:cNvSpPr/>
      </xdr:nvSpPr>
      <xdr:spPr>
        <a:xfrm>
          <a:off x="15240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50" name="テキスト ボックス 349"/>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79738</xdr:rowOff>
    </xdr:from>
    <xdr:to>
      <xdr:col>68</xdr:col>
      <xdr:colOff>203200</xdr:colOff>
      <xdr:row>61</xdr:row>
      <xdr:rowOff>9888</xdr:rowOff>
    </xdr:to>
    <xdr:sp macro="" textlink="">
      <xdr:nvSpPr>
        <xdr:cNvPr id="351" name="楕円 350"/>
        <xdr:cNvSpPr/>
      </xdr:nvSpPr>
      <xdr:spPr>
        <a:xfrm>
          <a:off x="14351000" y="103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20065</xdr:rowOff>
    </xdr:from>
    <xdr:ext cx="762000" cy="259045"/>
    <xdr:sp macro="" textlink="">
      <xdr:nvSpPr>
        <xdr:cNvPr id="352" name="テキスト ボックス 351"/>
        <xdr:cNvSpPr txBox="1"/>
      </xdr:nvSpPr>
      <xdr:spPr>
        <a:xfrm>
          <a:off x="14020800" y="1013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79738</xdr:rowOff>
    </xdr:from>
    <xdr:to>
      <xdr:col>64</xdr:col>
      <xdr:colOff>152400</xdr:colOff>
      <xdr:row>61</xdr:row>
      <xdr:rowOff>9888</xdr:rowOff>
    </xdr:to>
    <xdr:sp macro="" textlink="">
      <xdr:nvSpPr>
        <xdr:cNvPr id="353" name="楕円 352"/>
        <xdr:cNvSpPr/>
      </xdr:nvSpPr>
      <xdr:spPr>
        <a:xfrm>
          <a:off x="13462000" y="103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20065</xdr:rowOff>
    </xdr:from>
    <xdr:ext cx="762000" cy="259045"/>
    <xdr:sp macro="" textlink="">
      <xdr:nvSpPr>
        <xdr:cNvPr id="354" name="テキスト ボックス 353"/>
        <xdr:cNvSpPr txBox="1"/>
      </xdr:nvSpPr>
      <xdr:spPr>
        <a:xfrm>
          <a:off x="13131800" y="1013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将来負担比率と同様に、全国、県及び類似団体平均を上回っている。これは、東日本大震災以降の「津波防災まちづくり」の施策により、平成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年度に集中して多くの事業を実施したため一時的に地方債残高が増加したためである。</a:t>
          </a:r>
        </a:p>
        <a:p>
          <a:r>
            <a:rPr kumimoji="1" lang="ja-JP" altLang="en-US" sz="1300">
              <a:latin typeface="ＭＳ Ｐゴシック" panose="020B0600070205080204" pitchFamily="50" charset="-128"/>
              <a:ea typeface="ＭＳ Ｐゴシック" panose="020B0600070205080204" pitchFamily="50" charset="-128"/>
            </a:rPr>
            <a:t>　また、平成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年度以降実質公債費率が増加傾向にあるが、これは、上記対象事業の元金償還が始まったことによるものである。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59872</xdr:rowOff>
    </xdr:from>
    <xdr:to>
      <xdr:col>81</xdr:col>
      <xdr:colOff>44450</xdr:colOff>
      <xdr:row>42</xdr:row>
      <xdr:rowOff>101237</xdr:rowOff>
    </xdr:to>
    <xdr:cxnSp macro="">
      <xdr:nvCxnSpPr>
        <xdr:cNvPr id="389" name="直線コネクタ 388"/>
        <xdr:cNvCxnSpPr/>
      </xdr:nvCxnSpPr>
      <xdr:spPr>
        <a:xfrm>
          <a:off x="16179800" y="7260772"/>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90" name="公債費負担の状況平均値テキスト"/>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11612</xdr:rowOff>
    </xdr:from>
    <xdr:to>
      <xdr:col>77</xdr:col>
      <xdr:colOff>44450</xdr:colOff>
      <xdr:row>42</xdr:row>
      <xdr:rowOff>59872</xdr:rowOff>
    </xdr:to>
    <xdr:cxnSp macro="">
      <xdr:nvCxnSpPr>
        <xdr:cNvPr id="392" name="直線コネクタ 391"/>
        <xdr:cNvCxnSpPr/>
      </xdr:nvCxnSpPr>
      <xdr:spPr>
        <a:xfrm>
          <a:off x="15290800" y="72125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132823</xdr:rowOff>
    </xdr:from>
    <xdr:ext cx="736600" cy="259045"/>
    <xdr:sp macro="" textlink="">
      <xdr:nvSpPr>
        <xdr:cNvPr id="394" name="テキスト ボックス 393"/>
        <xdr:cNvSpPr txBox="1"/>
      </xdr:nvSpPr>
      <xdr:spPr>
        <a:xfrm>
          <a:off x="15798800" y="664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134801</xdr:rowOff>
    </xdr:from>
    <xdr:to>
      <xdr:col>72</xdr:col>
      <xdr:colOff>203200</xdr:colOff>
      <xdr:row>42</xdr:row>
      <xdr:rowOff>11612</xdr:rowOff>
    </xdr:to>
    <xdr:cxnSp macro="">
      <xdr:nvCxnSpPr>
        <xdr:cNvPr id="395" name="直線コネクタ 394"/>
        <xdr:cNvCxnSpPr/>
      </xdr:nvCxnSpPr>
      <xdr:spPr>
        <a:xfrm>
          <a:off x="14401800" y="7164251"/>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397" name="テキスト ボックス 396"/>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134801</xdr:rowOff>
    </xdr:from>
    <xdr:to>
      <xdr:col>68</xdr:col>
      <xdr:colOff>152400</xdr:colOff>
      <xdr:row>41</xdr:row>
      <xdr:rowOff>155484</xdr:rowOff>
    </xdr:to>
    <xdr:cxnSp macro="">
      <xdr:nvCxnSpPr>
        <xdr:cNvPr id="398" name="直線コネクタ 397"/>
        <xdr:cNvCxnSpPr/>
      </xdr:nvCxnSpPr>
      <xdr:spPr>
        <a:xfrm flipV="1">
          <a:off x="13512800" y="716425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400" name="テキスト ボックス 399"/>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160400</xdr:rowOff>
    </xdr:from>
    <xdr:ext cx="762000" cy="259045"/>
    <xdr:sp macro="" textlink="">
      <xdr:nvSpPr>
        <xdr:cNvPr id="402" name="テキスト ボックス 401"/>
        <xdr:cNvSpPr txBox="1"/>
      </xdr:nvSpPr>
      <xdr:spPr>
        <a:xfrm>
          <a:off x="13131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50437</xdr:rowOff>
    </xdr:from>
    <xdr:to>
      <xdr:col>81</xdr:col>
      <xdr:colOff>95250</xdr:colOff>
      <xdr:row>42</xdr:row>
      <xdr:rowOff>152037</xdr:rowOff>
    </xdr:to>
    <xdr:sp macro="" textlink="">
      <xdr:nvSpPr>
        <xdr:cNvPr id="408" name="楕円 407"/>
        <xdr:cNvSpPr/>
      </xdr:nvSpPr>
      <xdr:spPr>
        <a:xfrm>
          <a:off x="16967200" y="72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22514</xdr:rowOff>
    </xdr:from>
    <xdr:ext cx="762000" cy="259045"/>
    <xdr:sp macro="" textlink="">
      <xdr:nvSpPr>
        <xdr:cNvPr id="409" name="公債費負担の状況該当値テキスト"/>
        <xdr:cNvSpPr txBox="1"/>
      </xdr:nvSpPr>
      <xdr:spPr>
        <a:xfrm>
          <a:off x="17106900" y="722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9072</xdr:rowOff>
    </xdr:from>
    <xdr:to>
      <xdr:col>77</xdr:col>
      <xdr:colOff>95250</xdr:colOff>
      <xdr:row>42</xdr:row>
      <xdr:rowOff>110672</xdr:rowOff>
    </xdr:to>
    <xdr:sp macro="" textlink="">
      <xdr:nvSpPr>
        <xdr:cNvPr id="410" name="楕円 409"/>
        <xdr:cNvSpPr/>
      </xdr:nvSpPr>
      <xdr:spPr>
        <a:xfrm>
          <a:off x="16129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95449</xdr:rowOff>
    </xdr:from>
    <xdr:ext cx="736600" cy="259045"/>
    <xdr:sp macro="" textlink="">
      <xdr:nvSpPr>
        <xdr:cNvPr id="411" name="テキスト ボックス 410"/>
        <xdr:cNvSpPr txBox="1"/>
      </xdr:nvSpPr>
      <xdr:spPr>
        <a:xfrm>
          <a:off x="15798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132262</xdr:rowOff>
    </xdr:from>
    <xdr:to>
      <xdr:col>73</xdr:col>
      <xdr:colOff>44450</xdr:colOff>
      <xdr:row>42</xdr:row>
      <xdr:rowOff>62412</xdr:rowOff>
    </xdr:to>
    <xdr:sp macro="" textlink="">
      <xdr:nvSpPr>
        <xdr:cNvPr id="412" name="楕円 411"/>
        <xdr:cNvSpPr/>
      </xdr:nvSpPr>
      <xdr:spPr>
        <a:xfrm>
          <a:off x="15240000" y="71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47189</xdr:rowOff>
    </xdr:from>
    <xdr:ext cx="762000" cy="259045"/>
    <xdr:sp macro="" textlink="">
      <xdr:nvSpPr>
        <xdr:cNvPr id="413" name="テキスト ボックス 412"/>
        <xdr:cNvSpPr txBox="1"/>
      </xdr:nvSpPr>
      <xdr:spPr>
        <a:xfrm>
          <a:off x="14909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84001</xdr:rowOff>
    </xdr:from>
    <xdr:to>
      <xdr:col>68</xdr:col>
      <xdr:colOff>203200</xdr:colOff>
      <xdr:row>42</xdr:row>
      <xdr:rowOff>14151</xdr:rowOff>
    </xdr:to>
    <xdr:sp macro="" textlink="">
      <xdr:nvSpPr>
        <xdr:cNvPr id="414" name="楕円 413"/>
        <xdr:cNvSpPr/>
      </xdr:nvSpPr>
      <xdr:spPr>
        <a:xfrm>
          <a:off x="14351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170378</xdr:rowOff>
    </xdr:from>
    <xdr:ext cx="762000" cy="259045"/>
    <xdr:sp macro="" textlink="">
      <xdr:nvSpPr>
        <xdr:cNvPr id="415" name="テキスト ボックス 414"/>
        <xdr:cNvSpPr txBox="1"/>
      </xdr:nvSpPr>
      <xdr:spPr>
        <a:xfrm>
          <a:off x="14020800" y="719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104684</xdr:rowOff>
    </xdr:from>
    <xdr:to>
      <xdr:col>64</xdr:col>
      <xdr:colOff>152400</xdr:colOff>
      <xdr:row>42</xdr:row>
      <xdr:rowOff>34834</xdr:rowOff>
    </xdr:to>
    <xdr:sp macro="" textlink="">
      <xdr:nvSpPr>
        <xdr:cNvPr id="416" name="楕円 415"/>
        <xdr:cNvSpPr/>
      </xdr:nvSpPr>
      <xdr:spPr>
        <a:xfrm>
          <a:off x="13462000" y="71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19611</xdr:rowOff>
    </xdr:from>
    <xdr:ext cx="762000" cy="259045"/>
    <xdr:sp macro="" textlink="">
      <xdr:nvSpPr>
        <xdr:cNvPr id="417" name="テキスト ボックス 416"/>
        <xdr:cNvSpPr txBox="1"/>
      </xdr:nvSpPr>
      <xdr:spPr>
        <a:xfrm>
          <a:off x="13131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全国、県及び類似団体平均を大きく上回っている。これは、東日本大震災以降の町の施策「津波防災まちづくり」として実施した津波避難タワーの整備（総額</a:t>
          </a:r>
          <a:r>
            <a:rPr kumimoji="1" lang="en-US" altLang="ja-JP" sz="1300">
              <a:latin typeface="ＭＳ Ｐゴシック" panose="020B0600070205080204" pitchFamily="50" charset="-128"/>
              <a:ea typeface="ＭＳ Ｐゴシック" panose="020B0600070205080204" pitchFamily="50" charset="-128"/>
            </a:rPr>
            <a:t>57.5</a:t>
          </a:r>
          <a:r>
            <a:rPr kumimoji="1" lang="ja-JP" altLang="en-US" sz="1300">
              <a:latin typeface="ＭＳ Ｐゴシック" panose="020B0600070205080204" pitchFamily="50" charset="-128"/>
              <a:ea typeface="ＭＳ Ｐゴシック" panose="020B0600070205080204" pitchFamily="50" charset="-128"/>
            </a:rPr>
            <a:t>億円）など、防災インフラをはじめとした積極的な投資活動を行ってきたことによるものである。</a:t>
          </a:r>
        </a:p>
        <a:p>
          <a:r>
            <a:rPr kumimoji="1" lang="ja-JP" altLang="en-US" sz="1300">
              <a:latin typeface="ＭＳ Ｐゴシック" panose="020B0600070205080204" pitchFamily="50" charset="-128"/>
              <a:ea typeface="ＭＳ Ｐゴシック" panose="020B0600070205080204" pitchFamily="50" charset="-128"/>
            </a:rPr>
            <a:t>　　また、前年度比では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の減となっており、近年の、地方債管理原則（当年度借入額－当年度緊急防災・減災事業債借入額＜当年度元金償還額）に基づき事業を実施してきたことに加え、交付税措置の高い起債を優先して活用してきたことの結果が表れている。</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30023</xdr:rowOff>
    </xdr:from>
    <xdr:to>
      <xdr:col>81</xdr:col>
      <xdr:colOff>44450</xdr:colOff>
      <xdr:row>18</xdr:row>
      <xdr:rowOff>48362</xdr:rowOff>
    </xdr:to>
    <xdr:cxnSp macro="">
      <xdr:nvCxnSpPr>
        <xdr:cNvPr id="449" name="直線コネクタ 448"/>
        <xdr:cNvCxnSpPr/>
      </xdr:nvCxnSpPr>
      <xdr:spPr>
        <a:xfrm flipV="1">
          <a:off x="16179800" y="3116123"/>
          <a:ext cx="8382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116908</xdr:rowOff>
    </xdr:from>
    <xdr:ext cx="762000" cy="259045"/>
    <xdr:sp macro="" textlink="">
      <xdr:nvSpPr>
        <xdr:cNvPr id="450" name="将来負担の状況平均値テキスト"/>
        <xdr:cNvSpPr txBox="1"/>
      </xdr:nvSpPr>
      <xdr:spPr>
        <a:xfrm>
          <a:off x="17106900" y="2345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1" name="フローチャート: 判断 450"/>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48362</xdr:rowOff>
    </xdr:from>
    <xdr:to>
      <xdr:col>77</xdr:col>
      <xdr:colOff>44450</xdr:colOff>
      <xdr:row>18</xdr:row>
      <xdr:rowOff>78283</xdr:rowOff>
    </xdr:to>
    <xdr:cxnSp macro="">
      <xdr:nvCxnSpPr>
        <xdr:cNvPr id="452" name="直線コネクタ 451"/>
        <xdr:cNvCxnSpPr/>
      </xdr:nvCxnSpPr>
      <xdr:spPr>
        <a:xfrm flipV="1">
          <a:off x="15290800" y="3134462"/>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3" name="フローチャート: 判断 452"/>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4" name="テキスト ボックス 453"/>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62840</xdr:rowOff>
    </xdr:from>
    <xdr:to>
      <xdr:col>72</xdr:col>
      <xdr:colOff>203200</xdr:colOff>
      <xdr:row>18</xdr:row>
      <xdr:rowOff>78283</xdr:rowOff>
    </xdr:to>
    <xdr:cxnSp macro="">
      <xdr:nvCxnSpPr>
        <xdr:cNvPr id="455" name="直線コネクタ 454"/>
        <xdr:cNvCxnSpPr/>
      </xdr:nvCxnSpPr>
      <xdr:spPr>
        <a:xfrm>
          <a:off x="14401800" y="3148940"/>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135128</xdr:rowOff>
    </xdr:from>
    <xdr:to>
      <xdr:col>73</xdr:col>
      <xdr:colOff>44450</xdr:colOff>
      <xdr:row>15</xdr:row>
      <xdr:rowOff>65278</xdr:rowOff>
    </xdr:to>
    <xdr:sp macro="" textlink="">
      <xdr:nvSpPr>
        <xdr:cNvPr id="456" name="フローチャート: 判断 455"/>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7" name="テキスト ボックス 456"/>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61874</xdr:rowOff>
    </xdr:from>
    <xdr:to>
      <xdr:col>68</xdr:col>
      <xdr:colOff>152400</xdr:colOff>
      <xdr:row>18</xdr:row>
      <xdr:rowOff>62840</xdr:rowOff>
    </xdr:to>
    <xdr:cxnSp macro="">
      <xdr:nvCxnSpPr>
        <xdr:cNvPr id="458" name="直線コネクタ 457"/>
        <xdr:cNvCxnSpPr/>
      </xdr:nvCxnSpPr>
      <xdr:spPr>
        <a:xfrm>
          <a:off x="13512800" y="3147974"/>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149606</xdr:rowOff>
    </xdr:from>
    <xdr:to>
      <xdr:col>68</xdr:col>
      <xdr:colOff>203200</xdr:colOff>
      <xdr:row>15</xdr:row>
      <xdr:rowOff>79756</xdr:rowOff>
    </xdr:to>
    <xdr:sp macro="" textlink="">
      <xdr:nvSpPr>
        <xdr:cNvPr id="459" name="フローチャート: 判断 458"/>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60" name="テキスト ボックス 459"/>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61" name="フローチャート: 判断 460"/>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2" name="テキスト ボックス 461"/>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150673</xdr:rowOff>
    </xdr:from>
    <xdr:to>
      <xdr:col>81</xdr:col>
      <xdr:colOff>95250</xdr:colOff>
      <xdr:row>18</xdr:row>
      <xdr:rowOff>80823</xdr:rowOff>
    </xdr:to>
    <xdr:sp macro="" textlink="">
      <xdr:nvSpPr>
        <xdr:cNvPr id="468" name="楕円 467"/>
        <xdr:cNvSpPr/>
      </xdr:nvSpPr>
      <xdr:spPr>
        <a:xfrm>
          <a:off x="16967200" y="306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122750</xdr:rowOff>
    </xdr:from>
    <xdr:ext cx="762000" cy="259045"/>
    <xdr:sp macro="" textlink="">
      <xdr:nvSpPr>
        <xdr:cNvPr id="469" name="将来負担の状況該当値テキスト"/>
        <xdr:cNvSpPr txBox="1"/>
      </xdr:nvSpPr>
      <xdr:spPr>
        <a:xfrm>
          <a:off x="17106900" y="303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169012</xdr:rowOff>
    </xdr:from>
    <xdr:to>
      <xdr:col>77</xdr:col>
      <xdr:colOff>95250</xdr:colOff>
      <xdr:row>18</xdr:row>
      <xdr:rowOff>99162</xdr:rowOff>
    </xdr:to>
    <xdr:sp macro="" textlink="">
      <xdr:nvSpPr>
        <xdr:cNvPr id="470" name="楕円 469"/>
        <xdr:cNvSpPr/>
      </xdr:nvSpPr>
      <xdr:spPr>
        <a:xfrm>
          <a:off x="16129000" y="308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83939</xdr:rowOff>
    </xdr:from>
    <xdr:ext cx="736600" cy="259045"/>
    <xdr:sp macro="" textlink="">
      <xdr:nvSpPr>
        <xdr:cNvPr id="471" name="テキスト ボックス 470"/>
        <xdr:cNvSpPr txBox="1"/>
      </xdr:nvSpPr>
      <xdr:spPr>
        <a:xfrm>
          <a:off x="15798800" y="3170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27483</xdr:rowOff>
    </xdr:from>
    <xdr:to>
      <xdr:col>73</xdr:col>
      <xdr:colOff>44450</xdr:colOff>
      <xdr:row>18</xdr:row>
      <xdr:rowOff>129083</xdr:rowOff>
    </xdr:to>
    <xdr:sp macro="" textlink="">
      <xdr:nvSpPr>
        <xdr:cNvPr id="472" name="楕円 471"/>
        <xdr:cNvSpPr/>
      </xdr:nvSpPr>
      <xdr:spPr>
        <a:xfrm>
          <a:off x="15240000" y="31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113860</xdr:rowOff>
    </xdr:from>
    <xdr:ext cx="762000" cy="259045"/>
    <xdr:sp macro="" textlink="">
      <xdr:nvSpPr>
        <xdr:cNvPr id="473" name="テキスト ボックス 472"/>
        <xdr:cNvSpPr txBox="1"/>
      </xdr:nvSpPr>
      <xdr:spPr>
        <a:xfrm>
          <a:off x="14909800" y="319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12040</xdr:rowOff>
    </xdr:from>
    <xdr:to>
      <xdr:col>68</xdr:col>
      <xdr:colOff>203200</xdr:colOff>
      <xdr:row>18</xdr:row>
      <xdr:rowOff>113640</xdr:rowOff>
    </xdr:to>
    <xdr:sp macro="" textlink="">
      <xdr:nvSpPr>
        <xdr:cNvPr id="474" name="楕円 473"/>
        <xdr:cNvSpPr/>
      </xdr:nvSpPr>
      <xdr:spPr>
        <a:xfrm>
          <a:off x="14351000" y="309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98417</xdr:rowOff>
    </xdr:from>
    <xdr:ext cx="762000" cy="259045"/>
    <xdr:sp macro="" textlink="">
      <xdr:nvSpPr>
        <xdr:cNvPr id="475" name="テキスト ボックス 474"/>
        <xdr:cNvSpPr txBox="1"/>
      </xdr:nvSpPr>
      <xdr:spPr>
        <a:xfrm>
          <a:off x="14020800" y="318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11074</xdr:rowOff>
    </xdr:from>
    <xdr:to>
      <xdr:col>64</xdr:col>
      <xdr:colOff>152400</xdr:colOff>
      <xdr:row>18</xdr:row>
      <xdr:rowOff>112674</xdr:rowOff>
    </xdr:to>
    <xdr:sp macro="" textlink="">
      <xdr:nvSpPr>
        <xdr:cNvPr id="476" name="楕円 475"/>
        <xdr:cNvSpPr/>
      </xdr:nvSpPr>
      <xdr:spPr>
        <a:xfrm>
          <a:off x="13462000" y="309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97451</xdr:rowOff>
    </xdr:from>
    <xdr:ext cx="762000" cy="259045"/>
    <xdr:sp macro="" textlink="">
      <xdr:nvSpPr>
        <xdr:cNvPr id="477" name="テキスト ボックス 476"/>
        <xdr:cNvSpPr txBox="1"/>
      </xdr:nvSpPr>
      <xdr:spPr>
        <a:xfrm>
          <a:off x="13131800" y="318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29,604
27,934
20.73
11,174,724
10,663,744
502,892
6,700,579
10,815,174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職員数や手当の水準が類似団体平均と比較して低くなっており、経常収支比率では</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ポイント下回っている。</a:t>
          </a:r>
        </a:p>
        <a:p>
          <a:r>
            <a:rPr kumimoji="1" lang="ja-JP" altLang="en-US" sz="1100">
              <a:latin typeface="ＭＳ Ｐゴシック" panose="020B0600070205080204" pitchFamily="50" charset="-128"/>
              <a:ea typeface="ＭＳ Ｐゴシック" panose="020B0600070205080204" pitchFamily="50" charset="-128"/>
            </a:rPr>
            <a:t>　これは、人口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人当たりの職員数とラスパイレス指数が類似団体平均を下回っていることが要因であると考えられる。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また、ごみ処理業務、し尿処理業務、学校給食業務等を一部事務組合で運営していることや消防救急業務を広域化して事務を委託していることも人件費削減の要因となっている。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66040</xdr:rowOff>
    </xdr:from>
    <xdr:to>
      <xdr:col>24</xdr:col>
      <xdr:colOff>25400</xdr:colOff>
      <xdr:row>34</xdr:row>
      <xdr:rowOff>73660</xdr:rowOff>
    </xdr:to>
    <xdr:cxnSp macro="">
      <xdr:nvCxnSpPr>
        <xdr:cNvPr id="66" name="直線コネクタ 65"/>
        <xdr:cNvCxnSpPr/>
      </xdr:nvCxnSpPr>
      <xdr:spPr>
        <a:xfrm>
          <a:off x="3987800" y="5895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66040</xdr:rowOff>
    </xdr:from>
    <xdr:to>
      <xdr:col>19</xdr:col>
      <xdr:colOff>187325</xdr:colOff>
      <xdr:row>34</xdr:row>
      <xdr:rowOff>66040</xdr:rowOff>
    </xdr:to>
    <xdr:cxnSp macro="">
      <xdr:nvCxnSpPr>
        <xdr:cNvPr id="69" name="直線コネクタ 68"/>
        <xdr:cNvCxnSpPr/>
      </xdr:nvCxnSpPr>
      <xdr:spPr>
        <a:xfrm>
          <a:off x="3098800" y="589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66040</xdr:rowOff>
    </xdr:from>
    <xdr:to>
      <xdr:col>15</xdr:col>
      <xdr:colOff>98425</xdr:colOff>
      <xdr:row>34</xdr:row>
      <xdr:rowOff>157480</xdr:rowOff>
    </xdr:to>
    <xdr:cxnSp macro="">
      <xdr:nvCxnSpPr>
        <xdr:cNvPr id="72" name="直線コネクタ 71"/>
        <xdr:cNvCxnSpPr/>
      </xdr:nvCxnSpPr>
      <xdr:spPr>
        <a:xfrm flipV="1">
          <a:off x="2209800" y="5895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74" name="テキスト ボックス 73"/>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5080</xdr:rowOff>
    </xdr:from>
    <xdr:to>
      <xdr:col>11</xdr:col>
      <xdr:colOff>9525</xdr:colOff>
      <xdr:row>34</xdr:row>
      <xdr:rowOff>157480</xdr:rowOff>
    </xdr:to>
    <xdr:cxnSp macro="">
      <xdr:nvCxnSpPr>
        <xdr:cNvPr id="75" name="直線コネクタ 74"/>
        <xdr:cNvCxnSpPr/>
      </xdr:nvCxnSpPr>
      <xdr:spPr>
        <a:xfrm>
          <a:off x="1320800" y="58343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79" name="テキスト ボックス 78"/>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22860</xdr:rowOff>
    </xdr:from>
    <xdr:to>
      <xdr:col>24</xdr:col>
      <xdr:colOff>76200</xdr:colOff>
      <xdr:row>34</xdr:row>
      <xdr:rowOff>124460</xdr:rowOff>
    </xdr:to>
    <xdr:sp macro="" textlink="">
      <xdr:nvSpPr>
        <xdr:cNvPr id="85" name="楕円 84"/>
        <xdr:cNvSpPr/>
      </xdr:nvSpPr>
      <xdr:spPr>
        <a:xfrm>
          <a:off x="4775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39387</xdr:rowOff>
    </xdr:from>
    <xdr:ext cx="762000" cy="259045"/>
    <xdr:sp macro="" textlink="">
      <xdr:nvSpPr>
        <xdr:cNvPr id="86" name="人件費該当値テキスト"/>
        <xdr:cNvSpPr txBox="1"/>
      </xdr:nvSpPr>
      <xdr:spPr>
        <a:xfrm>
          <a:off x="49149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xdr:rowOff>
    </xdr:from>
    <xdr:to>
      <xdr:col>20</xdr:col>
      <xdr:colOff>38100</xdr:colOff>
      <xdr:row>34</xdr:row>
      <xdr:rowOff>116840</xdr:rowOff>
    </xdr:to>
    <xdr:sp macro="" textlink="">
      <xdr:nvSpPr>
        <xdr:cNvPr id="87" name="楕円 86"/>
        <xdr:cNvSpPr/>
      </xdr:nvSpPr>
      <xdr:spPr>
        <a:xfrm>
          <a:off x="3937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127017</xdr:rowOff>
    </xdr:from>
    <xdr:ext cx="736600" cy="259045"/>
    <xdr:sp macro="" textlink="">
      <xdr:nvSpPr>
        <xdr:cNvPr id="88" name="テキスト ボックス 87"/>
        <xdr:cNvSpPr txBox="1"/>
      </xdr:nvSpPr>
      <xdr:spPr>
        <a:xfrm>
          <a:off x="3606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xdr:rowOff>
    </xdr:from>
    <xdr:to>
      <xdr:col>15</xdr:col>
      <xdr:colOff>149225</xdr:colOff>
      <xdr:row>34</xdr:row>
      <xdr:rowOff>116840</xdr:rowOff>
    </xdr:to>
    <xdr:sp macro="" textlink="">
      <xdr:nvSpPr>
        <xdr:cNvPr id="89" name="楕円 88"/>
        <xdr:cNvSpPr/>
      </xdr:nvSpPr>
      <xdr:spPr>
        <a:xfrm>
          <a:off x="3048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127017</xdr:rowOff>
    </xdr:from>
    <xdr:ext cx="762000" cy="259045"/>
    <xdr:sp macro="" textlink="">
      <xdr:nvSpPr>
        <xdr:cNvPr id="90" name="テキスト ボックス 89"/>
        <xdr:cNvSpPr txBox="1"/>
      </xdr:nvSpPr>
      <xdr:spPr>
        <a:xfrm>
          <a:off x="2717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47007</xdr:rowOff>
    </xdr:from>
    <xdr:ext cx="762000" cy="259045"/>
    <xdr:sp macro="" textlink="">
      <xdr:nvSpPr>
        <xdr:cNvPr id="92" name="テキスト ボックス 91"/>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125730</xdr:rowOff>
    </xdr:from>
    <xdr:to>
      <xdr:col>6</xdr:col>
      <xdr:colOff>171450</xdr:colOff>
      <xdr:row>34</xdr:row>
      <xdr:rowOff>55880</xdr:rowOff>
    </xdr:to>
    <xdr:sp macro="" textlink="">
      <xdr:nvSpPr>
        <xdr:cNvPr id="93" name="楕円 92"/>
        <xdr:cNvSpPr/>
      </xdr:nvSpPr>
      <xdr:spPr>
        <a:xfrm>
          <a:off x="1270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66057</xdr:rowOff>
    </xdr:from>
    <xdr:ext cx="762000" cy="259045"/>
    <xdr:sp macro="" textlink="">
      <xdr:nvSpPr>
        <xdr:cNvPr id="94" name="テキスト ボックス 93"/>
        <xdr:cNvSpPr txBox="1"/>
      </xdr:nvSpPr>
      <xdr:spPr>
        <a:xfrm>
          <a:off x="939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物件費に係る経常経費について、事務備品をリース契約に切り替えてきたため単年度負担が増加傾向にあったが、備品の更新が進んだことから、物件費の経常収支比率は平成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年度と比較して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ポイント減少した。</a:t>
          </a:r>
        </a:p>
        <a:p>
          <a:r>
            <a:rPr kumimoji="1" lang="ja-JP" altLang="en-US" sz="1200">
              <a:latin typeface="ＭＳ Ｐゴシック" panose="020B0600070205080204" pitchFamily="50" charset="-128"/>
              <a:ea typeface="ＭＳ Ｐゴシック" panose="020B0600070205080204" pitchFamily="50" charset="-128"/>
            </a:rPr>
            <a:t>　類似団体平均と比較して経常収支比率が低く推移しているのは、ごみ処理業務、し尿処理業務、学校給食業務等を一部事務組合で運営しており、これらの経費を補助費等に区分していることが主な要因であると考え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134620</xdr:rowOff>
    </xdr:from>
    <xdr:to>
      <xdr:col>82</xdr:col>
      <xdr:colOff>107950</xdr:colOff>
      <xdr:row>14</xdr:row>
      <xdr:rowOff>157480</xdr:rowOff>
    </xdr:to>
    <xdr:cxnSp macro="">
      <xdr:nvCxnSpPr>
        <xdr:cNvPr id="127" name="直線コネクタ 126"/>
        <xdr:cNvCxnSpPr/>
      </xdr:nvCxnSpPr>
      <xdr:spPr>
        <a:xfrm flipV="1">
          <a:off x="15671800" y="2534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97807</xdr:rowOff>
    </xdr:from>
    <xdr:ext cx="762000" cy="259045"/>
    <xdr:sp macro="" textlink="">
      <xdr:nvSpPr>
        <xdr:cNvPr id="128" name="物件費平均値テキスト"/>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66040</xdr:rowOff>
    </xdr:from>
    <xdr:to>
      <xdr:col>78</xdr:col>
      <xdr:colOff>69850</xdr:colOff>
      <xdr:row>14</xdr:row>
      <xdr:rowOff>157480</xdr:rowOff>
    </xdr:to>
    <xdr:cxnSp macro="">
      <xdr:nvCxnSpPr>
        <xdr:cNvPr id="130" name="直線コネクタ 129"/>
        <xdr:cNvCxnSpPr/>
      </xdr:nvCxnSpPr>
      <xdr:spPr>
        <a:xfrm>
          <a:off x="14782800" y="2466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32" name="テキスト ボックス 131"/>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123190</xdr:rowOff>
    </xdr:from>
    <xdr:to>
      <xdr:col>73</xdr:col>
      <xdr:colOff>180975</xdr:colOff>
      <xdr:row>14</xdr:row>
      <xdr:rowOff>66040</xdr:rowOff>
    </xdr:to>
    <xdr:cxnSp macro="">
      <xdr:nvCxnSpPr>
        <xdr:cNvPr id="133" name="直線コネクタ 132"/>
        <xdr:cNvCxnSpPr/>
      </xdr:nvCxnSpPr>
      <xdr:spPr>
        <a:xfrm>
          <a:off x="13893800" y="23520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5" name="テキスト ボックス 134"/>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165100</xdr:rowOff>
    </xdr:from>
    <xdr:to>
      <xdr:col>69</xdr:col>
      <xdr:colOff>92075</xdr:colOff>
      <xdr:row>13</xdr:row>
      <xdr:rowOff>123190</xdr:rowOff>
    </xdr:to>
    <xdr:cxnSp macro="">
      <xdr:nvCxnSpPr>
        <xdr:cNvPr id="136" name="直線コネクタ 135"/>
        <xdr:cNvCxnSpPr/>
      </xdr:nvCxnSpPr>
      <xdr:spPr>
        <a:xfrm>
          <a:off x="13004800" y="22225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8" name="テキスト ボックス 137"/>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74947</xdr:rowOff>
    </xdr:from>
    <xdr:ext cx="762000" cy="259045"/>
    <xdr:sp macro="" textlink="">
      <xdr:nvSpPr>
        <xdr:cNvPr id="140" name="テキスト ボックス 139"/>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83820</xdr:rowOff>
    </xdr:from>
    <xdr:to>
      <xdr:col>82</xdr:col>
      <xdr:colOff>158750</xdr:colOff>
      <xdr:row>15</xdr:row>
      <xdr:rowOff>13970</xdr:rowOff>
    </xdr:to>
    <xdr:sp macro="" textlink="">
      <xdr:nvSpPr>
        <xdr:cNvPr id="146" name="楕円 145"/>
        <xdr:cNvSpPr/>
      </xdr:nvSpPr>
      <xdr:spPr>
        <a:xfrm>
          <a:off x="164592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100347</xdr:rowOff>
    </xdr:from>
    <xdr:ext cx="762000" cy="259045"/>
    <xdr:sp macro="" textlink="">
      <xdr:nvSpPr>
        <xdr:cNvPr id="147" name="物件費該当値テキスト"/>
        <xdr:cNvSpPr txBox="1"/>
      </xdr:nvSpPr>
      <xdr:spPr>
        <a:xfrm>
          <a:off x="165989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106680</xdr:rowOff>
    </xdr:from>
    <xdr:to>
      <xdr:col>78</xdr:col>
      <xdr:colOff>120650</xdr:colOff>
      <xdr:row>15</xdr:row>
      <xdr:rowOff>36830</xdr:rowOff>
    </xdr:to>
    <xdr:sp macro="" textlink="">
      <xdr:nvSpPr>
        <xdr:cNvPr id="148" name="楕円 147"/>
        <xdr:cNvSpPr/>
      </xdr:nvSpPr>
      <xdr:spPr>
        <a:xfrm>
          <a:off x="15621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47007</xdr:rowOff>
    </xdr:from>
    <xdr:ext cx="736600" cy="259045"/>
    <xdr:sp macro="" textlink="">
      <xdr:nvSpPr>
        <xdr:cNvPr id="149" name="テキスト ボックス 148"/>
        <xdr:cNvSpPr txBox="1"/>
      </xdr:nvSpPr>
      <xdr:spPr>
        <a:xfrm>
          <a:off x="15290800" y="22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xdr:rowOff>
    </xdr:from>
    <xdr:to>
      <xdr:col>74</xdr:col>
      <xdr:colOff>31750</xdr:colOff>
      <xdr:row>14</xdr:row>
      <xdr:rowOff>116840</xdr:rowOff>
    </xdr:to>
    <xdr:sp macro="" textlink="">
      <xdr:nvSpPr>
        <xdr:cNvPr id="150" name="楕円 149"/>
        <xdr:cNvSpPr/>
      </xdr:nvSpPr>
      <xdr:spPr>
        <a:xfrm>
          <a:off x="14732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127017</xdr:rowOff>
    </xdr:from>
    <xdr:ext cx="762000" cy="259045"/>
    <xdr:sp macro="" textlink="">
      <xdr:nvSpPr>
        <xdr:cNvPr id="151" name="テキスト ボックス 150"/>
        <xdr:cNvSpPr txBox="1"/>
      </xdr:nvSpPr>
      <xdr:spPr>
        <a:xfrm>
          <a:off x="14401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72390</xdr:rowOff>
    </xdr:from>
    <xdr:to>
      <xdr:col>69</xdr:col>
      <xdr:colOff>142875</xdr:colOff>
      <xdr:row>14</xdr:row>
      <xdr:rowOff>2540</xdr:rowOff>
    </xdr:to>
    <xdr:sp macro="" textlink="">
      <xdr:nvSpPr>
        <xdr:cNvPr id="152" name="楕円 151"/>
        <xdr:cNvSpPr/>
      </xdr:nvSpPr>
      <xdr:spPr>
        <a:xfrm>
          <a:off x="13843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12717</xdr:rowOff>
    </xdr:from>
    <xdr:ext cx="762000" cy="259045"/>
    <xdr:sp macro="" textlink="">
      <xdr:nvSpPr>
        <xdr:cNvPr id="153" name="テキスト ボックス 152"/>
        <xdr:cNvSpPr txBox="1"/>
      </xdr:nvSpPr>
      <xdr:spPr>
        <a:xfrm>
          <a:off x="13512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114300</xdr:rowOff>
    </xdr:from>
    <xdr:to>
      <xdr:col>65</xdr:col>
      <xdr:colOff>53975</xdr:colOff>
      <xdr:row>13</xdr:row>
      <xdr:rowOff>44450</xdr:rowOff>
    </xdr:to>
    <xdr:sp macro="" textlink="">
      <xdr:nvSpPr>
        <xdr:cNvPr id="154" name="楕円 153"/>
        <xdr:cNvSpPr/>
      </xdr:nvSpPr>
      <xdr:spPr>
        <a:xfrm>
          <a:off x="12954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54627</xdr:rowOff>
    </xdr:from>
    <xdr:ext cx="762000" cy="259045"/>
    <xdr:sp macro="" textlink="">
      <xdr:nvSpPr>
        <xdr:cNvPr id="155" name="テキスト ボックス 154"/>
        <xdr:cNvSpPr txBox="1"/>
      </xdr:nvSpPr>
      <xdr:spPr>
        <a:xfrm>
          <a:off x="12623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扶助費の経常収支比率について、類似団体平均と比較して</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ポイント下回っている。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吉田町は、高齢化率が県内でも低く、介護等に係る社会福祉費関連の扶助費が少ないため、類似団体平均を下回ったと考えられる。</a:t>
          </a:r>
        </a:p>
        <a:p>
          <a:r>
            <a:rPr kumimoji="1" lang="ja-JP" altLang="en-US" sz="1200">
              <a:latin typeface="ＭＳ Ｐゴシック" panose="020B0600070205080204" pitchFamily="50" charset="-128"/>
              <a:ea typeface="ＭＳ Ｐゴシック" panose="020B0600070205080204" pitchFamily="50" charset="-128"/>
            </a:rPr>
            <a:t>　しかしながら、全国的な傾向と同様に高齢化率が上昇していくことが予測されるため、社会保障給付費等の増額が見込まれる。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以上のことから、適正な予算措置を講ずるべく状況を注視していく必要がある。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69850</xdr:rowOff>
    </xdr:to>
    <xdr:cxnSp macro="">
      <xdr:nvCxnSpPr>
        <xdr:cNvPr id="190" name="直線コネクタ 189"/>
        <xdr:cNvCxnSpPr/>
      </xdr:nvCxnSpPr>
      <xdr:spPr>
        <a:xfrm>
          <a:off x="3987800" y="9156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110672</xdr:rowOff>
    </xdr:from>
    <xdr:to>
      <xdr:col>19</xdr:col>
      <xdr:colOff>187325</xdr:colOff>
      <xdr:row>53</xdr:row>
      <xdr:rowOff>69850</xdr:rowOff>
    </xdr:to>
    <xdr:cxnSp macro="">
      <xdr:nvCxnSpPr>
        <xdr:cNvPr id="193" name="直線コネクタ 192"/>
        <xdr:cNvCxnSpPr/>
      </xdr:nvCxnSpPr>
      <xdr:spPr>
        <a:xfrm>
          <a:off x="3098800" y="90260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94343</xdr:rowOff>
    </xdr:from>
    <xdr:to>
      <xdr:col>15</xdr:col>
      <xdr:colOff>98425</xdr:colOff>
      <xdr:row>52</xdr:row>
      <xdr:rowOff>110672</xdr:rowOff>
    </xdr:to>
    <xdr:cxnSp macro="">
      <xdr:nvCxnSpPr>
        <xdr:cNvPr id="196" name="直線コネクタ 195"/>
        <xdr:cNvCxnSpPr/>
      </xdr:nvCxnSpPr>
      <xdr:spPr>
        <a:xfrm>
          <a:off x="2209800" y="90097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94343</xdr:rowOff>
    </xdr:from>
    <xdr:to>
      <xdr:col>11</xdr:col>
      <xdr:colOff>9525</xdr:colOff>
      <xdr:row>52</xdr:row>
      <xdr:rowOff>143328</xdr:rowOff>
    </xdr:to>
    <xdr:cxnSp macro="">
      <xdr:nvCxnSpPr>
        <xdr:cNvPr id="199" name="直線コネクタ 198"/>
        <xdr:cNvCxnSpPr/>
      </xdr:nvCxnSpPr>
      <xdr:spPr>
        <a:xfrm flipV="1">
          <a:off x="1320800" y="90097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09" name="楕円 208"/>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99077</xdr:rowOff>
    </xdr:from>
    <xdr:ext cx="762000" cy="259045"/>
    <xdr:sp macro="" textlink="">
      <xdr:nvSpPr>
        <xdr:cNvPr id="210"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11" name="楕円 210"/>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12" name="テキスト ボックス 211"/>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59872</xdr:rowOff>
    </xdr:from>
    <xdr:to>
      <xdr:col>15</xdr:col>
      <xdr:colOff>149225</xdr:colOff>
      <xdr:row>52</xdr:row>
      <xdr:rowOff>161472</xdr:rowOff>
    </xdr:to>
    <xdr:sp macro="" textlink="">
      <xdr:nvSpPr>
        <xdr:cNvPr id="213" name="楕円 212"/>
        <xdr:cNvSpPr/>
      </xdr:nvSpPr>
      <xdr:spPr>
        <a:xfrm>
          <a:off x="3048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199</xdr:rowOff>
    </xdr:from>
    <xdr:ext cx="762000" cy="259045"/>
    <xdr:sp macro="" textlink="">
      <xdr:nvSpPr>
        <xdr:cNvPr id="214" name="テキスト ボックス 213"/>
        <xdr:cNvSpPr txBox="1"/>
      </xdr:nvSpPr>
      <xdr:spPr>
        <a:xfrm>
          <a:off x="2717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43543</xdr:rowOff>
    </xdr:from>
    <xdr:to>
      <xdr:col>11</xdr:col>
      <xdr:colOff>60325</xdr:colOff>
      <xdr:row>52</xdr:row>
      <xdr:rowOff>145143</xdr:rowOff>
    </xdr:to>
    <xdr:sp macro="" textlink="">
      <xdr:nvSpPr>
        <xdr:cNvPr id="215" name="楕円 214"/>
        <xdr:cNvSpPr/>
      </xdr:nvSpPr>
      <xdr:spPr>
        <a:xfrm>
          <a:off x="2159000" y="89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50</xdr:row>
      <xdr:rowOff>155320</xdr:rowOff>
    </xdr:from>
    <xdr:ext cx="762000" cy="259045"/>
    <xdr:sp macro="" textlink="">
      <xdr:nvSpPr>
        <xdr:cNvPr id="216" name="テキスト ボックス 215"/>
        <xdr:cNvSpPr txBox="1"/>
      </xdr:nvSpPr>
      <xdr:spPr>
        <a:xfrm>
          <a:off x="1828800" y="872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92528</xdr:rowOff>
    </xdr:from>
    <xdr:to>
      <xdr:col>6</xdr:col>
      <xdr:colOff>171450</xdr:colOff>
      <xdr:row>53</xdr:row>
      <xdr:rowOff>22678</xdr:rowOff>
    </xdr:to>
    <xdr:sp macro="" textlink="">
      <xdr:nvSpPr>
        <xdr:cNvPr id="217" name="楕円 216"/>
        <xdr:cNvSpPr/>
      </xdr:nvSpPr>
      <xdr:spPr>
        <a:xfrm>
          <a:off x="1270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32855</xdr:rowOff>
    </xdr:from>
    <xdr:ext cx="762000" cy="259045"/>
    <xdr:sp macro="" textlink="">
      <xdr:nvSpPr>
        <xdr:cNvPr id="218" name="テキスト ボックス 217"/>
        <xdr:cNvSpPr txBox="1"/>
      </xdr:nvSpPr>
      <xdr:spPr>
        <a:xfrm>
          <a:off x="939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その他に係る経常経費収支比率が類似団体平均を上回っている要因として</a:t>
          </a:r>
          <a:r>
            <a:rPr kumimoji="1" lang="ja-JP" altLang="en-US"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これまでの下水道整備に係る公債費償還等に対する下水道事業への繰出金が平成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年度と比較し増加したことが挙げられる。</a:t>
          </a:r>
        </a:p>
        <a:p>
          <a:r>
            <a:rPr kumimoji="1" lang="ja-JP" altLang="en-US" sz="1200">
              <a:latin typeface="ＭＳ Ｐゴシック" panose="020B0600070205080204" pitchFamily="50" charset="-128"/>
              <a:ea typeface="ＭＳ Ｐゴシック" panose="020B0600070205080204" pitchFamily="50" charset="-128"/>
            </a:rPr>
            <a:t>　また、扶助費の項目でも示されているように、今後は高齢者人口の増加による後期高齢者医療特別会計や介護保険事業特別会計への繰出金の増加も予想されることから、普通会計の負担額の抑制に努める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85090</xdr:rowOff>
    </xdr:from>
    <xdr:to>
      <xdr:col>82</xdr:col>
      <xdr:colOff>107950</xdr:colOff>
      <xdr:row>57</xdr:row>
      <xdr:rowOff>138430</xdr:rowOff>
    </xdr:to>
    <xdr:cxnSp macro="">
      <xdr:nvCxnSpPr>
        <xdr:cNvPr id="251" name="直線コネクタ 250"/>
        <xdr:cNvCxnSpPr/>
      </xdr:nvCxnSpPr>
      <xdr:spPr>
        <a:xfrm>
          <a:off x="15671800" y="98577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52"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62230</xdr:rowOff>
    </xdr:from>
    <xdr:to>
      <xdr:col>78</xdr:col>
      <xdr:colOff>69850</xdr:colOff>
      <xdr:row>57</xdr:row>
      <xdr:rowOff>85090</xdr:rowOff>
    </xdr:to>
    <xdr:cxnSp macro="">
      <xdr:nvCxnSpPr>
        <xdr:cNvPr id="254" name="直線コネクタ 253"/>
        <xdr:cNvCxnSpPr/>
      </xdr:nvCxnSpPr>
      <xdr:spPr>
        <a:xfrm>
          <a:off x="14782800" y="9834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62230</xdr:rowOff>
    </xdr:from>
    <xdr:to>
      <xdr:col>73</xdr:col>
      <xdr:colOff>180975</xdr:colOff>
      <xdr:row>57</xdr:row>
      <xdr:rowOff>62230</xdr:rowOff>
    </xdr:to>
    <xdr:cxnSp macro="">
      <xdr:nvCxnSpPr>
        <xdr:cNvPr id="257" name="直線コネクタ 256"/>
        <xdr:cNvCxnSpPr/>
      </xdr:nvCxnSpPr>
      <xdr:spPr>
        <a:xfrm>
          <a:off x="13893800" y="9834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62230</xdr:rowOff>
    </xdr:to>
    <xdr:cxnSp macro="">
      <xdr:nvCxnSpPr>
        <xdr:cNvPr id="260" name="直線コネクタ 259"/>
        <xdr:cNvCxnSpPr/>
      </xdr:nvCxnSpPr>
      <xdr:spPr>
        <a:xfrm>
          <a:off x="13004800" y="979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64" name="テキスト ボックス 263"/>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70" name="楕円 269"/>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71"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34290</xdr:rowOff>
    </xdr:from>
    <xdr:to>
      <xdr:col>78</xdr:col>
      <xdr:colOff>120650</xdr:colOff>
      <xdr:row>57</xdr:row>
      <xdr:rowOff>135890</xdr:rowOff>
    </xdr:to>
    <xdr:sp macro="" textlink="">
      <xdr:nvSpPr>
        <xdr:cNvPr id="272" name="楕円 271"/>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73" name="テキスト ボックス 272"/>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xdr:rowOff>
    </xdr:from>
    <xdr:to>
      <xdr:col>74</xdr:col>
      <xdr:colOff>31750</xdr:colOff>
      <xdr:row>57</xdr:row>
      <xdr:rowOff>113030</xdr:rowOff>
    </xdr:to>
    <xdr:sp macro="" textlink="">
      <xdr:nvSpPr>
        <xdr:cNvPr id="274" name="楕円 273"/>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75" name="テキスト ボックス 274"/>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11430</xdr:rowOff>
    </xdr:from>
    <xdr:to>
      <xdr:col>69</xdr:col>
      <xdr:colOff>142875</xdr:colOff>
      <xdr:row>57</xdr:row>
      <xdr:rowOff>113030</xdr:rowOff>
    </xdr:to>
    <xdr:sp macro="" textlink="">
      <xdr:nvSpPr>
        <xdr:cNvPr id="276" name="楕円 275"/>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77" name="テキスト ボックス 276"/>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8" name="楕円 277"/>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79" name="テキスト ボックス 278"/>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ごみ処理業務、し尿処理業務、学校給食業務等を一部事務組合への補助費等としているため、経常収支比率は類似団体平均と比較して</a:t>
          </a:r>
          <a:r>
            <a:rPr kumimoji="1" lang="en-US" altLang="ja-JP" sz="1200">
              <a:latin typeface="ＭＳ Ｐゴシック" panose="020B0600070205080204" pitchFamily="50" charset="-128"/>
              <a:ea typeface="ＭＳ Ｐゴシック" panose="020B0600070205080204" pitchFamily="50" charset="-128"/>
            </a:rPr>
            <a:t>6.8</a:t>
          </a:r>
          <a:r>
            <a:rPr kumimoji="1" lang="ja-JP" altLang="en-US" sz="1200">
              <a:latin typeface="ＭＳ Ｐゴシック" panose="020B0600070205080204" pitchFamily="50" charset="-128"/>
              <a:ea typeface="ＭＳ Ｐゴシック" panose="020B0600070205080204" pitchFamily="50" charset="-128"/>
            </a:rPr>
            <a:t>ポイント上回っている。</a:t>
          </a:r>
        </a:p>
        <a:p>
          <a:r>
            <a:rPr kumimoji="1" lang="ja-JP" altLang="en-US" sz="1200">
              <a:latin typeface="ＭＳ Ｐゴシック" panose="020B0600070205080204" pitchFamily="50" charset="-128"/>
              <a:ea typeface="ＭＳ Ｐゴシック" panose="020B0600070205080204" pitchFamily="50" charset="-128"/>
            </a:rPr>
            <a:t>　また、一部事務組合の平成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年度実施事業の起債（借入額</a:t>
          </a:r>
          <a:r>
            <a:rPr kumimoji="1" lang="en-US" altLang="ja-JP" sz="1200">
              <a:latin typeface="ＭＳ Ｐゴシック" panose="020B0600070205080204" pitchFamily="50" charset="-128"/>
              <a:ea typeface="ＭＳ Ｐゴシック" panose="020B0600070205080204" pitchFamily="50" charset="-128"/>
            </a:rPr>
            <a:t>1,280</a:t>
          </a:r>
          <a:r>
            <a:rPr kumimoji="1" lang="ja-JP" altLang="en-US" sz="1200">
              <a:latin typeface="ＭＳ Ｐゴシック" panose="020B0600070205080204" pitchFamily="50" charset="-128"/>
              <a:ea typeface="ＭＳ Ｐゴシック" panose="020B0600070205080204" pitchFamily="50" charset="-128"/>
            </a:rPr>
            <a:t>万円）の元金償還が始まったため、平成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年度と比較して経常収支比率が</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ポイント増となった。</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72136</xdr:rowOff>
    </xdr:from>
    <xdr:to>
      <xdr:col>82</xdr:col>
      <xdr:colOff>107950</xdr:colOff>
      <xdr:row>39</xdr:row>
      <xdr:rowOff>19558</xdr:rowOff>
    </xdr:to>
    <xdr:cxnSp macro="">
      <xdr:nvCxnSpPr>
        <xdr:cNvPr id="309" name="直線コネクタ 308"/>
        <xdr:cNvCxnSpPr/>
      </xdr:nvCxnSpPr>
      <xdr:spPr>
        <a:xfrm>
          <a:off x="15671800" y="658723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0"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72136</xdr:rowOff>
    </xdr:from>
    <xdr:to>
      <xdr:col>78</xdr:col>
      <xdr:colOff>69850</xdr:colOff>
      <xdr:row>38</xdr:row>
      <xdr:rowOff>76708</xdr:rowOff>
    </xdr:to>
    <xdr:cxnSp macro="">
      <xdr:nvCxnSpPr>
        <xdr:cNvPr id="312" name="直線コネクタ 311"/>
        <xdr:cNvCxnSpPr/>
      </xdr:nvCxnSpPr>
      <xdr:spPr>
        <a:xfrm flipV="1">
          <a:off x="14782800" y="65872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76708</xdr:rowOff>
    </xdr:from>
    <xdr:to>
      <xdr:col>73</xdr:col>
      <xdr:colOff>180975</xdr:colOff>
      <xdr:row>38</xdr:row>
      <xdr:rowOff>99568</xdr:rowOff>
    </xdr:to>
    <xdr:cxnSp macro="">
      <xdr:nvCxnSpPr>
        <xdr:cNvPr id="315" name="直線コネクタ 314"/>
        <xdr:cNvCxnSpPr/>
      </xdr:nvCxnSpPr>
      <xdr:spPr>
        <a:xfrm flipV="1">
          <a:off x="13893800" y="65918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7" name="テキスト ボックス 316"/>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99568</xdr:rowOff>
    </xdr:from>
    <xdr:to>
      <xdr:col>69</xdr:col>
      <xdr:colOff>92075</xdr:colOff>
      <xdr:row>39</xdr:row>
      <xdr:rowOff>78994</xdr:rowOff>
    </xdr:to>
    <xdr:cxnSp macro="">
      <xdr:nvCxnSpPr>
        <xdr:cNvPr id="318" name="直線コネクタ 317"/>
        <xdr:cNvCxnSpPr/>
      </xdr:nvCxnSpPr>
      <xdr:spPr>
        <a:xfrm flipV="1">
          <a:off x="13004800" y="661466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0" name="テキスト ボックス 319"/>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140208</xdr:rowOff>
    </xdr:from>
    <xdr:to>
      <xdr:col>82</xdr:col>
      <xdr:colOff>158750</xdr:colOff>
      <xdr:row>39</xdr:row>
      <xdr:rowOff>70358</xdr:rowOff>
    </xdr:to>
    <xdr:sp macro="" textlink="">
      <xdr:nvSpPr>
        <xdr:cNvPr id="328" name="楕円 327"/>
        <xdr:cNvSpPr/>
      </xdr:nvSpPr>
      <xdr:spPr>
        <a:xfrm>
          <a:off x="164592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112285</xdr:rowOff>
    </xdr:from>
    <xdr:ext cx="762000" cy="259045"/>
    <xdr:sp macro="" textlink="">
      <xdr:nvSpPr>
        <xdr:cNvPr id="329" name="補助費等該当値テキスト"/>
        <xdr:cNvSpPr txBox="1"/>
      </xdr:nvSpPr>
      <xdr:spPr>
        <a:xfrm>
          <a:off x="165989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21336</xdr:rowOff>
    </xdr:from>
    <xdr:to>
      <xdr:col>78</xdr:col>
      <xdr:colOff>120650</xdr:colOff>
      <xdr:row>38</xdr:row>
      <xdr:rowOff>122936</xdr:rowOff>
    </xdr:to>
    <xdr:sp macro="" textlink="">
      <xdr:nvSpPr>
        <xdr:cNvPr id="330" name="楕円 329"/>
        <xdr:cNvSpPr/>
      </xdr:nvSpPr>
      <xdr:spPr>
        <a:xfrm>
          <a:off x="15621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107713</xdr:rowOff>
    </xdr:from>
    <xdr:ext cx="736600" cy="259045"/>
    <xdr:sp macro="" textlink="">
      <xdr:nvSpPr>
        <xdr:cNvPr id="331" name="テキスト ボックス 330"/>
        <xdr:cNvSpPr txBox="1"/>
      </xdr:nvSpPr>
      <xdr:spPr>
        <a:xfrm>
          <a:off x="15290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25908</xdr:rowOff>
    </xdr:from>
    <xdr:to>
      <xdr:col>74</xdr:col>
      <xdr:colOff>31750</xdr:colOff>
      <xdr:row>38</xdr:row>
      <xdr:rowOff>127508</xdr:rowOff>
    </xdr:to>
    <xdr:sp macro="" textlink="">
      <xdr:nvSpPr>
        <xdr:cNvPr id="332" name="楕円 331"/>
        <xdr:cNvSpPr/>
      </xdr:nvSpPr>
      <xdr:spPr>
        <a:xfrm>
          <a:off x="14732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112285</xdr:rowOff>
    </xdr:from>
    <xdr:ext cx="762000" cy="259045"/>
    <xdr:sp macro="" textlink="">
      <xdr:nvSpPr>
        <xdr:cNvPr id="333" name="テキスト ボックス 332"/>
        <xdr:cNvSpPr txBox="1"/>
      </xdr:nvSpPr>
      <xdr:spPr>
        <a:xfrm>
          <a:off x="14401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48768</xdr:rowOff>
    </xdr:from>
    <xdr:to>
      <xdr:col>69</xdr:col>
      <xdr:colOff>142875</xdr:colOff>
      <xdr:row>38</xdr:row>
      <xdr:rowOff>150368</xdr:rowOff>
    </xdr:to>
    <xdr:sp macro="" textlink="">
      <xdr:nvSpPr>
        <xdr:cNvPr id="334" name="楕円 333"/>
        <xdr:cNvSpPr/>
      </xdr:nvSpPr>
      <xdr:spPr>
        <a:xfrm>
          <a:off x="13843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135145</xdr:rowOff>
    </xdr:from>
    <xdr:ext cx="762000" cy="259045"/>
    <xdr:sp macro="" textlink="">
      <xdr:nvSpPr>
        <xdr:cNvPr id="335" name="テキスト ボックス 334"/>
        <xdr:cNvSpPr txBox="1"/>
      </xdr:nvSpPr>
      <xdr:spPr>
        <a:xfrm>
          <a:off x="13512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28194</xdr:rowOff>
    </xdr:from>
    <xdr:to>
      <xdr:col>65</xdr:col>
      <xdr:colOff>53975</xdr:colOff>
      <xdr:row>39</xdr:row>
      <xdr:rowOff>129794</xdr:rowOff>
    </xdr:to>
    <xdr:sp macro="" textlink="">
      <xdr:nvSpPr>
        <xdr:cNvPr id="336" name="楕円 335"/>
        <xdr:cNvSpPr/>
      </xdr:nvSpPr>
      <xdr:spPr>
        <a:xfrm>
          <a:off x="12954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114571</xdr:rowOff>
    </xdr:from>
    <xdr:ext cx="762000" cy="259045"/>
    <xdr:sp macro="" textlink="">
      <xdr:nvSpPr>
        <xdr:cNvPr id="337" name="テキスト ボックス 336"/>
        <xdr:cNvSpPr txBox="1"/>
      </xdr:nvSpPr>
      <xdr:spPr>
        <a:xfrm>
          <a:off x="12623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津波防災まちづくり」により実施した事業に活用した起債の元利償還が始まったため、公債費が大きく増額となっていたが、地方債管理原則（当年度借入額－当年度緊急防災・減災事業債借入額＜当年度元金償還額）に基づき事業を実施し公債費の削減に努めたため、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年度と比較して経常収支比率は</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110998</xdr:rowOff>
    </xdr:from>
    <xdr:to>
      <xdr:col>24</xdr:col>
      <xdr:colOff>25400</xdr:colOff>
      <xdr:row>77</xdr:row>
      <xdr:rowOff>143002</xdr:rowOff>
    </xdr:to>
    <xdr:cxnSp macro="">
      <xdr:nvCxnSpPr>
        <xdr:cNvPr id="367" name="直線コネクタ 366"/>
        <xdr:cNvCxnSpPr/>
      </xdr:nvCxnSpPr>
      <xdr:spPr>
        <a:xfrm flipV="1">
          <a:off x="3987800" y="133126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8"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133858</xdr:rowOff>
    </xdr:from>
    <xdr:to>
      <xdr:col>19</xdr:col>
      <xdr:colOff>187325</xdr:colOff>
      <xdr:row>77</xdr:row>
      <xdr:rowOff>143002</xdr:rowOff>
    </xdr:to>
    <xdr:cxnSp macro="">
      <xdr:nvCxnSpPr>
        <xdr:cNvPr id="370" name="直線コネクタ 369"/>
        <xdr:cNvCxnSpPr/>
      </xdr:nvCxnSpPr>
      <xdr:spPr>
        <a:xfrm>
          <a:off x="3098800" y="13335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72" name="テキスト ボックス 371"/>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133858</xdr:rowOff>
    </xdr:to>
    <xdr:cxnSp macro="">
      <xdr:nvCxnSpPr>
        <xdr:cNvPr id="373" name="直線コネクタ 372"/>
        <xdr:cNvCxnSpPr/>
      </xdr:nvCxnSpPr>
      <xdr:spPr>
        <a:xfrm>
          <a:off x="2209800" y="13248639"/>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75" name="テキスト ボックス 374"/>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168148</xdr:rowOff>
    </xdr:from>
    <xdr:to>
      <xdr:col>11</xdr:col>
      <xdr:colOff>9525</xdr:colOff>
      <xdr:row>77</xdr:row>
      <xdr:rowOff>46989</xdr:rowOff>
    </xdr:to>
    <xdr:cxnSp macro="">
      <xdr:nvCxnSpPr>
        <xdr:cNvPr id="376" name="直線コネクタ 375"/>
        <xdr:cNvCxnSpPr/>
      </xdr:nvCxnSpPr>
      <xdr:spPr>
        <a:xfrm>
          <a:off x="1320800" y="131983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78" name="テキスト ボックス 377"/>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80" name="テキスト ボックス 379"/>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86" name="楕円 385"/>
        <xdr:cNvSpPr/>
      </xdr:nvSpPr>
      <xdr:spPr>
        <a:xfrm>
          <a:off x="4775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32275</xdr:rowOff>
    </xdr:from>
    <xdr:ext cx="762000" cy="259045"/>
    <xdr:sp macro="" textlink="">
      <xdr:nvSpPr>
        <xdr:cNvPr id="387" name="公債費該当値テキスト"/>
        <xdr:cNvSpPr txBox="1"/>
      </xdr:nvSpPr>
      <xdr:spPr>
        <a:xfrm>
          <a:off x="4914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92202</xdr:rowOff>
    </xdr:from>
    <xdr:to>
      <xdr:col>20</xdr:col>
      <xdr:colOff>38100</xdr:colOff>
      <xdr:row>78</xdr:row>
      <xdr:rowOff>22352</xdr:rowOff>
    </xdr:to>
    <xdr:sp macro="" textlink="">
      <xdr:nvSpPr>
        <xdr:cNvPr id="388" name="楕円 387"/>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7129</xdr:rowOff>
    </xdr:from>
    <xdr:ext cx="736600" cy="259045"/>
    <xdr:sp macro="" textlink="">
      <xdr:nvSpPr>
        <xdr:cNvPr id="389" name="テキスト ボックス 388"/>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83058</xdr:rowOff>
    </xdr:from>
    <xdr:to>
      <xdr:col>15</xdr:col>
      <xdr:colOff>149225</xdr:colOff>
      <xdr:row>78</xdr:row>
      <xdr:rowOff>13208</xdr:rowOff>
    </xdr:to>
    <xdr:sp macro="" textlink="">
      <xdr:nvSpPr>
        <xdr:cNvPr id="390" name="楕円 389"/>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91" name="テキスト ボックス 390"/>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2" name="楕円 391"/>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93" name="テキスト ボックス 392"/>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117348</xdr:rowOff>
    </xdr:from>
    <xdr:to>
      <xdr:col>6</xdr:col>
      <xdr:colOff>171450</xdr:colOff>
      <xdr:row>77</xdr:row>
      <xdr:rowOff>47498</xdr:rowOff>
    </xdr:to>
    <xdr:sp macro="" textlink="">
      <xdr:nvSpPr>
        <xdr:cNvPr id="394" name="楕円 393"/>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32275</xdr:rowOff>
    </xdr:from>
    <xdr:ext cx="762000" cy="259045"/>
    <xdr:sp macro="" textlink="">
      <xdr:nvSpPr>
        <xdr:cNvPr id="395" name="テキスト ボックス 394"/>
        <xdr:cNvSpPr txBox="1"/>
      </xdr:nvSpPr>
      <xdr:spPr>
        <a:xfrm>
          <a:off x="939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公債費以外の経常収支比率が類似団体平均よりも</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ポイント下回っているが、平成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年度と比較して</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ポイントの増となった。</a:t>
          </a:r>
        </a:p>
        <a:p>
          <a:r>
            <a:rPr kumimoji="1" lang="ja-JP" altLang="en-US" sz="1200">
              <a:latin typeface="ＭＳ Ｐゴシック" panose="020B0600070205080204" pitchFamily="50" charset="-128"/>
              <a:ea typeface="ＭＳ Ｐゴシック" panose="020B0600070205080204" pitchFamily="50" charset="-128"/>
            </a:rPr>
            <a:t>　経常収支比率の増の主な要因として、下水道事業及び後期高齢者医療特別会計や介護保険事業特別会計への繰出金の増加が挙げられるが、今後も人件費、扶助費、補助費等の増加も見込まれるため、経費の削減に努める必要があ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76708</xdr:rowOff>
    </xdr:from>
    <xdr:to>
      <xdr:col>82</xdr:col>
      <xdr:colOff>107950</xdr:colOff>
      <xdr:row>77</xdr:row>
      <xdr:rowOff>46989</xdr:rowOff>
    </xdr:to>
    <xdr:cxnSp macro="">
      <xdr:nvCxnSpPr>
        <xdr:cNvPr id="426" name="直線コネクタ 425"/>
        <xdr:cNvCxnSpPr/>
      </xdr:nvCxnSpPr>
      <xdr:spPr>
        <a:xfrm>
          <a:off x="15671800" y="13106908"/>
          <a:ext cx="8382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147574</xdr:rowOff>
    </xdr:from>
    <xdr:to>
      <xdr:col>78</xdr:col>
      <xdr:colOff>69850</xdr:colOff>
      <xdr:row>76</xdr:row>
      <xdr:rowOff>76708</xdr:rowOff>
    </xdr:to>
    <xdr:cxnSp macro="">
      <xdr:nvCxnSpPr>
        <xdr:cNvPr id="429" name="直線コネクタ 428"/>
        <xdr:cNvCxnSpPr/>
      </xdr:nvCxnSpPr>
      <xdr:spPr>
        <a:xfrm>
          <a:off x="14782800" y="130063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31" name="テキスト ボックス 430"/>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147574</xdr:rowOff>
    </xdr:from>
    <xdr:to>
      <xdr:col>73</xdr:col>
      <xdr:colOff>180975</xdr:colOff>
      <xdr:row>75</xdr:row>
      <xdr:rowOff>152146</xdr:rowOff>
    </xdr:to>
    <xdr:cxnSp macro="">
      <xdr:nvCxnSpPr>
        <xdr:cNvPr id="432" name="直線コネクタ 431"/>
        <xdr:cNvCxnSpPr/>
      </xdr:nvCxnSpPr>
      <xdr:spPr>
        <a:xfrm flipV="1">
          <a:off x="13893800" y="13006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4" name="テキスト ボックス 433"/>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124714</xdr:rowOff>
    </xdr:from>
    <xdr:to>
      <xdr:col>69</xdr:col>
      <xdr:colOff>92075</xdr:colOff>
      <xdr:row>75</xdr:row>
      <xdr:rowOff>152146</xdr:rowOff>
    </xdr:to>
    <xdr:cxnSp macro="">
      <xdr:nvCxnSpPr>
        <xdr:cNvPr id="435" name="直線コネクタ 434"/>
        <xdr:cNvCxnSpPr/>
      </xdr:nvCxnSpPr>
      <xdr:spPr>
        <a:xfrm>
          <a:off x="13004800" y="129834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37" name="テキスト ボックス 436"/>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5" name="楕円 444"/>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46" name="公債費以外該当値テキスト"/>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25908</xdr:rowOff>
    </xdr:from>
    <xdr:to>
      <xdr:col>78</xdr:col>
      <xdr:colOff>120650</xdr:colOff>
      <xdr:row>76</xdr:row>
      <xdr:rowOff>127508</xdr:rowOff>
    </xdr:to>
    <xdr:sp macro="" textlink="">
      <xdr:nvSpPr>
        <xdr:cNvPr id="447" name="楕円 446"/>
        <xdr:cNvSpPr/>
      </xdr:nvSpPr>
      <xdr:spPr>
        <a:xfrm>
          <a:off x="15621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137685</xdr:rowOff>
    </xdr:from>
    <xdr:ext cx="736600" cy="259045"/>
    <xdr:sp macro="" textlink="">
      <xdr:nvSpPr>
        <xdr:cNvPr id="448" name="テキスト ボックス 447"/>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96774</xdr:rowOff>
    </xdr:from>
    <xdr:to>
      <xdr:col>74</xdr:col>
      <xdr:colOff>31750</xdr:colOff>
      <xdr:row>76</xdr:row>
      <xdr:rowOff>26924</xdr:rowOff>
    </xdr:to>
    <xdr:sp macro="" textlink="">
      <xdr:nvSpPr>
        <xdr:cNvPr id="449" name="楕円 448"/>
        <xdr:cNvSpPr/>
      </xdr:nvSpPr>
      <xdr:spPr>
        <a:xfrm>
          <a:off x="14732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37101</xdr:rowOff>
    </xdr:from>
    <xdr:ext cx="762000" cy="259045"/>
    <xdr:sp macro="" textlink="">
      <xdr:nvSpPr>
        <xdr:cNvPr id="450" name="テキスト ボックス 449"/>
        <xdr:cNvSpPr txBox="1"/>
      </xdr:nvSpPr>
      <xdr:spPr>
        <a:xfrm>
          <a:off x="14401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101346</xdr:rowOff>
    </xdr:from>
    <xdr:to>
      <xdr:col>69</xdr:col>
      <xdr:colOff>142875</xdr:colOff>
      <xdr:row>76</xdr:row>
      <xdr:rowOff>31496</xdr:rowOff>
    </xdr:to>
    <xdr:sp macro="" textlink="">
      <xdr:nvSpPr>
        <xdr:cNvPr id="451" name="楕円 450"/>
        <xdr:cNvSpPr/>
      </xdr:nvSpPr>
      <xdr:spPr>
        <a:xfrm>
          <a:off x="13843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52" name="テキスト ボックス 451"/>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73914</xdr:rowOff>
    </xdr:from>
    <xdr:to>
      <xdr:col>65</xdr:col>
      <xdr:colOff>53975</xdr:colOff>
      <xdr:row>76</xdr:row>
      <xdr:rowOff>4065</xdr:rowOff>
    </xdr:to>
    <xdr:sp macro="" textlink="">
      <xdr:nvSpPr>
        <xdr:cNvPr id="453" name="楕円 452"/>
        <xdr:cNvSpPr/>
      </xdr:nvSpPr>
      <xdr:spPr>
        <a:xfrm>
          <a:off x="12954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14241</xdr:rowOff>
    </xdr:from>
    <xdr:ext cx="762000" cy="259045"/>
    <xdr:sp macro="" textlink="">
      <xdr:nvSpPr>
        <xdr:cNvPr id="454" name="テキスト ボックス 453"/>
        <xdr:cNvSpPr txBox="1"/>
      </xdr:nvSpPr>
      <xdr:spPr>
        <a:xfrm>
          <a:off x="12623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124790</xdr:rowOff>
    </xdr:from>
    <xdr:to>
      <xdr:col>29</xdr:col>
      <xdr:colOff>127000</xdr:colOff>
      <xdr:row>17</xdr:row>
      <xdr:rowOff>170494</xdr:rowOff>
    </xdr:to>
    <xdr:cxnSp macro="">
      <xdr:nvCxnSpPr>
        <xdr:cNvPr id="52" name="直線コネクタ 51"/>
        <xdr:cNvCxnSpPr/>
      </xdr:nvCxnSpPr>
      <xdr:spPr bwMode="auto">
        <a:xfrm flipV="1">
          <a:off x="5003800" y="3087065"/>
          <a:ext cx="647700" cy="45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153676</xdr:rowOff>
    </xdr:from>
    <xdr:ext cx="762000" cy="259045"/>
    <xdr:sp macro="" textlink="">
      <xdr:nvSpPr>
        <xdr:cNvPr id="53" name="人口1人当たり決算額の推移平均値テキスト130"/>
        <xdr:cNvSpPr txBox="1"/>
      </xdr:nvSpPr>
      <xdr:spPr>
        <a:xfrm>
          <a:off x="5740400" y="2773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170494</xdr:rowOff>
    </xdr:from>
    <xdr:to>
      <xdr:col>26</xdr:col>
      <xdr:colOff>50800</xdr:colOff>
      <xdr:row>18</xdr:row>
      <xdr:rowOff>31032</xdr:rowOff>
    </xdr:to>
    <xdr:cxnSp macro="">
      <xdr:nvCxnSpPr>
        <xdr:cNvPr id="55" name="直線コネクタ 54"/>
        <xdr:cNvCxnSpPr/>
      </xdr:nvCxnSpPr>
      <xdr:spPr bwMode="auto">
        <a:xfrm flipV="1">
          <a:off x="4305300" y="3132769"/>
          <a:ext cx="698500" cy="31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31032</xdr:rowOff>
    </xdr:from>
    <xdr:to>
      <xdr:col>22</xdr:col>
      <xdr:colOff>114300</xdr:colOff>
      <xdr:row>18</xdr:row>
      <xdr:rowOff>47589</xdr:rowOff>
    </xdr:to>
    <xdr:cxnSp macro="">
      <xdr:nvCxnSpPr>
        <xdr:cNvPr id="58" name="直線コネクタ 57"/>
        <xdr:cNvCxnSpPr/>
      </xdr:nvCxnSpPr>
      <xdr:spPr bwMode="auto">
        <a:xfrm flipV="1">
          <a:off x="3606800" y="3164757"/>
          <a:ext cx="698500" cy="16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88514</xdr:rowOff>
    </xdr:from>
    <xdr:ext cx="762000" cy="259045"/>
    <xdr:sp macro="" textlink="">
      <xdr:nvSpPr>
        <xdr:cNvPr id="60" name="テキスト ボックス 59"/>
        <xdr:cNvSpPr txBox="1"/>
      </xdr:nvSpPr>
      <xdr:spPr>
        <a:xfrm>
          <a:off x="39243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119565</xdr:rowOff>
    </xdr:from>
    <xdr:to>
      <xdr:col>18</xdr:col>
      <xdr:colOff>177800</xdr:colOff>
      <xdr:row>18</xdr:row>
      <xdr:rowOff>47589</xdr:rowOff>
    </xdr:to>
    <xdr:cxnSp macro="">
      <xdr:nvCxnSpPr>
        <xdr:cNvPr id="61" name="直線コネクタ 60"/>
        <xdr:cNvCxnSpPr/>
      </xdr:nvCxnSpPr>
      <xdr:spPr bwMode="auto">
        <a:xfrm>
          <a:off x="2908300" y="3081840"/>
          <a:ext cx="698500" cy="99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102785</xdr:rowOff>
    </xdr:from>
    <xdr:ext cx="762000" cy="259045"/>
    <xdr:sp macro="" textlink="">
      <xdr:nvSpPr>
        <xdr:cNvPr id="63" name="テキスト ボックス 62"/>
        <xdr:cNvSpPr txBox="1"/>
      </xdr:nvSpPr>
      <xdr:spPr>
        <a:xfrm>
          <a:off x="32258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88416</xdr:rowOff>
    </xdr:from>
    <xdr:ext cx="762000" cy="259045"/>
    <xdr:sp macro="" textlink="">
      <xdr:nvSpPr>
        <xdr:cNvPr id="65" name="テキスト ボックス 64"/>
        <xdr:cNvSpPr txBox="1"/>
      </xdr:nvSpPr>
      <xdr:spPr>
        <a:xfrm>
          <a:off x="2527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73990</xdr:rowOff>
    </xdr:from>
    <xdr:to>
      <xdr:col>29</xdr:col>
      <xdr:colOff>177800</xdr:colOff>
      <xdr:row>18</xdr:row>
      <xdr:rowOff>4140</xdr:rowOff>
    </xdr:to>
    <xdr:sp macro="" textlink="">
      <xdr:nvSpPr>
        <xdr:cNvPr id="71" name="楕円 70"/>
        <xdr:cNvSpPr/>
      </xdr:nvSpPr>
      <xdr:spPr bwMode="auto">
        <a:xfrm>
          <a:off x="5600700" y="3036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46067</xdr:rowOff>
    </xdr:from>
    <xdr:ext cx="762000" cy="259045"/>
    <xdr:sp macro="" textlink="">
      <xdr:nvSpPr>
        <xdr:cNvPr id="72" name="人口1人当たり決算額の推移該当値テキスト130"/>
        <xdr:cNvSpPr txBox="1"/>
      </xdr:nvSpPr>
      <xdr:spPr>
        <a:xfrm>
          <a:off x="5740400" y="300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119694</xdr:rowOff>
    </xdr:from>
    <xdr:to>
      <xdr:col>26</xdr:col>
      <xdr:colOff>101600</xdr:colOff>
      <xdr:row>18</xdr:row>
      <xdr:rowOff>49844</xdr:rowOff>
    </xdr:to>
    <xdr:sp macro="" textlink="">
      <xdr:nvSpPr>
        <xdr:cNvPr id="73" name="楕円 72"/>
        <xdr:cNvSpPr/>
      </xdr:nvSpPr>
      <xdr:spPr bwMode="auto">
        <a:xfrm>
          <a:off x="4953000" y="3081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34621</xdr:rowOff>
    </xdr:from>
    <xdr:ext cx="736600" cy="259045"/>
    <xdr:sp macro="" textlink="">
      <xdr:nvSpPr>
        <xdr:cNvPr id="74" name="テキスト ボックス 73"/>
        <xdr:cNvSpPr txBox="1"/>
      </xdr:nvSpPr>
      <xdr:spPr>
        <a:xfrm>
          <a:off x="4622800" y="3168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151682</xdr:rowOff>
    </xdr:from>
    <xdr:to>
      <xdr:col>22</xdr:col>
      <xdr:colOff>165100</xdr:colOff>
      <xdr:row>18</xdr:row>
      <xdr:rowOff>81832</xdr:rowOff>
    </xdr:to>
    <xdr:sp macro="" textlink="">
      <xdr:nvSpPr>
        <xdr:cNvPr id="75" name="楕円 74"/>
        <xdr:cNvSpPr/>
      </xdr:nvSpPr>
      <xdr:spPr bwMode="auto">
        <a:xfrm>
          <a:off x="4254500" y="3113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66608</xdr:rowOff>
    </xdr:from>
    <xdr:ext cx="762000" cy="259045"/>
    <xdr:sp macro="" textlink="">
      <xdr:nvSpPr>
        <xdr:cNvPr id="76" name="テキスト ボックス 75"/>
        <xdr:cNvSpPr txBox="1"/>
      </xdr:nvSpPr>
      <xdr:spPr>
        <a:xfrm>
          <a:off x="3924300" y="320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168239</xdr:rowOff>
    </xdr:from>
    <xdr:to>
      <xdr:col>19</xdr:col>
      <xdr:colOff>38100</xdr:colOff>
      <xdr:row>18</xdr:row>
      <xdr:rowOff>98389</xdr:rowOff>
    </xdr:to>
    <xdr:sp macro="" textlink="">
      <xdr:nvSpPr>
        <xdr:cNvPr id="77" name="楕円 76"/>
        <xdr:cNvSpPr/>
      </xdr:nvSpPr>
      <xdr:spPr bwMode="auto">
        <a:xfrm>
          <a:off x="3556000" y="3130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83166</xdr:rowOff>
    </xdr:from>
    <xdr:ext cx="762000" cy="259045"/>
    <xdr:sp macro="" textlink="">
      <xdr:nvSpPr>
        <xdr:cNvPr id="78" name="テキスト ボックス 77"/>
        <xdr:cNvSpPr txBox="1"/>
      </xdr:nvSpPr>
      <xdr:spPr>
        <a:xfrm>
          <a:off x="3225800" y="321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68765</xdr:rowOff>
    </xdr:from>
    <xdr:to>
      <xdr:col>15</xdr:col>
      <xdr:colOff>101600</xdr:colOff>
      <xdr:row>17</xdr:row>
      <xdr:rowOff>170365</xdr:rowOff>
    </xdr:to>
    <xdr:sp macro="" textlink="">
      <xdr:nvSpPr>
        <xdr:cNvPr id="79" name="楕円 78"/>
        <xdr:cNvSpPr/>
      </xdr:nvSpPr>
      <xdr:spPr bwMode="auto">
        <a:xfrm>
          <a:off x="2857500" y="3031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155142</xdr:rowOff>
    </xdr:from>
    <xdr:ext cx="762000" cy="259045"/>
    <xdr:sp macro="" textlink="">
      <xdr:nvSpPr>
        <xdr:cNvPr id="80" name="テキスト ボックス 79"/>
        <xdr:cNvSpPr txBox="1"/>
      </xdr:nvSpPr>
      <xdr:spPr>
        <a:xfrm>
          <a:off x="2527300" y="311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321790</xdr:rowOff>
    </xdr:from>
    <xdr:to>
      <xdr:col>29</xdr:col>
      <xdr:colOff>127000</xdr:colOff>
      <xdr:row>36</xdr:row>
      <xdr:rowOff>21798</xdr:rowOff>
    </xdr:to>
    <xdr:cxnSp macro="">
      <xdr:nvCxnSpPr>
        <xdr:cNvPr id="112" name="直線コネクタ 111"/>
        <xdr:cNvCxnSpPr/>
      </xdr:nvCxnSpPr>
      <xdr:spPr bwMode="auto">
        <a:xfrm>
          <a:off x="5003800" y="6932140"/>
          <a:ext cx="647700" cy="42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122480</xdr:rowOff>
    </xdr:from>
    <xdr:ext cx="762000" cy="259045"/>
    <xdr:sp macro="" textlink="">
      <xdr:nvSpPr>
        <xdr:cNvPr id="113" name="人口1人当たり決算額の推移平均値テキスト445"/>
        <xdr:cNvSpPr txBox="1"/>
      </xdr:nvSpPr>
      <xdr:spPr>
        <a:xfrm>
          <a:off x="5740400" y="7075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321790</xdr:rowOff>
    </xdr:from>
    <xdr:to>
      <xdr:col>26</xdr:col>
      <xdr:colOff>50800</xdr:colOff>
      <xdr:row>36</xdr:row>
      <xdr:rowOff>1041</xdr:rowOff>
    </xdr:to>
    <xdr:cxnSp macro="">
      <xdr:nvCxnSpPr>
        <xdr:cNvPr id="115" name="直線コネクタ 114"/>
        <xdr:cNvCxnSpPr/>
      </xdr:nvCxnSpPr>
      <xdr:spPr bwMode="auto">
        <a:xfrm flipV="1">
          <a:off x="4305300" y="6932140"/>
          <a:ext cx="698500" cy="22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53809</xdr:rowOff>
    </xdr:from>
    <xdr:ext cx="736600" cy="259045"/>
    <xdr:sp macro="" textlink="">
      <xdr:nvSpPr>
        <xdr:cNvPr id="117" name="テキスト ボックス 116"/>
        <xdr:cNvSpPr txBox="1"/>
      </xdr:nvSpPr>
      <xdr:spPr>
        <a:xfrm>
          <a:off x="4622800" y="7178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1041</xdr:rowOff>
    </xdr:from>
    <xdr:to>
      <xdr:col>22</xdr:col>
      <xdr:colOff>114300</xdr:colOff>
      <xdr:row>36</xdr:row>
      <xdr:rowOff>110678</xdr:rowOff>
    </xdr:to>
    <xdr:cxnSp macro="">
      <xdr:nvCxnSpPr>
        <xdr:cNvPr id="118" name="直線コネクタ 117"/>
        <xdr:cNvCxnSpPr/>
      </xdr:nvCxnSpPr>
      <xdr:spPr bwMode="auto">
        <a:xfrm flipV="1">
          <a:off x="3606800" y="6954291"/>
          <a:ext cx="698500" cy="109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62268</xdr:rowOff>
    </xdr:from>
    <xdr:ext cx="762000" cy="259045"/>
    <xdr:sp macro="" textlink="">
      <xdr:nvSpPr>
        <xdr:cNvPr id="120" name="テキスト ボックス 119"/>
        <xdr:cNvSpPr txBox="1"/>
      </xdr:nvSpPr>
      <xdr:spPr>
        <a:xfrm>
          <a:off x="3924300" y="718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79177</xdr:rowOff>
    </xdr:from>
    <xdr:to>
      <xdr:col>18</xdr:col>
      <xdr:colOff>177800</xdr:colOff>
      <xdr:row>36</xdr:row>
      <xdr:rowOff>110678</xdr:rowOff>
    </xdr:to>
    <xdr:cxnSp macro="">
      <xdr:nvCxnSpPr>
        <xdr:cNvPr id="121" name="直線コネクタ 120"/>
        <xdr:cNvCxnSpPr/>
      </xdr:nvCxnSpPr>
      <xdr:spPr bwMode="auto">
        <a:xfrm>
          <a:off x="2908300" y="7032427"/>
          <a:ext cx="698500" cy="31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59296</xdr:rowOff>
    </xdr:from>
    <xdr:ext cx="762000" cy="259045"/>
    <xdr:sp macro="" textlink="">
      <xdr:nvSpPr>
        <xdr:cNvPr id="123" name="テキスト ボックス 122"/>
        <xdr:cNvSpPr txBox="1"/>
      </xdr:nvSpPr>
      <xdr:spPr>
        <a:xfrm>
          <a:off x="3225800" y="718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59638</xdr:rowOff>
    </xdr:from>
    <xdr:ext cx="762000" cy="259045"/>
    <xdr:sp macro="" textlink="">
      <xdr:nvSpPr>
        <xdr:cNvPr id="125" name="テキスト ボックス 124"/>
        <xdr:cNvSpPr txBox="1"/>
      </xdr:nvSpPr>
      <xdr:spPr>
        <a:xfrm>
          <a:off x="2527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313898</xdr:rowOff>
    </xdr:from>
    <xdr:to>
      <xdr:col>29</xdr:col>
      <xdr:colOff>177800</xdr:colOff>
      <xdr:row>36</xdr:row>
      <xdr:rowOff>72598</xdr:rowOff>
    </xdr:to>
    <xdr:sp macro="" textlink="">
      <xdr:nvSpPr>
        <xdr:cNvPr id="131" name="楕円 130"/>
        <xdr:cNvSpPr/>
      </xdr:nvSpPr>
      <xdr:spPr bwMode="auto">
        <a:xfrm>
          <a:off x="5600700" y="6924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158975</xdr:rowOff>
    </xdr:from>
    <xdr:ext cx="762000" cy="259045"/>
    <xdr:sp macro="" textlink="">
      <xdr:nvSpPr>
        <xdr:cNvPr id="132" name="人口1人当たり決算額の推移該当値テキスト445"/>
        <xdr:cNvSpPr txBox="1"/>
      </xdr:nvSpPr>
      <xdr:spPr>
        <a:xfrm>
          <a:off x="5740400" y="67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270990</xdr:rowOff>
    </xdr:from>
    <xdr:to>
      <xdr:col>26</xdr:col>
      <xdr:colOff>101600</xdr:colOff>
      <xdr:row>36</xdr:row>
      <xdr:rowOff>29690</xdr:rowOff>
    </xdr:to>
    <xdr:sp macro="" textlink="">
      <xdr:nvSpPr>
        <xdr:cNvPr id="133" name="楕円 132"/>
        <xdr:cNvSpPr/>
      </xdr:nvSpPr>
      <xdr:spPr bwMode="auto">
        <a:xfrm>
          <a:off x="4953000" y="6881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39867</xdr:rowOff>
    </xdr:from>
    <xdr:ext cx="736600" cy="259045"/>
    <xdr:sp macro="" textlink="">
      <xdr:nvSpPr>
        <xdr:cNvPr id="134" name="テキスト ボックス 133"/>
        <xdr:cNvSpPr txBox="1"/>
      </xdr:nvSpPr>
      <xdr:spPr>
        <a:xfrm>
          <a:off x="4622800" y="6650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293141</xdr:rowOff>
    </xdr:from>
    <xdr:to>
      <xdr:col>22</xdr:col>
      <xdr:colOff>165100</xdr:colOff>
      <xdr:row>36</xdr:row>
      <xdr:rowOff>51841</xdr:rowOff>
    </xdr:to>
    <xdr:sp macro="" textlink="">
      <xdr:nvSpPr>
        <xdr:cNvPr id="135" name="楕円 134"/>
        <xdr:cNvSpPr/>
      </xdr:nvSpPr>
      <xdr:spPr bwMode="auto">
        <a:xfrm>
          <a:off x="4254500" y="6903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62018</xdr:rowOff>
    </xdr:from>
    <xdr:ext cx="762000" cy="259045"/>
    <xdr:sp macro="" textlink="">
      <xdr:nvSpPr>
        <xdr:cNvPr id="136" name="テキスト ボックス 135"/>
        <xdr:cNvSpPr txBox="1"/>
      </xdr:nvSpPr>
      <xdr:spPr>
        <a:xfrm>
          <a:off x="3924300" y="667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59878</xdr:rowOff>
    </xdr:from>
    <xdr:to>
      <xdr:col>19</xdr:col>
      <xdr:colOff>38100</xdr:colOff>
      <xdr:row>36</xdr:row>
      <xdr:rowOff>161478</xdr:rowOff>
    </xdr:to>
    <xdr:sp macro="" textlink="">
      <xdr:nvSpPr>
        <xdr:cNvPr id="137" name="楕円 136"/>
        <xdr:cNvSpPr/>
      </xdr:nvSpPr>
      <xdr:spPr bwMode="auto">
        <a:xfrm>
          <a:off x="3556000" y="7013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171655</xdr:rowOff>
    </xdr:from>
    <xdr:ext cx="762000" cy="259045"/>
    <xdr:sp macro="" textlink="">
      <xdr:nvSpPr>
        <xdr:cNvPr id="138" name="テキスト ボックス 137"/>
        <xdr:cNvSpPr txBox="1"/>
      </xdr:nvSpPr>
      <xdr:spPr>
        <a:xfrm>
          <a:off x="3225800" y="678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28377</xdr:rowOff>
    </xdr:from>
    <xdr:to>
      <xdr:col>15</xdr:col>
      <xdr:colOff>101600</xdr:colOff>
      <xdr:row>36</xdr:row>
      <xdr:rowOff>129977</xdr:rowOff>
    </xdr:to>
    <xdr:sp macro="" textlink="">
      <xdr:nvSpPr>
        <xdr:cNvPr id="139" name="楕円 138"/>
        <xdr:cNvSpPr/>
      </xdr:nvSpPr>
      <xdr:spPr bwMode="auto">
        <a:xfrm>
          <a:off x="2857500" y="6981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140154</xdr:rowOff>
    </xdr:from>
    <xdr:ext cx="762000" cy="259045"/>
    <xdr:sp macro="" textlink="">
      <xdr:nvSpPr>
        <xdr:cNvPr id="140" name="テキスト ボックス 139"/>
        <xdr:cNvSpPr txBox="1"/>
      </xdr:nvSpPr>
      <xdr:spPr>
        <a:xfrm>
          <a:off x="2527300" y="675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29,604
27,934
20.73
11,174,724
10,663,744
502,892
6,700,579
10,815,174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69732</xdr:rowOff>
    </xdr:from>
    <xdr:to>
      <xdr:col>24</xdr:col>
      <xdr:colOff>63500</xdr:colOff>
      <xdr:row>38</xdr:row>
      <xdr:rowOff>102749</xdr:rowOff>
    </xdr:to>
    <xdr:cxnSp macro="">
      <xdr:nvCxnSpPr>
        <xdr:cNvPr id="63" name="直線コネクタ 62"/>
        <xdr:cNvCxnSpPr/>
      </xdr:nvCxnSpPr>
      <xdr:spPr>
        <a:xfrm flipV="1">
          <a:off x="3797300" y="6584832"/>
          <a:ext cx="838200" cy="3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38903</xdr:rowOff>
    </xdr:from>
    <xdr:ext cx="534377" cy="259045"/>
    <xdr:sp macro="" textlink="">
      <xdr:nvSpPr>
        <xdr:cNvPr id="64" name="人件費平均値テキスト"/>
        <xdr:cNvSpPr txBox="1"/>
      </xdr:nvSpPr>
      <xdr:spPr>
        <a:xfrm>
          <a:off x="4686300" y="621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102749</xdr:rowOff>
    </xdr:from>
    <xdr:to>
      <xdr:col>19</xdr:col>
      <xdr:colOff>177800</xdr:colOff>
      <xdr:row>38</xdr:row>
      <xdr:rowOff>105981</xdr:rowOff>
    </xdr:to>
    <xdr:cxnSp macro="">
      <xdr:nvCxnSpPr>
        <xdr:cNvPr id="66" name="直線コネクタ 65"/>
        <xdr:cNvCxnSpPr/>
      </xdr:nvCxnSpPr>
      <xdr:spPr>
        <a:xfrm flipV="1">
          <a:off x="2908300" y="6617849"/>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132373</xdr:rowOff>
    </xdr:from>
    <xdr:ext cx="534377" cy="259045"/>
    <xdr:sp macro="" textlink="">
      <xdr:nvSpPr>
        <xdr:cNvPr id="68" name="テキスト ボックス 67"/>
        <xdr:cNvSpPr txBox="1"/>
      </xdr:nvSpPr>
      <xdr:spPr>
        <a:xfrm>
          <a:off x="3530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105981</xdr:rowOff>
    </xdr:from>
    <xdr:to>
      <xdr:col>15</xdr:col>
      <xdr:colOff>50800</xdr:colOff>
      <xdr:row>38</xdr:row>
      <xdr:rowOff>118456</xdr:rowOff>
    </xdr:to>
    <xdr:cxnSp macro="">
      <xdr:nvCxnSpPr>
        <xdr:cNvPr id="69" name="直線コネクタ 68"/>
        <xdr:cNvCxnSpPr/>
      </xdr:nvCxnSpPr>
      <xdr:spPr>
        <a:xfrm flipV="1">
          <a:off x="2019300" y="6621081"/>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121384</xdr:rowOff>
    </xdr:from>
    <xdr:ext cx="534377" cy="259045"/>
    <xdr:sp macro="" textlink="">
      <xdr:nvSpPr>
        <xdr:cNvPr id="71" name="テキスト ボックス 70"/>
        <xdr:cNvSpPr txBox="1"/>
      </xdr:nvSpPr>
      <xdr:spPr>
        <a:xfrm>
          <a:off x="2641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118456</xdr:rowOff>
    </xdr:from>
    <xdr:to>
      <xdr:col>10</xdr:col>
      <xdr:colOff>114300</xdr:colOff>
      <xdr:row>38</xdr:row>
      <xdr:rowOff>163344</xdr:rowOff>
    </xdr:to>
    <xdr:cxnSp macro="">
      <xdr:nvCxnSpPr>
        <xdr:cNvPr id="72" name="直線コネクタ 71"/>
        <xdr:cNvCxnSpPr/>
      </xdr:nvCxnSpPr>
      <xdr:spPr>
        <a:xfrm flipV="1">
          <a:off x="1130300" y="6633556"/>
          <a:ext cx="889000" cy="4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123768</xdr:rowOff>
    </xdr:from>
    <xdr:ext cx="534377" cy="259045"/>
    <xdr:sp macro="" textlink="">
      <xdr:nvSpPr>
        <xdr:cNvPr id="74" name="テキスト ボックス 73"/>
        <xdr:cNvSpPr txBox="1"/>
      </xdr:nvSpPr>
      <xdr:spPr>
        <a:xfrm>
          <a:off x="1752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114640</xdr:rowOff>
    </xdr:from>
    <xdr:ext cx="534377" cy="259045"/>
    <xdr:sp macro="" textlink="">
      <xdr:nvSpPr>
        <xdr:cNvPr id="76" name="テキスト ボックス 75"/>
        <xdr:cNvSpPr txBox="1"/>
      </xdr:nvSpPr>
      <xdr:spPr>
        <a:xfrm>
          <a:off x="863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18932</xdr:rowOff>
    </xdr:from>
    <xdr:to>
      <xdr:col>24</xdr:col>
      <xdr:colOff>114300</xdr:colOff>
      <xdr:row>38</xdr:row>
      <xdr:rowOff>120532</xdr:rowOff>
    </xdr:to>
    <xdr:sp macro="" textlink="">
      <xdr:nvSpPr>
        <xdr:cNvPr id="82" name="楕円 81"/>
        <xdr:cNvSpPr/>
      </xdr:nvSpPr>
      <xdr:spPr>
        <a:xfrm>
          <a:off x="4584700" y="653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168809</xdr:rowOff>
    </xdr:from>
    <xdr:ext cx="534377" cy="259045"/>
    <xdr:sp macro="" textlink="">
      <xdr:nvSpPr>
        <xdr:cNvPr id="83" name="人件費該当値テキスト"/>
        <xdr:cNvSpPr txBox="1"/>
      </xdr:nvSpPr>
      <xdr:spPr>
        <a:xfrm>
          <a:off x="4686300" y="651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51949</xdr:rowOff>
    </xdr:from>
    <xdr:to>
      <xdr:col>20</xdr:col>
      <xdr:colOff>38100</xdr:colOff>
      <xdr:row>38</xdr:row>
      <xdr:rowOff>153549</xdr:rowOff>
    </xdr:to>
    <xdr:sp macro="" textlink="">
      <xdr:nvSpPr>
        <xdr:cNvPr id="84" name="楕円 83"/>
        <xdr:cNvSpPr/>
      </xdr:nvSpPr>
      <xdr:spPr>
        <a:xfrm>
          <a:off x="3746500" y="656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144676</xdr:rowOff>
    </xdr:from>
    <xdr:ext cx="534377" cy="259045"/>
    <xdr:sp macro="" textlink="">
      <xdr:nvSpPr>
        <xdr:cNvPr id="85" name="テキスト ボックス 84"/>
        <xdr:cNvSpPr txBox="1"/>
      </xdr:nvSpPr>
      <xdr:spPr>
        <a:xfrm>
          <a:off x="3530111" y="665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55181</xdr:rowOff>
    </xdr:from>
    <xdr:to>
      <xdr:col>15</xdr:col>
      <xdr:colOff>101600</xdr:colOff>
      <xdr:row>38</xdr:row>
      <xdr:rowOff>156781</xdr:rowOff>
    </xdr:to>
    <xdr:sp macro="" textlink="">
      <xdr:nvSpPr>
        <xdr:cNvPr id="86" name="楕円 85"/>
        <xdr:cNvSpPr/>
      </xdr:nvSpPr>
      <xdr:spPr>
        <a:xfrm>
          <a:off x="2857500" y="657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147908</xdr:rowOff>
    </xdr:from>
    <xdr:ext cx="534377" cy="259045"/>
    <xdr:sp macro="" textlink="">
      <xdr:nvSpPr>
        <xdr:cNvPr id="87" name="テキスト ボックス 86"/>
        <xdr:cNvSpPr txBox="1"/>
      </xdr:nvSpPr>
      <xdr:spPr>
        <a:xfrm>
          <a:off x="2641111" y="666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67656</xdr:rowOff>
    </xdr:from>
    <xdr:to>
      <xdr:col>10</xdr:col>
      <xdr:colOff>165100</xdr:colOff>
      <xdr:row>38</xdr:row>
      <xdr:rowOff>169256</xdr:rowOff>
    </xdr:to>
    <xdr:sp macro="" textlink="">
      <xdr:nvSpPr>
        <xdr:cNvPr id="88" name="楕円 87"/>
        <xdr:cNvSpPr/>
      </xdr:nvSpPr>
      <xdr:spPr>
        <a:xfrm>
          <a:off x="1968500" y="658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160383</xdr:rowOff>
    </xdr:from>
    <xdr:ext cx="534377" cy="259045"/>
    <xdr:sp macro="" textlink="">
      <xdr:nvSpPr>
        <xdr:cNvPr id="89" name="テキスト ボックス 88"/>
        <xdr:cNvSpPr txBox="1"/>
      </xdr:nvSpPr>
      <xdr:spPr>
        <a:xfrm>
          <a:off x="1752111" y="667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112544</xdr:rowOff>
    </xdr:from>
    <xdr:to>
      <xdr:col>6</xdr:col>
      <xdr:colOff>38100</xdr:colOff>
      <xdr:row>39</xdr:row>
      <xdr:rowOff>42694</xdr:rowOff>
    </xdr:to>
    <xdr:sp macro="" textlink="">
      <xdr:nvSpPr>
        <xdr:cNvPr id="90" name="楕円 89"/>
        <xdr:cNvSpPr/>
      </xdr:nvSpPr>
      <xdr:spPr>
        <a:xfrm>
          <a:off x="1079500" y="662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33821</xdr:rowOff>
    </xdr:from>
    <xdr:ext cx="534377" cy="259045"/>
    <xdr:sp macro="" textlink="">
      <xdr:nvSpPr>
        <xdr:cNvPr id="91" name="テキスト ボックス 90"/>
        <xdr:cNvSpPr txBox="1"/>
      </xdr:nvSpPr>
      <xdr:spPr>
        <a:xfrm>
          <a:off x="863111" y="672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95523</xdr:rowOff>
    </xdr:from>
    <xdr:to>
      <xdr:col>24</xdr:col>
      <xdr:colOff>63500</xdr:colOff>
      <xdr:row>56</xdr:row>
      <xdr:rowOff>156807</xdr:rowOff>
    </xdr:to>
    <xdr:cxnSp macro="">
      <xdr:nvCxnSpPr>
        <xdr:cNvPr id="121" name="直線コネクタ 120"/>
        <xdr:cNvCxnSpPr/>
      </xdr:nvCxnSpPr>
      <xdr:spPr>
        <a:xfrm flipV="1">
          <a:off x="3797300" y="9696723"/>
          <a:ext cx="838200" cy="6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162583</xdr:rowOff>
    </xdr:from>
    <xdr:ext cx="534377" cy="259045"/>
    <xdr:sp macro="" textlink="">
      <xdr:nvSpPr>
        <xdr:cNvPr id="122" name="物件費平均値テキスト"/>
        <xdr:cNvSpPr txBox="1"/>
      </xdr:nvSpPr>
      <xdr:spPr>
        <a:xfrm>
          <a:off x="4686300" y="942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156807</xdr:rowOff>
    </xdr:from>
    <xdr:to>
      <xdr:col>19</xdr:col>
      <xdr:colOff>177800</xdr:colOff>
      <xdr:row>57</xdr:row>
      <xdr:rowOff>29496</xdr:rowOff>
    </xdr:to>
    <xdr:cxnSp macro="">
      <xdr:nvCxnSpPr>
        <xdr:cNvPr id="124" name="直線コネクタ 123"/>
        <xdr:cNvCxnSpPr/>
      </xdr:nvCxnSpPr>
      <xdr:spPr>
        <a:xfrm flipV="1">
          <a:off x="2908300" y="9758007"/>
          <a:ext cx="889000" cy="4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98500</xdr:rowOff>
    </xdr:from>
    <xdr:ext cx="534377" cy="259045"/>
    <xdr:sp macro="" textlink="">
      <xdr:nvSpPr>
        <xdr:cNvPr id="126" name="テキスト ボックス 125"/>
        <xdr:cNvSpPr txBox="1"/>
      </xdr:nvSpPr>
      <xdr:spPr>
        <a:xfrm>
          <a:off x="3530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29496</xdr:rowOff>
    </xdr:from>
    <xdr:to>
      <xdr:col>15</xdr:col>
      <xdr:colOff>50800</xdr:colOff>
      <xdr:row>57</xdr:row>
      <xdr:rowOff>35725</xdr:rowOff>
    </xdr:to>
    <xdr:cxnSp macro="">
      <xdr:nvCxnSpPr>
        <xdr:cNvPr id="127" name="直線コネクタ 126"/>
        <xdr:cNvCxnSpPr/>
      </xdr:nvCxnSpPr>
      <xdr:spPr>
        <a:xfrm flipV="1">
          <a:off x="2019300" y="9802146"/>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69505</xdr:rowOff>
    </xdr:from>
    <xdr:ext cx="534377" cy="259045"/>
    <xdr:sp macro="" textlink="">
      <xdr:nvSpPr>
        <xdr:cNvPr id="129" name="テキスト ボックス 128"/>
        <xdr:cNvSpPr txBox="1"/>
      </xdr:nvSpPr>
      <xdr:spPr>
        <a:xfrm>
          <a:off x="2641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35725</xdr:rowOff>
    </xdr:from>
    <xdr:to>
      <xdr:col>10</xdr:col>
      <xdr:colOff>114300</xdr:colOff>
      <xdr:row>58</xdr:row>
      <xdr:rowOff>134995</xdr:rowOff>
    </xdr:to>
    <xdr:cxnSp macro="">
      <xdr:nvCxnSpPr>
        <xdr:cNvPr id="130" name="直線コネクタ 129"/>
        <xdr:cNvCxnSpPr/>
      </xdr:nvCxnSpPr>
      <xdr:spPr>
        <a:xfrm flipV="1">
          <a:off x="1130300" y="9808375"/>
          <a:ext cx="889000" cy="27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22547</xdr:rowOff>
    </xdr:from>
    <xdr:ext cx="534377" cy="259045"/>
    <xdr:sp macro="" textlink="">
      <xdr:nvSpPr>
        <xdr:cNvPr id="132" name="テキスト ボックス 131"/>
        <xdr:cNvSpPr txBox="1"/>
      </xdr:nvSpPr>
      <xdr:spPr>
        <a:xfrm>
          <a:off x="1752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61999</xdr:rowOff>
    </xdr:from>
    <xdr:ext cx="534377" cy="259045"/>
    <xdr:sp macro="" textlink="">
      <xdr:nvSpPr>
        <xdr:cNvPr id="134" name="テキスト ボックス 133"/>
        <xdr:cNvSpPr txBox="1"/>
      </xdr:nvSpPr>
      <xdr:spPr>
        <a:xfrm>
          <a:off x="863111" y="93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44723</xdr:rowOff>
    </xdr:from>
    <xdr:to>
      <xdr:col>24</xdr:col>
      <xdr:colOff>114300</xdr:colOff>
      <xdr:row>56</xdr:row>
      <xdr:rowOff>146323</xdr:rowOff>
    </xdr:to>
    <xdr:sp macro="" textlink="">
      <xdr:nvSpPr>
        <xdr:cNvPr id="140" name="楕円 139"/>
        <xdr:cNvSpPr/>
      </xdr:nvSpPr>
      <xdr:spPr>
        <a:xfrm>
          <a:off x="4584700" y="964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23150</xdr:rowOff>
    </xdr:from>
    <xdr:ext cx="534377" cy="259045"/>
    <xdr:sp macro="" textlink="">
      <xdr:nvSpPr>
        <xdr:cNvPr id="141" name="物件費該当値テキスト"/>
        <xdr:cNvSpPr txBox="1"/>
      </xdr:nvSpPr>
      <xdr:spPr>
        <a:xfrm>
          <a:off x="4686300" y="962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106007</xdr:rowOff>
    </xdr:from>
    <xdr:to>
      <xdr:col>20</xdr:col>
      <xdr:colOff>38100</xdr:colOff>
      <xdr:row>57</xdr:row>
      <xdr:rowOff>36157</xdr:rowOff>
    </xdr:to>
    <xdr:sp macro="" textlink="">
      <xdr:nvSpPr>
        <xdr:cNvPr id="142" name="楕円 141"/>
        <xdr:cNvSpPr/>
      </xdr:nvSpPr>
      <xdr:spPr>
        <a:xfrm>
          <a:off x="3746500" y="970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27284</xdr:rowOff>
    </xdr:from>
    <xdr:ext cx="534377" cy="259045"/>
    <xdr:sp macro="" textlink="">
      <xdr:nvSpPr>
        <xdr:cNvPr id="143" name="テキスト ボックス 142"/>
        <xdr:cNvSpPr txBox="1"/>
      </xdr:nvSpPr>
      <xdr:spPr>
        <a:xfrm>
          <a:off x="3530111" y="979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150146</xdr:rowOff>
    </xdr:from>
    <xdr:to>
      <xdr:col>15</xdr:col>
      <xdr:colOff>101600</xdr:colOff>
      <xdr:row>57</xdr:row>
      <xdr:rowOff>80296</xdr:rowOff>
    </xdr:to>
    <xdr:sp macro="" textlink="">
      <xdr:nvSpPr>
        <xdr:cNvPr id="144" name="楕円 143"/>
        <xdr:cNvSpPr/>
      </xdr:nvSpPr>
      <xdr:spPr>
        <a:xfrm>
          <a:off x="2857500" y="975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71423</xdr:rowOff>
    </xdr:from>
    <xdr:ext cx="534377" cy="259045"/>
    <xdr:sp macro="" textlink="">
      <xdr:nvSpPr>
        <xdr:cNvPr id="145" name="テキスト ボックス 144"/>
        <xdr:cNvSpPr txBox="1"/>
      </xdr:nvSpPr>
      <xdr:spPr>
        <a:xfrm>
          <a:off x="2641111" y="984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156375</xdr:rowOff>
    </xdr:from>
    <xdr:to>
      <xdr:col>10</xdr:col>
      <xdr:colOff>165100</xdr:colOff>
      <xdr:row>57</xdr:row>
      <xdr:rowOff>86525</xdr:rowOff>
    </xdr:to>
    <xdr:sp macro="" textlink="">
      <xdr:nvSpPr>
        <xdr:cNvPr id="146" name="楕円 145"/>
        <xdr:cNvSpPr/>
      </xdr:nvSpPr>
      <xdr:spPr>
        <a:xfrm>
          <a:off x="1968500" y="975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77652</xdr:rowOff>
    </xdr:from>
    <xdr:ext cx="534377" cy="259045"/>
    <xdr:sp macro="" textlink="">
      <xdr:nvSpPr>
        <xdr:cNvPr id="147" name="テキスト ボックス 146"/>
        <xdr:cNvSpPr txBox="1"/>
      </xdr:nvSpPr>
      <xdr:spPr>
        <a:xfrm>
          <a:off x="1752111" y="985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84195</xdr:rowOff>
    </xdr:from>
    <xdr:to>
      <xdr:col>6</xdr:col>
      <xdr:colOff>38100</xdr:colOff>
      <xdr:row>59</xdr:row>
      <xdr:rowOff>14345</xdr:rowOff>
    </xdr:to>
    <xdr:sp macro="" textlink="">
      <xdr:nvSpPr>
        <xdr:cNvPr id="148" name="楕円 147"/>
        <xdr:cNvSpPr/>
      </xdr:nvSpPr>
      <xdr:spPr>
        <a:xfrm>
          <a:off x="1079500" y="1002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5472</xdr:rowOff>
    </xdr:from>
    <xdr:ext cx="534377" cy="259045"/>
    <xdr:sp macro="" textlink="">
      <xdr:nvSpPr>
        <xdr:cNvPr id="149" name="テキスト ボックス 148"/>
        <xdr:cNvSpPr txBox="1"/>
      </xdr:nvSpPr>
      <xdr:spPr>
        <a:xfrm>
          <a:off x="863111" y="1012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127888</xdr:rowOff>
    </xdr:from>
    <xdr:to>
      <xdr:col>24</xdr:col>
      <xdr:colOff>63500</xdr:colOff>
      <xdr:row>77</xdr:row>
      <xdr:rowOff>143763</xdr:rowOff>
    </xdr:to>
    <xdr:cxnSp macro="">
      <xdr:nvCxnSpPr>
        <xdr:cNvPr id="178" name="直線コネクタ 177"/>
        <xdr:cNvCxnSpPr/>
      </xdr:nvCxnSpPr>
      <xdr:spPr>
        <a:xfrm>
          <a:off x="3797300" y="13329538"/>
          <a:ext cx="8382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168292</xdr:rowOff>
    </xdr:from>
    <xdr:ext cx="469744" cy="259045"/>
    <xdr:sp macro="" textlink="">
      <xdr:nvSpPr>
        <xdr:cNvPr id="179" name="維持補修費平均値テキスト"/>
        <xdr:cNvSpPr txBox="1"/>
      </xdr:nvSpPr>
      <xdr:spPr>
        <a:xfrm>
          <a:off x="4686300" y="12855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127888</xdr:rowOff>
    </xdr:from>
    <xdr:to>
      <xdr:col>19</xdr:col>
      <xdr:colOff>177800</xdr:colOff>
      <xdr:row>78</xdr:row>
      <xdr:rowOff>51688</xdr:rowOff>
    </xdr:to>
    <xdr:cxnSp macro="">
      <xdr:nvCxnSpPr>
        <xdr:cNvPr id="181" name="直線コネクタ 180"/>
        <xdr:cNvCxnSpPr/>
      </xdr:nvCxnSpPr>
      <xdr:spPr>
        <a:xfrm flipV="1">
          <a:off x="2908300" y="13329538"/>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43578</xdr:rowOff>
    </xdr:from>
    <xdr:ext cx="469744" cy="259045"/>
    <xdr:sp macro="" textlink="">
      <xdr:nvSpPr>
        <xdr:cNvPr id="183" name="テキスト ボックス 182"/>
        <xdr:cNvSpPr txBox="1"/>
      </xdr:nvSpPr>
      <xdr:spPr>
        <a:xfrm>
          <a:off x="3562428" y="127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51688</xdr:rowOff>
    </xdr:from>
    <xdr:to>
      <xdr:col>15</xdr:col>
      <xdr:colOff>50800</xdr:colOff>
      <xdr:row>78</xdr:row>
      <xdr:rowOff>125222</xdr:rowOff>
    </xdr:to>
    <xdr:cxnSp macro="">
      <xdr:nvCxnSpPr>
        <xdr:cNvPr id="184" name="直線コネクタ 183"/>
        <xdr:cNvCxnSpPr/>
      </xdr:nvCxnSpPr>
      <xdr:spPr>
        <a:xfrm flipV="1">
          <a:off x="2019300" y="13424788"/>
          <a:ext cx="889000" cy="7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18559</xdr:rowOff>
    </xdr:from>
    <xdr:ext cx="469744" cy="259045"/>
    <xdr:sp macro="" textlink="">
      <xdr:nvSpPr>
        <xdr:cNvPr id="186" name="テキスト ボックス 185"/>
        <xdr:cNvSpPr txBox="1"/>
      </xdr:nvSpPr>
      <xdr:spPr>
        <a:xfrm>
          <a:off x="2673428" y="127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100964</xdr:rowOff>
    </xdr:from>
    <xdr:to>
      <xdr:col>10</xdr:col>
      <xdr:colOff>114300</xdr:colOff>
      <xdr:row>78</xdr:row>
      <xdr:rowOff>125222</xdr:rowOff>
    </xdr:to>
    <xdr:cxnSp macro="">
      <xdr:nvCxnSpPr>
        <xdr:cNvPr id="187" name="直線コネクタ 186"/>
        <xdr:cNvCxnSpPr/>
      </xdr:nvCxnSpPr>
      <xdr:spPr>
        <a:xfrm>
          <a:off x="1130300" y="13474064"/>
          <a:ext cx="889000" cy="2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140225</xdr:rowOff>
    </xdr:from>
    <xdr:ext cx="469744" cy="259045"/>
    <xdr:sp macro="" textlink="">
      <xdr:nvSpPr>
        <xdr:cNvPr id="189" name="テキスト ボックス 188"/>
        <xdr:cNvSpPr txBox="1"/>
      </xdr:nvSpPr>
      <xdr:spPr>
        <a:xfrm>
          <a:off x="1784428" y="1282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779</xdr:rowOff>
    </xdr:from>
    <xdr:ext cx="469744" cy="259045"/>
    <xdr:sp macro="" textlink="">
      <xdr:nvSpPr>
        <xdr:cNvPr id="191" name="テキスト ボックス 190"/>
        <xdr:cNvSpPr txBox="1"/>
      </xdr:nvSpPr>
      <xdr:spPr>
        <a:xfrm>
          <a:off x="895428" y="1285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92963</xdr:rowOff>
    </xdr:from>
    <xdr:to>
      <xdr:col>24</xdr:col>
      <xdr:colOff>114300</xdr:colOff>
      <xdr:row>78</xdr:row>
      <xdr:rowOff>23113</xdr:rowOff>
    </xdr:to>
    <xdr:sp macro="" textlink="">
      <xdr:nvSpPr>
        <xdr:cNvPr id="197" name="楕円 196"/>
        <xdr:cNvSpPr/>
      </xdr:nvSpPr>
      <xdr:spPr>
        <a:xfrm>
          <a:off x="4584700" y="1329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71390</xdr:rowOff>
    </xdr:from>
    <xdr:ext cx="469744" cy="259045"/>
    <xdr:sp macro="" textlink="">
      <xdr:nvSpPr>
        <xdr:cNvPr id="198" name="維持補修費該当値テキスト"/>
        <xdr:cNvSpPr txBox="1"/>
      </xdr:nvSpPr>
      <xdr:spPr>
        <a:xfrm>
          <a:off x="4686300" y="1327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77088</xdr:rowOff>
    </xdr:from>
    <xdr:to>
      <xdr:col>20</xdr:col>
      <xdr:colOff>38100</xdr:colOff>
      <xdr:row>78</xdr:row>
      <xdr:rowOff>7238</xdr:rowOff>
    </xdr:to>
    <xdr:sp macro="" textlink="">
      <xdr:nvSpPr>
        <xdr:cNvPr id="199" name="楕円 198"/>
        <xdr:cNvSpPr/>
      </xdr:nvSpPr>
      <xdr:spPr>
        <a:xfrm>
          <a:off x="3746500" y="1327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169815</xdr:rowOff>
    </xdr:from>
    <xdr:ext cx="469744" cy="259045"/>
    <xdr:sp macro="" textlink="">
      <xdr:nvSpPr>
        <xdr:cNvPr id="200" name="テキスト ボックス 199"/>
        <xdr:cNvSpPr txBox="1"/>
      </xdr:nvSpPr>
      <xdr:spPr>
        <a:xfrm>
          <a:off x="3562428" y="1337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888</xdr:rowOff>
    </xdr:from>
    <xdr:to>
      <xdr:col>15</xdr:col>
      <xdr:colOff>101600</xdr:colOff>
      <xdr:row>78</xdr:row>
      <xdr:rowOff>102488</xdr:rowOff>
    </xdr:to>
    <xdr:sp macro="" textlink="">
      <xdr:nvSpPr>
        <xdr:cNvPr id="201" name="楕円 200"/>
        <xdr:cNvSpPr/>
      </xdr:nvSpPr>
      <xdr:spPr>
        <a:xfrm>
          <a:off x="2857500" y="1337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93615</xdr:rowOff>
    </xdr:from>
    <xdr:ext cx="469744" cy="259045"/>
    <xdr:sp macro="" textlink="">
      <xdr:nvSpPr>
        <xdr:cNvPr id="202" name="テキスト ボックス 201"/>
        <xdr:cNvSpPr txBox="1"/>
      </xdr:nvSpPr>
      <xdr:spPr>
        <a:xfrm>
          <a:off x="2673428" y="1346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74422</xdr:rowOff>
    </xdr:from>
    <xdr:to>
      <xdr:col>10</xdr:col>
      <xdr:colOff>165100</xdr:colOff>
      <xdr:row>79</xdr:row>
      <xdr:rowOff>4572</xdr:rowOff>
    </xdr:to>
    <xdr:sp macro="" textlink="">
      <xdr:nvSpPr>
        <xdr:cNvPr id="203" name="楕円 202"/>
        <xdr:cNvSpPr/>
      </xdr:nvSpPr>
      <xdr:spPr>
        <a:xfrm>
          <a:off x="1968500" y="1344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167149</xdr:rowOff>
    </xdr:from>
    <xdr:ext cx="378565" cy="259045"/>
    <xdr:sp macro="" textlink="">
      <xdr:nvSpPr>
        <xdr:cNvPr id="204" name="テキスト ボックス 203"/>
        <xdr:cNvSpPr txBox="1"/>
      </xdr:nvSpPr>
      <xdr:spPr>
        <a:xfrm>
          <a:off x="1830017" y="1354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50164</xdr:rowOff>
    </xdr:from>
    <xdr:to>
      <xdr:col>6</xdr:col>
      <xdr:colOff>38100</xdr:colOff>
      <xdr:row>78</xdr:row>
      <xdr:rowOff>151764</xdr:rowOff>
    </xdr:to>
    <xdr:sp macro="" textlink="">
      <xdr:nvSpPr>
        <xdr:cNvPr id="205" name="楕円 204"/>
        <xdr:cNvSpPr/>
      </xdr:nvSpPr>
      <xdr:spPr>
        <a:xfrm>
          <a:off x="1079500" y="134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142891</xdr:rowOff>
    </xdr:from>
    <xdr:ext cx="378565" cy="259045"/>
    <xdr:sp macro="" textlink="">
      <xdr:nvSpPr>
        <xdr:cNvPr id="206" name="テキスト ボックス 205"/>
        <xdr:cNvSpPr txBox="1"/>
      </xdr:nvSpPr>
      <xdr:spPr>
        <a:xfrm>
          <a:off x="941017" y="13515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79369</xdr:rowOff>
    </xdr:from>
    <xdr:to>
      <xdr:col>24</xdr:col>
      <xdr:colOff>63500</xdr:colOff>
      <xdr:row>98</xdr:row>
      <xdr:rowOff>138137</xdr:rowOff>
    </xdr:to>
    <xdr:cxnSp macro="">
      <xdr:nvCxnSpPr>
        <xdr:cNvPr id="236" name="直線コネクタ 235"/>
        <xdr:cNvCxnSpPr/>
      </xdr:nvCxnSpPr>
      <xdr:spPr>
        <a:xfrm flipV="1">
          <a:off x="3797300" y="16881469"/>
          <a:ext cx="838200" cy="5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51427</xdr:rowOff>
    </xdr:from>
    <xdr:ext cx="534377" cy="259045"/>
    <xdr:sp macro="" textlink="">
      <xdr:nvSpPr>
        <xdr:cNvPr id="237" name="扶助費平均値テキスト"/>
        <xdr:cNvSpPr txBox="1"/>
      </xdr:nvSpPr>
      <xdr:spPr>
        <a:xfrm>
          <a:off x="4686300" y="1633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138137</xdr:rowOff>
    </xdr:from>
    <xdr:to>
      <xdr:col>19</xdr:col>
      <xdr:colOff>177800</xdr:colOff>
      <xdr:row>98</xdr:row>
      <xdr:rowOff>158331</xdr:rowOff>
    </xdr:to>
    <xdr:cxnSp macro="">
      <xdr:nvCxnSpPr>
        <xdr:cNvPr id="239" name="直線コネクタ 238"/>
        <xdr:cNvCxnSpPr/>
      </xdr:nvCxnSpPr>
      <xdr:spPr>
        <a:xfrm flipV="1">
          <a:off x="2908300" y="16940237"/>
          <a:ext cx="889000" cy="2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27348</xdr:rowOff>
    </xdr:from>
    <xdr:ext cx="534377" cy="259045"/>
    <xdr:sp macro="" textlink="">
      <xdr:nvSpPr>
        <xdr:cNvPr id="241" name="テキスト ボックス 240"/>
        <xdr:cNvSpPr txBox="1"/>
      </xdr:nvSpPr>
      <xdr:spPr>
        <a:xfrm>
          <a:off x="3530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133565</xdr:rowOff>
    </xdr:from>
    <xdr:to>
      <xdr:col>15</xdr:col>
      <xdr:colOff>50800</xdr:colOff>
      <xdr:row>98</xdr:row>
      <xdr:rowOff>158331</xdr:rowOff>
    </xdr:to>
    <xdr:cxnSp macro="">
      <xdr:nvCxnSpPr>
        <xdr:cNvPr id="242" name="直線コネクタ 241"/>
        <xdr:cNvCxnSpPr/>
      </xdr:nvCxnSpPr>
      <xdr:spPr>
        <a:xfrm>
          <a:off x="2019300" y="1693566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26967</xdr:rowOff>
    </xdr:from>
    <xdr:ext cx="534377" cy="259045"/>
    <xdr:sp macro="" textlink="">
      <xdr:nvSpPr>
        <xdr:cNvPr id="244" name="テキスト ボックス 243"/>
        <xdr:cNvSpPr txBox="1"/>
      </xdr:nvSpPr>
      <xdr:spPr>
        <a:xfrm>
          <a:off x="2641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133565</xdr:rowOff>
    </xdr:from>
    <xdr:to>
      <xdr:col>10</xdr:col>
      <xdr:colOff>114300</xdr:colOff>
      <xdr:row>99</xdr:row>
      <xdr:rowOff>23171</xdr:rowOff>
    </xdr:to>
    <xdr:cxnSp macro="">
      <xdr:nvCxnSpPr>
        <xdr:cNvPr id="245" name="直線コネクタ 244"/>
        <xdr:cNvCxnSpPr/>
      </xdr:nvCxnSpPr>
      <xdr:spPr>
        <a:xfrm flipV="1">
          <a:off x="1130300" y="16935665"/>
          <a:ext cx="889000" cy="6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50646</xdr:rowOff>
    </xdr:from>
    <xdr:ext cx="534377" cy="259045"/>
    <xdr:sp macro="" textlink="">
      <xdr:nvSpPr>
        <xdr:cNvPr id="247" name="テキスト ボックス 246"/>
        <xdr:cNvSpPr txBox="1"/>
      </xdr:nvSpPr>
      <xdr:spPr>
        <a:xfrm>
          <a:off x="1752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134884</xdr:rowOff>
    </xdr:from>
    <xdr:ext cx="534377" cy="259045"/>
    <xdr:sp macro="" textlink="">
      <xdr:nvSpPr>
        <xdr:cNvPr id="249" name="テキスト ボックス 248"/>
        <xdr:cNvSpPr txBox="1"/>
      </xdr:nvSpPr>
      <xdr:spPr>
        <a:xfrm>
          <a:off x="863111" y="16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28569</xdr:rowOff>
    </xdr:from>
    <xdr:to>
      <xdr:col>24</xdr:col>
      <xdr:colOff>114300</xdr:colOff>
      <xdr:row>98</xdr:row>
      <xdr:rowOff>130169</xdr:rowOff>
    </xdr:to>
    <xdr:sp macro="" textlink="">
      <xdr:nvSpPr>
        <xdr:cNvPr id="255" name="楕円 254"/>
        <xdr:cNvSpPr/>
      </xdr:nvSpPr>
      <xdr:spPr>
        <a:xfrm>
          <a:off x="4584700" y="1683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114946</xdr:rowOff>
    </xdr:from>
    <xdr:ext cx="534377" cy="259045"/>
    <xdr:sp macro="" textlink="">
      <xdr:nvSpPr>
        <xdr:cNvPr id="256" name="扶助費該当値テキスト"/>
        <xdr:cNvSpPr txBox="1"/>
      </xdr:nvSpPr>
      <xdr:spPr>
        <a:xfrm>
          <a:off x="4686300" y="1674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87337</xdr:rowOff>
    </xdr:from>
    <xdr:to>
      <xdr:col>20</xdr:col>
      <xdr:colOff>38100</xdr:colOff>
      <xdr:row>99</xdr:row>
      <xdr:rowOff>17487</xdr:rowOff>
    </xdr:to>
    <xdr:sp macro="" textlink="">
      <xdr:nvSpPr>
        <xdr:cNvPr id="257" name="楕円 256"/>
        <xdr:cNvSpPr/>
      </xdr:nvSpPr>
      <xdr:spPr>
        <a:xfrm>
          <a:off x="3746500" y="1688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8614</xdr:rowOff>
    </xdr:from>
    <xdr:ext cx="534377" cy="259045"/>
    <xdr:sp macro="" textlink="">
      <xdr:nvSpPr>
        <xdr:cNvPr id="258" name="テキスト ボックス 257"/>
        <xdr:cNvSpPr txBox="1"/>
      </xdr:nvSpPr>
      <xdr:spPr>
        <a:xfrm>
          <a:off x="3530111" y="1698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107531</xdr:rowOff>
    </xdr:from>
    <xdr:to>
      <xdr:col>15</xdr:col>
      <xdr:colOff>101600</xdr:colOff>
      <xdr:row>99</xdr:row>
      <xdr:rowOff>37681</xdr:rowOff>
    </xdr:to>
    <xdr:sp macro="" textlink="">
      <xdr:nvSpPr>
        <xdr:cNvPr id="259" name="楕円 258"/>
        <xdr:cNvSpPr/>
      </xdr:nvSpPr>
      <xdr:spPr>
        <a:xfrm>
          <a:off x="2857500" y="1690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28808</xdr:rowOff>
    </xdr:from>
    <xdr:ext cx="534377" cy="259045"/>
    <xdr:sp macro="" textlink="">
      <xdr:nvSpPr>
        <xdr:cNvPr id="260" name="テキスト ボックス 259"/>
        <xdr:cNvSpPr txBox="1"/>
      </xdr:nvSpPr>
      <xdr:spPr>
        <a:xfrm>
          <a:off x="2641111" y="1700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82765</xdr:rowOff>
    </xdr:from>
    <xdr:to>
      <xdr:col>10</xdr:col>
      <xdr:colOff>165100</xdr:colOff>
      <xdr:row>99</xdr:row>
      <xdr:rowOff>12915</xdr:rowOff>
    </xdr:to>
    <xdr:sp macro="" textlink="">
      <xdr:nvSpPr>
        <xdr:cNvPr id="261" name="楕円 260"/>
        <xdr:cNvSpPr/>
      </xdr:nvSpPr>
      <xdr:spPr>
        <a:xfrm>
          <a:off x="1968500" y="168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4042</xdr:rowOff>
    </xdr:from>
    <xdr:ext cx="534377" cy="259045"/>
    <xdr:sp macro="" textlink="">
      <xdr:nvSpPr>
        <xdr:cNvPr id="262" name="テキスト ボックス 261"/>
        <xdr:cNvSpPr txBox="1"/>
      </xdr:nvSpPr>
      <xdr:spPr>
        <a:xfrm>
          <a:off x="1752111" y="1697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143821</xdr:rowOff>
    </xdr:from>
    <xdr:to>
      <xdr:col>6</xdr:col>
      <xdr:colOff>38100</xdr:colOff>
      <xdr:row>99</xdr:row>
      <xdr:rowOff>73971</xdr:rowOff>
    </xdr:to>
    <xdr:sp macro="" textlink="">
      <xdr:nvSpPr>
        <xdr:cNvPr id="263" name="楕円 262"/>
        <xdr:cNvSpPr/>
      </xdr:nvSpPr>
      <xdr:spPr>
        <a:xfrm>
          <a:off x="1079500" y="1694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65098</xdr:rowOff>
    </xdr:from>
    <xdr:ext cx="534377" cy="259045"/>
    <xdr:sp macro="" textlink="">
      <xdr:nvSpPr>
        <xdr:cNvPr id="264" name="テキスト ボックス 263"/>
        <xdr:cNvSpPr txBox="1"/>
      </xdr:nvSpPr>
      <xdr:spPr>
        <a:xfrm>
          <a:off x="863111" y="1703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170964</xdr:rowOff>
    </xdr:from>
    <xdr:to>
      <xdr:col>55</xdr:col>
      <xdr:colOff>0</xdr:colOff>
      <xdr:row>35</xdr:row>
      <xdr:rowOff>117123</xdr:rowOff>
    </xdr:to>
    <xdr:cxnSp macro="">
      <xdr:nvCxnSpPr>
        <xdr:cNvPr id="295" name="直線コネクタ 294"/>
        <xdr:cNvCxnSpPr/>
      </xdr:nvCxnSpPr>
      <xdr:spPr>
        <a:xfrm flipV="1">
          <a:off x="9639300" y="6000264"/>
          <a:ext cx="838200" cy="11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63223</xdr:rowOff>
    </xdr:from>
    <xdr:ext cx="534377" cy="259045"/>
    <xdr:sp macro="" textlink="">
      <xdr:nvSpPr>
        <xdr:cNvPr id="296" name="補助費等平均値テキスト"/>
        <xdr:cNvSpPr txBox="1"/>
      </xdr:nvSpPr>
      <xdr:spPr>
        <a:xfrm>
          <a:off x="10528300" y="6063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77575</xdr:rowOff>
    </xdr:from>
    <xdr:to>
      <xdr:col>50</xdr:col>
      <xdr:colOff>114300</xdr:colOff>
      <xdr:row>35</xdr:row>
      <xdr:rowOff>117123</xdr:rowOff>
    </xdr:to>
    <xdr:cxnSp macro="">
      <xdr:nvCxnSpPr>
        <xdr:cNvPr id="298" name="直線コネクタ 297"/>
        <xdr:cNvCxnSpPr/>
      </xdr:nvCxnSpPr>
      <xdr:spPr>
        <a:xfrm>
          <a:off x="8750300" y="5906875"/>
          <a:ext cx="889000" cy="2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40124</xdr:rowOff>
    </xdr:from>
    <xdr:ext cx="534377" cy="259045"/>
    <xdr:sp macro="" textlink="">
      <xdr:nvSpPr>
        <xdr:cNvPr id="300" name="テキスト ボックス 299"/>
        <xdr:cNvSpPr txBox="1"/>
      </xdr:nvSpPr>
      <xdr:spPr>
        <a:xfrm>
          <a:off x="9372111" y="62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77575</xdr:rowOff>
    </xdr:from>
    <xdr:to>
      <xdr:col>45</xdr:col>
      <xdr:colOff>177800</xdr:colOff>
      <xdr:row>34</xdr:row>
      <xdr:rowOff>120465</xdr:rowOff>
    </xdr:to>
    <xdr:cxnSp macro="">
      <xdr:nvCxnSpPr>
        <xdr:cNvPr id="301" name="直線コネクタ 300"/>
        <xdr:cNvCxnSpPr/>
      </xdr:nvCxnSpPr>
      <xdr:spPr>
        <a:xfrm flipV="1">
          <a:off x="7861300" y="5906875"/>
          <a:ext cx="889000" cy="4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68851</xdr:rowOff>
    </xdr:from>
    <xdr:ext cx="534377" cy="259045"/>
    <xdr:sp macro="" textlink="">
      <xdr:nvSpPr>
        <xdr:cNvPr id="303" name="テキスト ボックス 302"/>
        <xdr:cNvSpPr txBox="1"/>
      </xdr:nvSpPr>
      <xdr:spPr>
        <a:xfrm>
          <a:off x="8483111" y="624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120465</xdr:rowOff>
    </xdr:from>
    <xdr:to>
      <xdr:col>41</xdr:col>
      <xdr:colOff>50800</xdr:colOff>
      <xdr:row>35</xdr:row>
      <xdr:rowOff>73754</xdr:rowOff>
    </xdr:to>
    <xdr:cxnSp macro="">
      <xdr:nvCxnSpPr>
        <xdr:cNvPr id="304" name="直線コネクタ 303"/>
        <xdr:cNvCxnSpPr/>
      </xdr:nvCxnSpPr>
      <xdr:spPr>
        <a:xfrm flipV="1">
          <a:off x="6972300" y="5949765"/>
          <a:ext cx="889000" cy="12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98841</xdr:rowOff>
    </xdr:from>
    <xdr:ext cx="534377" cy="259045"/>
    <xdr:sp macro="" textlink="">
      <xdr:nvSpPr>
        <xdr:cNvPr id="306" name="テキスト ボックス 305"/>
        <xdr:cNvSpPr txBox="1"/>
      </xdr:nvSpPr>
      <xdr:spPr>
        <a:xfrm>
          <a:off x="7594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85996</xdr:rowOff>
    </xdr:from>
    <xdr:ext cx="534377" cy="259045"/>
    <xdr:sp macro="" textlink="">
      <xdr:nvSpPr>
        <xdr:cNvPr id="308" name="テキスト ボックス 307"/>
        <xdr:cNvSpPr txBox="1"/>
      </xdr:nvSpPr>
      <xdr:spPr>
        <a:xfrm>
          <a:off x="6705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120164</xdr:rowOff>
    </xdr:from>
    <xdr:to>
      <xdr:col>55</xdr:col>
      <xdr:colOff>50800</xdr:colOff>
      <xdr:row>35</xdr:row>
      <xdr:rowOff>50314</xdr:rowOff>
    </xdr:to>
    <xdr:sp macro="" textlink="">
      <xdr:nvSpPr>
        <xdr:cNvPr id="314" name="楕円 313"/>
        <xdr:cNvSpPr/>
      </xdr:nvSpPr>
      <xdr:spPr>
        <a:xfrm>
          <a:off x="10426700" y="594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143041</xdr:rowOff>
    </xdr:from>
    <xdr:ext cx="534377" cy="259045"/>
    <xdr:sp macro="" textlink="">
      <xdr:nvSpPr>
        <xdr:cNvPr id="315" name="補助費等該当値テキスト"/>
        <xdr:cNvSpPr txBox="1"/>
      </xdr:nvSpPr>
      <xdr:spPr>
        <a:xfrm>
          <a:off x="10528300" y="580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66323</xdr:rowOff>
    </xdr:from>
    <xdr:to>
      <xdr:col>50</xdr:col>
      <xdr:colOff>165100</xdr:colOff>
      <xdr:row>35</xdr:row>
      <xdr:rowOff>167923</xdr:rowOff>
    </xdr:to>
    <xdr:sp macro="" textlink="">
      <xdr:nvSpPr>
        <xdr:cNvPr id="316" name="楕円 315"/>
        <xdr:cNvSpPr/>
      </xdr:nvSpPr>
      <xdr:spPr>
        <a:xfrm>
          <a:off x="9588500" y="606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13000</xdr:rowOff>
    </xdr:from>
    <xdr:ext cx="534377" cy="259045"/>
    <xdr:sp macro="" textlink="">
      <xdr:nvSpPr>
        <xdr:cNvPr id="317" name="テキスト ボックス 316"/>
        <xdr:cNvSpPr txBox="1"/>
      </xdr:nvSpPr>
      <xdr:spPr>
        <a:xfrm>
          <a:off x="9372111" y="584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26775</xdr:rowOff>
    </xdr:from>
    <xdr:to>
      <xdr:col>46</xdr:col>
      <xdr:colOff>38100</xdr:colOff>
      <xdr:row>34</xdr:row>
      <xdr:rowOff>128375</xdr:rowOff>
    </xdr:to>
    <xdr:sp macro="" textlink="">
      <xdr:nvSpPr>
        <xdr:cNvPr id="318" name="楕円 317"/>
        <xdr:cNvSpPr/>
      </xdr:nvSpPr>
      <xdr:spPr>
        <a:xfrm>
          <a:off x="8699500" y="585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144902</xdr:rowOff>
    </xdr:from>
    <xdr:ext cx="534377" cy="259045"/>
    <xdr:sp macro="" textlink="">
      <xdr:nvSpPr>
        <xdr:cNvPr id="319" name="テキスト ボックス 318"/>
        <xdr:cNvSpPr txBox="1"/>
      </xdr:nvSpPr>
      <xdr:spPr>
        <a:xfrm>
          <a:off x="8483111" y="56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69665</xdr:rowOff>
    </xdr:from>
    <xdr:to>
      <xdr:col>41</xdr:col>
      <xdr:colOff>101600</xdr:colOff>
      <xdr:row>34</xdr:row>
      <xdr:rowOff>171265</xdr:rowOff>
    </xdr:to>
    <xdr:sp macro="" textlink="">
      <xdr:nvSpPr>
        <xdr:cNvPr id="320" name="楕円 319"/>
        <xdr:cNvSpPr/>
      </xdr:nvSpPr>
      <xdr:spPr>
        <a:xfrm>
          <a:off x="7810500" y="58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16342</xdr:rowOff>
    </xdr:from>
    <xdr:ext cx="534377" cy="259045"/>
    <xdr:sp macro="" textlink="">
      <xdr:nvSpPr>
        <xdr:cNvPr id="321" name="テキスト ボックス 320"/>
        <xdr:cNvSpPr txBox="1"/>
      </xdr:nvSpPr>
      <xdr:spPr>
        <a:xfrm>
          <a:off x="7594111" y="567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22954</xdr:rowOff>
    </xdr:from>
    <xdr:to>
      <xdr:col>36</xdr:col>
      <xdr:colOff>165100</xdr:colOff>
      <xdr:row>35</xdr:row>
      <xdr:rowOff>124554</xdr:rowOff>
    </xdr:to>
    <xdr:sp macro="" textlink="">
      <xdr:nvSpPr>
        <xdr:cNvPr id="322" name="楕円 321"/>
        <xdr:cNvSpPr/>
      </xdr:nvSpPr>
      <xdr:spPr>
        <a:xfrm>
          <a:off x="6921500" y="60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141081</xdr:rowOff>
    </xdr:from>
    <xdr:ext cx="534377" cy="259045"/>
    <xdr:sp macro="" textlink="">
      <xdr:nvSpPr>
        <xdr:cNvPr id="323" name="テキスト ボックス 322"/>
        <xdr:cNvSpPr txBox="1"/>
      </xdr:nvSpPr>
      <xdr:spPr>
        <a:xfrm>
          <a:off x="6705111" y="579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133005</xdr:rowOff>
    </xdr:from>
    <xdr:to>
      <xdr:col>55</xdr:col>
      <xdr:colOff>0</xdr:colOff>
      <xdr:row>57</xdr:row>
      <xdr:rowOff>122272</xdr:rowOff>
    </xdr:to>
    <xdr:cxnSp macro="">
      <xdr:nvCxnSpPr>
        <xdr:cNvPr id="354" name="直線コネクタ 353"/>
        <xdr:cNvCxnSpPr/>
      </xdr:nvCxnSpPr>
      <xdr:spPr>
        <a:xfrm>
          <a:off x="9639300" y="9734205"/>
          <a:ext cx="838200" cy="16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113203</xdr:rowOff>
    </xdr:from>
    <xdr:ext cx="534377" cy="259045"/>
    <xdr:sp macro="" textlink="">
      <xdr:nvSpPr>
        <xdr:cNvPr id="355" name="普通建設事業費平均値テキスト"/>
        <xdr:cNvSpPr txBox="1"/>
      </xdr:nvSpPr>
      <xdr:spPr>
        <a:xfrm>
          <a:off x="10528300" y="937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34435</xdr:rowOff>
    </xdr:from>
    <xdr:to>
      <xdr:col>50</xdr:col>
      <xdr:colOff>114300</xdr:colOff>
      <xdr:row>56</xdr:row>
      <xdr:rowOff>133005</xdr:rowOff>
    </xdr:to>
    <xdr:cxnSp macro="">
      <xdr:nvCxnSpPr>
        <xdr:cNvPr id="357" name="直線コネクタ 356"/>
        <xdr:cNvCxnSpPr/>
      </xdr:nvCxnSpPr>
      <xdr:spPr>
        <a:xfrm>
          <a:off x="8750300" y="9635635"/>
          <a:ext cx="889000" cy="9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94153</xdr:rowOff>
    </xdr:from>
    <xdr:ext cx="534377" cy="259045"/>
    <xdr:sp macro="" textlink="">
      <xdr:nvSpPr>
        <xdr:cNvPr id="359" name="テキスト ボックス 358"/>
        <xdr:cNvSpPr txBox="1"/>
      </xdr:nvSpPr>
      <xdr:spPr>
        <a:xfrm>
          <a:off x="9372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34435</xdr:rowOff>
    </xdr:from>
    <xdr:to>
      <xdr:col>45</xdr:col>
      <xdr:colOff>177800</xdr:colOff>
      <xdr:row>57</xdr:row>
      <xdr:rowOff>88831</xdr:rowOff>
    </xdr:to>
    <xdr:cxnSp macro="">
      <xdr:nvCxnSpPr>
        <xdr:cNvPr id="360" name="直線コネクタ 359"/>
        <xdr:cNvCxnSpPr/>
      </xdr:nvCxnSpPr>
      <xdr:spPr>
        <a:xfrm flipV="1">
          <a:off x="7861300" y="9635635"/>
          <a:ext cx="889000" cy="22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96483</xdr:rowOff>
    </xdr:from>
    <xdr:ext cx="534377" cy="259045"/>
    <xdr:sp macro="" textlink="">
      <xdr:nvSpPr>
        <xdr:cNvPr id="362" name="テキスト ボックス 361"/>
        <xdr:cNvSpPr txBox="1"/>
      </xdr:nvSpPr>
      <xdr:spPr>
        <a:xfrm>
          <a:off x="8483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14623</xdr:rowOff>
    </xdr:from>
    <xdr:to>
      <xdr:col>41</xdr:col>
      <xdr:colOff>50800</xdr:colOff>
      <xdr:row>57</xdr:row>
      <xdr:rowOff>88831</xdr:rowOff>
    </xdr:to>
    <xdr:cxnSp macro="">
      <xdr:nvCxnSpPr>
        <xdr:cNvPr id="363" name="直線コネクタ 362"/>
        <xdr:cNvCxnSpPr/>
      </xdr:nvCxnSpPr>
      <xdr:spPr>
        <a:xfrm>
          <a:off x="6972300" y="9787273"/>
          <a:ext cx="889000" cy="7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58741</xdr:rowOff>
    </xdr:from>
    <xdr:ext cx="534377" cy="259045"/>
    <xdr:sp macro="" textlink="">
      <xdr:nvSpPr>
        <xdr:cNvPr id="365" name="テキスト ボックス 364"/>
        <xdr:cNvSpPr txBox="1"/>
      </xdr:nvSpPr>
      <xdr:spPr>
        <a:xfrm>
          <a:off x="7594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61223</xdr:rowOff>
    </xdr:from>
    <xdr:ext cx="534377" cy="259045"/>
    <xdr:sp macro="" textlink="">
      <xdr:nvSpPr>
        <xdr:cNvPr id="367" name="テキスト ボックス 366"/>
        <xdr:cNvSpPr txBox="1"/>
      </xdr:nvSpPr>
      <xdr:spPr>
        <a:xfrm>
          <a:off x="6705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71472</xdr:rowOff>
    </xdr:from>
    <xdr:to>
      <xdr:col>55</xdr:col>
      <xdr:colOff>50800</xdr:colOff>
      <xdr:row>58</xdr:row>
      <xdr:rowOff>1622</xdr:rowOff>
    </xdr:to>
    <xdr:sp macro="" textlink="">
      <xdr:nvSpPr>
        <xdr:cNvPr id="373" name="楕円 372"/>
        <xdr:cNvSpPr/>
      </xdr:nvSpPr>
      <xdr:spPr>
        <a:xfrm>
          <a:off x="10426700" y="984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49899</xdr:rowOff>
    </xdr:from>
    <xdr:ext cx="534377" cy="259045"/>
    <xdr:sp macro="" textlink="">
      <xdr:nvSpPr>
        <xdr:cNvPr id="374" name="普通建設事業費該当値テキスト"/>
        <xdr:cNvSpPr txBox="1"/>
      </xdr:nvSpPr>
      <xdr:spPr>
        <a:xfrm>
          <a:off x="10528300" y="982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82205</xdr:rowOff>
    </xdr:from>
    <xdr:to>
      <xdr:col>50</xdr:col>
      <xdr:colOff>165100</xdr:colOff>
      <xdr:row>57</xdr:row>
      <xdr:rowOff>12355</xdr:rowOff>
    </xdr:to>
    <xdr:sp macro="" textlink="">
      <xdr:nvSpPr>
        <xdr:cNvPr id="375" name="楕円 374"/>
        <xdr:cNvSpPr/>
      </xdr:nvSpPr>
      <xdr:spPr>
        <a:xfrm>
          <a:off x="9588500" y="968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3482</xdr:rowOff>
    </xdr:from>
    <xdr:ext cx="534377" cy="259045"/>
    <xdr:sp macro="" textlink="">
      <xdr:nvSpPr>
        <xdr:cNvPr id="376" name="テキスト ボックス 375"/>
        <xdr:cNvSpPr txBox="1"/>
      </xdr:nvSpPr>
      <xdr:spPr>
        <a:xfrm>
          <a:off x="9372111" y="977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155085</xdr:rowOff>
    </xdr:from>
    <xdr:to>
      <xdr:col>46</xdr:col>
      <xdr:colOff>38100</xdr:colOff>
      <xdr:row>56</xdr:row>
      <xdr:rowOff>85235</xdr:rowOff>
    </xdr:to>
    <xdr:sp macro="" textlink="">
      <xdr:nvSpPr>
        <xdr:cNvPr id="377" name="楕円 376"/>
        <xdr:cNvSpPr/>
      </xdr:nvSpPr>
      <xdr:spPr>
        <a:xfrm>
          <a:off x="8699500" y="95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76362</xdr:rowOff>
    </xdr:from>
    <xdr:ext cx="534377" cy="259045"/>
    <xdr:sp macro="" textlink="">
      <xdr:nvSpPr>
        <xdr:cNvPr id="378" name="テキスト ボックス 377"/>
        <xdr:cNvSpPr txBox="1"/>
      </xdr:nvSpPr>
      <xdr:spPr>
        <a:xfrm>
          <a:off x="8483111" y="967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38031</xdr:rowOff>
    </xdr:from>
    <xdr:to>
      <xdr:col>41</xdr:col>
      <xdr:colOff>101600</xdr:colOff>
      <xdr:row>57</xdr:row>
      <xdr:rowOff>139631</xdr:rowOff>
    </xdr:to>
    <xdr:sp macro="" textlink="">
      <xdr:nvSpPr>
        <xdr:cNvPr id="379" name="楕円 378"/>
        <xdr:cNvSpPr/>
      </xdr:nvSpPr>
      <xdr:spPr>
        <a:xfrm>
          <a:off x="7810500" y="98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130758</xdr:rowOff>
    </xdr:from>
    <xdr:ext cx="534377" cy="259045"/>
    <xdr:sp macro="" textlink="">
      <xdr:nvSpPr>
        <xdr:cNvPr id="380" name="テキスト ボックス 379"/>
        <xdr:cNvSpPr txBox="1"/>
      </xdr:nvSpPr>
      <xdr:spPr>
        <a:xfrm>
          <a:off x="7594111" y="990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135273</xdr:rowOff>
    </xdr:from>
    <xdr:to>
      <xdr:col>36</xdr:col>
      <xdr:colOff>165100</xdr:colOff>
      <xdr:row>57</xdr:row>
      <xdr:rowOff>65423</xdr:rowOff>
    </xdr:to>
    <xdr:sp macro="" textlink="">
      <xdr:nvSpPr>
        <xdr:cNvPr id="381" name="楕円 380"/>
        <xdr:cNvSpPr/>
      </xdr:nvSpPr>
      <xdr:spPr>
        <a:xfrm>
          <a:off x="6921500" y="973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56550</xdr:rowOff>
    </xdr:from>
    <xdr:ext cx="534377" cy="259045"/>
    <xdr:sp macro="" textlink="">
      <xdr:nvSpPr>
        <xdr:cNvPr id="382" name="テキスト ボックス 381"/>
        <xdr:cNvSpPr txBox="1"/>
      </xdr:nvSpPr>
      <xdr:spPr>
        <a:xfrm>
          <a:off x="6705111" y="982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146949</xdr:rowOff>
    </xdr:from>
    <xdr:to>
      <xdr:col>55</xdr:col>
      <xdr:colOff>0</xdr:colOff>
      <xdr:row>77</xdr:row>
      <xdr:rowOff>169287</xdr:rowOff>
    </xdr:to>
    <xdr:cxnSp macro="">
      <xdr:nvCxnSpPr>
        <xdr:cNvPr id="413" name="直線コネクタ 412"/>
        <xdr:cNvCxnSpPr/>
      </xdr:nvCxnSpPr>
      <xdr:spPr>
        <a:xfrm>
          <a:off x="9639300" y="13348599"/>
          <a:ext cx="838200" cy="2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108638</xdr:rowOff>
    </xdr:from>
    <xdr:ext cx="534377" cy="259045"/>
    <xdr:sp macro="" textlink="">
      <xdr:nvSpPr>
        <xdr:cNvPr id="414" name="普通建設事業費 （ うち新規整備　）平均値テキスト"/>
        <xdr:cNvSpPr txBox="1"/>
      </xdr:nvSpPr>
      <xdr:spPr>
        <a:xfrm>
          <a:off x="10528300" y="1331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146949</xdr:rowOff>
    </xdr:from>
    <xdr:to>
      <xdr:col>50</xdr:col>
      <xdr:colOff>114300</xdr:colOff>
      <xdr:row>78</xdr:row>
      <xdr:rowOff>57387</xdr:rowOff>
    </xdr:to>
    <xdr:cxnSp macro="">
      <xdr:nvCxnSpPr>
        <xdr:cNvPr id="416" name="直線コネクタ 415"/>
        <xdr:cNvCxnSpPr/>
      </xdr:nvCxnSpPr>
      <xdr:spPr>
        <a:xfrm flipV="1">
          <a:off x="8750300" y="13348599"/>
          <a:ext cx="889000" cy="8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73026</xdr:rowOff>
    </xdr:from>
    <xdr:ext cx="534377" cy="259045"/>
    <xdr:sp macro="" textlink="">
      <xdr:nvSpPr>
        <xdr:cNvPr id="418" name="テキスト ボックス 417"/>
        <xdr:cNvSpPr txBox="1"/>
      </xdr:nvSpPr>
      <xdr:spPr>
        <a:xfrm>
          <a:off x="9372111" y="134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8190</xdr:rowOff>
    </xdr:from>
    <xdr:to>
      <xdr:col>45</xdr:col>
      <xdr:colOff>177800</xdr:colOff>
      <xdr:row>78</xdr:row>
      <xdr:rowOff>57387</xdr:rowOff>
    </xdr:to>
    <xdr:cxnSp macro="">
      <xdr:nvCxnSpPr>
        <xdr:cNvPr id="419" name="直線コネクタ 418"/>
        <xdr:cNvCxnSpPr/>
      </xdr:nvCxnSpPr>
      <xdr:spPr>
        <a:xfrm>
          <a:off x="7861300" y="13209840"/>
          <a:ext cx="889000" cy="22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94834</xdr:rowOff>
    </xdr:from>
    <xdr:ext cx="534377" cy="259045"/>
    <xdr:sp macro="" textlink="">
      <xdr:nvSpPr>
        <xdr:cNvPr id="421" name="テキスト ボックス 420"/>
        <xdr:cNvSpPr txBox="1"/>
      </xdr:nvSpPr>
      <xdr:spPr>
        <a:xfrm>
          <a:off x="8483111" y="131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8190</xdr:rowOff>
    </xdr:from>
    <xdr:to>
      <xdr:col>41</xdr:col>
      <xdr:colOff>50800</xdr:colOff>
      <xdr:row>77</xdr:row>
      <xdr:rowOff>38300</xdr:rowOff>
    </xdr:to>
    <xdr:cxnSp macro="">
      <xdr:nvCxnSpPr>
        <xdr:cNvPr id="422" name="直線コネクタ 421"/>
        <xdr:cNvCxnSpPr/>
      </xdr:nvCxnSpPr>
      <xdr:spPr>
        <a:xfrm flipV="1">
          <a:off x="6972300" y="13209840"/>
          <a:ext cx="889000" cy="3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169446</xdr:rowOff>
    </xdr:from>
    <xdr:ext cx="534377" cy="259045"/>
    <xdr:sp macro="" textlink="">
      <xdr:nvSpPr>
        <xdr:cNvPr id="424" name="テキスト ボックス 423"/>
        <xdr:cNvSpPr txBox="1"/>
      </xdr:nvSpPr>
      <xdr:spPr>
        <a:xfrm>
          <a:off x="7594111" y="1337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5" name="フローチャート: 判断 424"/>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81068</xdr:rowOff>
    </xdr:from>
    <xdr:ext cx="534377" cy="259045"/>
    <xdr:sp macro="" textlink="">
      <xdr:nvSpPr>
        <xdr:cNvPr id="426" name="テキスト ボックス 425"/>
        <xdr:cNvSpPr txBox="1"/>
      </xdr:nvSpPr>
      <xdr:spPr>
        <a:xfrm>
          <a:off x="6705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118487</xdr:rowOff>
    </xdr:from>
    <xdr:to>
      <xdr:col>55</xdr:col>
      <xdr:colOff>50800</xdr:colOff>
      <xdr:row>78</xdr:row>
      <xdr:rowOff>48637</xdr:rowOff>
    </xdr:to>
    <xdr:sp macro="" textlink="">
      <xdr:nvSpPr>
        <xdr:cNvPr id="432" name="楕円 431"/>
        <xdr:cNvSpPr/>
      </xdr:nvSpPr>
      <xdr:spPr>
        <a:xfrm>
          <a:off x="10426700" y="1332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141364</xdr:rowOff>
    </xdr:from>
    <xdr:ext cx="534377" cy="259045"/>
    <xdr:sp macro="" textlink="">
      <xdr:nvSpPr>
        <xdr:cNvPr id="433" name="普通建設事業費 （ うち新規整備　）該当値テキスト"/>
        <xdr:cNvSpPr txBox="1"/>
      </xdr:nvSpPr>
      <xdr:spPr>
        <a:xfrm>
          <a:off x="10528300" y="1317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96149</xdr:rowOff>
    </xdr:from>
    <xdr:to>
      <xdr:col>50</xdr:col>
      <xdr:colOff>165100</xdr:colOff>
      <xdr:row>78</xdr:row>
      <xdr:rowOff>26299</xdr:rowOff>
    </xdr:to>
    <xdr:sp macro="" textlink="">
      <xdr:nvSpPr>
        <xdr:cNvPr id="434" name="楕円 433"/>
        <xdr:cNvSpPr/>
      </xdr:nvSpPr>
      <xdr:spPr>
        <a:xfrm>
          <a:off x="9588500" y="1329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42826</xdr:rowOff>
    </xdr:from>
    <xdr:ext cx="534377" cy="259045"/>
    <xdr:sp macro="" textlink="">
      <xdr:nvSpPr>
        <xdr:cNvPr id="435" name="テキスト ボックス 434"/>
        <xdr:cNvSpPr txBox="1"/>
      </xdr:nvSpPr>
      <xdr:spPr>
        <a:xfrm>
          <a:off x="9372111" y="1307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6587</xdr:rowOff>
    </xdr:from>
    <xdr:to>
      <xdr:col>46</xdr:col>
      <xdr:colOff>38100</xdr:colOff>
      <xdr:row>78</xdr:row>
      <xdr:rowOff>108187</xdr:rowOff>
    </xdr:to>
    <xdr:sp macro="" textlink="">
      <xdr:nvSpPr>
        <xdr:cNvPr id="436" name="楕円 435"/>
        <xdr:cNvSpPr/>
      </xdr:nvSpPr>
      <xdr:spPr>
        <a:xfrm>
          <a:off x="8699500" y="1337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99314</xdr:rowOff>
    </xdr:from>
    <xdr:ext cx="534377" cy="259045"/>
    <xdr:sp macro="" textlink="">
      <xdr:nvSpPr>
        <xdr:cNvPr id="437" name="テキスト ボックス 436"/>
        <xdr:cNvSpPr txBox="1"/>
      </xdr:nvSpPr>
      <xdr:spPr>
        <a:xfrm>
          <a:off x="8483111" y="134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128840</xdr:rowOff>
    </xdr:from>
    <xdr:to>
      <xdr:col>41</xdr:col>
      <xdr:colOff>101600</xdr:colOff>
      <xdr:row>77</xdr:row>
      <xdr:rowOff>58990</xdr:rowOff>
    </xdr:to>
    <xdr:sp macro="" textlink="">
      <xdr:nvSpPr>
        <xdr:cNvPr id="438" name="楕円 437"/>
        <xdr:cNvSpPr/>
      </xdr:nvSpPr>
      <xdr:spPr>
        <a:xfrm>
          <a:off x="7810500" y="1315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75516</xdr:rowOff>
    </xdr:from>
    <xdr:ext cx="534377" cy="259045"/>
    <xdr:sp macro="" textlink="">
      <xdr:nvSpPr>
        <xdr:cNvPr id="439" name="テキスト ボックス 438"/>
        <xdr:cNvSpPr txBox="1"/>
      </xdr:nvSpPr>
      <xdr:spPr>
        <a:xfrm>
          <a:off x="7594111" y="1293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158950</xdr:rowOff>
    </xdr:from>
    <xdr:to>
      <xdr:col>36</xdr:col>
      <xdr:colOff>165100</xdr:colOff>
      <xdr:row>77</xdr:row>
      <xdr:rowOff>89100</xdr:rowOff>
    </xdr:to>
    <xdr:sp macro="" textlink="">
      <xdr:nvSpPr>
        <xdr:cNvPr id="440" name="楕円 439"/>
        <xdr:cNvSpPr/>
      </xdr:nvSpPr>
      <xdr:spPr>
        <a:xfrm>
          <a:off x="6921500" y="131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80227</xdr:rowOff>
    </xdr:from>
    <xdr:ext cx="534377" cy="259045"/>
    <xdr:sp macro="" textlink="">
      <xdr:nvSpPr>
        <xdr:cNvPr id="441" name="テキスト ボックス 440"/>
        <xdr:cNvSpPr txBox="1"/>
      </xdr:nvSpPr>
      <xdr:spPr>
        <a:xfrm>
          <a:off x="6705111" y="1328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24921</xdr:rowOff>
    </xdr:from>
    <xdr:to>
      <xdr:col>55</xdr:col>
      <xdr:colOff>0</xdr:colOff>
      <xdr:row>99</xdr:row>
      <xdr:rowOff>20720</xdr:rowOff>
    </xdr:to>
    <xdr:cxnSp macro="">
      <xdr:nvCxnSpPr>
        <xdr:cNvPr id="472" name="直線コネクタ 471"/>
        <xdr:cNvCxnSpPr/>
      </xdr:nvCxnSpPr>
      <xdr:spPr>
        <a:xfrm>
          <a:off x="9639300" y="16827021"/>
          <a:ext cx="838200" cy="16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59994</xdr:rowOff>
    </xdr:from>
    <xdr:ext cx="534377" cy="259045"/>
    <xdr:sp macro="" textlink="">
      <xdr:nvSpPr>
        <xdr:cNvPr id="473" name="普通建設事業費 （ うち更新整備　）平均値テキスト"/>
        <xdr:cNvSpPr txBox="1"/>
      </xdr:nvSpPr>
      <xdr:spPr>
        <a:xfrm>
          <a:off x="10528300" y="16519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53713</xdr:rowOff>
    </xdr:from>
    <xdr:to>
      <xdr:col>50</xdr:col>
      <xdr:colOff>114300</xdr:colOff>
      <xdr:row>98</xdr:row>
      <xdr:rowOff>24921</xdr:rowOff>
    </xdr:to>
    <xdr:cxnSp macro="">
      <xdr:nvCxnSpPr>
        <xdr:cNvPr id="475" name="直線コネクタ 474"/>
        <xdr:cNvCxnSpPr/>
      </xdr:nvCxnSpPr>
      <xdr:spPr>
        <a:xfrm>
          <a:off x="8750300" y="16684363"/>
          <a:ext cx="889000" cy="14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11106</xdr:rowOff>
    </xdr:from>
    <xdr:ext cx="534377" cy="259045"/>
    <xdr:sp macro="" textlink="">
      <xdr:nvSpPr>
        <xdr:cNvPr id="477" name="テキスト ボックス 476"/>
        <xdr:cNvSpPr txBox="1"/>
      </xdr:nvSpPr>
      <xdr:spPr>
        <a:xfrm>
          <a:off x="9372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53713</xdr:rowOff>
    </xdr:from>
    <xdr:to>
      <xdr:col>45</xdr:col>
      <xdr:colOff>177800</xdr:colOff>
      <xdr:row>99</xdr:row>
      <xdr:rowOff>57632</xdr:rowOff>
    </xdr:to>
    <xdr:cxnSp macro="">
      <xdr:nvCxnSpPr>
        <xdr:cNvPr id="478" name="直線コネクタ 477"/>
        <xdr:cNvCxnSpPr/>
      </xdr:nvCxnSpPr>
      <xdr:spPr>
        <a:xfrm flipV="1">
          <a:off x="7861300" y="16684363"/>
          <a:ext cx="889000" cy="34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159594</xdr:rowOff>
    </xdr:from>
    <xdr:ext cx="534377" cy="259045"/>
    <xdr:sp macro="" textlink="">
      <xdr:nvSpPr>
        <xdr:cNvPr id="480" name="テキスト ボックス 479"/>
        <xdr:cNvSpPr txBox="1"/>
      </xdr:nvSpPr>
      <xdr:spPr>
        <a:xfrm>
          <a:off x="8483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1898</xdr:rowOff>
    </xdr:from>
    <xdr:to>
      <xdr:col>41</xdr:col>
      <xdr:colOff>50800</xdr:colOff>
      <xdr:row>99</xdr:row>
      <xdr:rowOff>57632</xdr:rowOff>
    </xdr:to>
    <xdr:cxnSp macro="">
      <xdr:nvCxnSpPr>
        <xdr:cNvPr id="481" name="直線コネクタ 480"/>
        <xdr:cNvCxnSpPr/>
      </xdr:nvCxnSpPr>
      <xdr:spPr>
        <a:xfrm>
          <a:off x="6972300" y="16975448"/>
          <a:ext cx="889000" cy="5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37352</xdr:rowOff>
    </xdr:from>
    <xdr:ext cx="534377" cy="259045"/>
    <xdr:sp macro="" textlink="">
      <xdr:nvSpPr>
        <xdr:cNvPr id="483" name="テキスト ボックス 482"/>
        <xdr:cNvSpPr txBox="1"/>
      </xdr:nvSpPr>
      <xdr:spPr>
        <a:xfrm>
          <a:off x="7594111" y="164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4" name="フローチャート: 判断 483"/>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83833</xdr:rowOff>
    </xdr:from>
    <xdr:ext cx="534377" cy="259045"/>
    <xdr:sp macro="" textlink="">
      <xdr:nvSpPr>
        <xdr:cNvPr id="485" name="テキスト ボックス 484"/>
        <xdr:cNvSpPr txBox="1"/>
      </xdr:nvSpPr>
      <xdr:spPr>
        <a:xfrm>
          <a:off x="6705111" y="165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141370</xdr:rowOff>
    </xdr:from>
    <xdr:to>
      <xdr:col>55</xdr:col>
      <xdr:colOff>50800</xdr:colOff>
      <xdr:row>99</xdr:row>
      <xdr:rowOff>71520</xdr:rowOff>
    </xdr:to>
    <xdr:sp macro="" textlink="">
      <xdr:nvSpPr>
        <xdr:cNvPr id="491" name="楕円 490"/>
        <xdr:cNvSpPr/>
      </xdr:nvSpPr>
      <xdr:spPr>
        <a:xfrm>
          <a:off x="10426700" y="1694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56297</xdr:rowOff>
    </xdr:from>
    <xdr:ext cx="469744" cy="259045"/>
    <xdr:sp macro="" textlink="">
      <xdr:nvSpPr>
        <xdr:cNvPr id="492" name="普通建設事業費 （ うち更新整備　）該当値テキスト"/>
        <xdr:cNvSpPr txBox="1"/>
      </xdr:nvSpPr>
      <xdr:spPr>
        <a:xfrm>
          <a:off x="10528300" y="1685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145571</xdr:rowOff>
    </xdr:from>
    <xdr:to>
      <xdr:col>50</xdr:col>
      <xdr:colOff>165100</xdr:colOff>
      <xdr:row>98</xdr:row>
      <xdr:rowOff>75721</xdr:rowOff>
    </xdr:to>
    <xdr:sp macro="" textlink="">
      <xdr:nvSpPr>
        <xdr:cNvPr id="493" name="楕円 492"/>
        <xdr:cNvSpPr/>
      </xdr:nvSpPr>
      <xdr:spPr>
        <a:xfrm>
          <a:off x="9588500" y="1677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66848</xdr:rowOff>
    </xdr:from>
    <xdr:ext cx="534377" cy="259045"/>
    <xdr:sp macro="" textlink="">
      <xdr:nvSpPr>
        <xdr:cNvPr id="494" name="テキスト ボックス 493"/>
        <xdr:cNvSpPr txBox="1"/>
      </xdr:nvSpPr>
      <xdr:spPr>
        <a:xfrm>
          <a:off x="9372111" y="1686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2913</xdr:rowOff>
    </xdr:from>
    <xdr:to>
      <xdr:col>46</xdr:col>
      <xdr:colOff>38100</xdr:colOff>
      <xdr:row>97</xdr:row>
      <xdr:rowOff>104513</xdr:rowOff>
    </xdr:to>
    <xdr:sp macro="" textlink="">
      <xdr:nvSpPr>
        <xdr:cNvPr id="495" name="楕円 494"/>
        <xdr:cNvSpPr/>
      </xdr:nvSpPr>
      <xdr:spPr>
        <a:xfrm>
          <a:off x="8699500" y="1663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121040</xdr:rowOff>
    </xdr:from>
    <xdr:ext cx="534377" cy="259045"/>
    <xdr:sp macro="" textlink="">
      <xdr:nvSpPr>
        <xdr:cNvPr id="496" name="テキスト ボックス 495"/>
        <xdr:cNvSpPr txBox="1"/>
      </xdr:nvSpPr>
      <xdr:spPr>
        <a:xfrm>
          <a:off x="8483111" y="1640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6832</xdr:rowOff>
    </xdr:from>
    <xdr:to>
      <xdr:col>41</xdr:col>
      <xdr:colOff>101600</xdr:colOff>
      <xdr:row>99</xdr:row>
      <xdr:rowOff>108432</xdr:rowOff>
    </xdr:to>
    <xdr:sp macro="" textlink="">
      <xdr:nvSpPr>
        <xdr:cNvPr id="497" name="楕円 496"/>
        <xdr:cNvSpPr/>
      </xdr:nvSpPr>
      <xdr:spPr>
        <a:xfrm>
          <a:off x="7810500" y="1698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99559</xdr:rowOff>
    </xdr:from>
    <xdr:ext cx="469744" cy="259045"/>
    <xdr:sp macro="" textlink="">
      <xdr:nvSpPr>
        <xdr:cNvPr id="498" name="テキスト ボックス 497"/>
        <xdr:cNvSpPr txBox="1"/>
      </xdr:nvSpPr>
      <xdr:spPr>
        <a:xfrm>
          <a:off x="7626428" y="1707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122548</xdr:rowOff>
    </xdr:from>
    <xdr:to>
      <xdr:col>36</xdr:col>
      <xdr:colOff>165100</xdr:colOff>
      <xdr:row>99</xdr:row>
      <xdr:rowOff>52698</xdr:rowOff>
    </xdr:to>
    <xdr:sp macro="" textlink="">
      <xdr:nvSpPr>
        <xdr:cNvPr id="499" name="楕円 498"/>
        <xdr:cNvSpPr/>
      </xdr:nvSpPr>
      <xdr:spPr>
        <a:xfrm>
          <a:off x="6921500" y="1692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43825</xdr:rowOff>
    </xdr:from>
    <xdr:ext cx="469744" cy="259045"/>
    <xdr:sp macro="" textlink="">
      <xdr:nvSpPr>
        <xdr:cNvPr id="500" name="テキスト ボックス 499"/>
        <xdr:cNvSpPr txBox="1"/>
      </xdr:nvSpPr>
      <xdr:spPr>
        <a:xfrm>
          <a:off x="6737428" y="1701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7" name="直線コネクタ 526"/>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28" name="災害復旧事業費平均値テキスト"/>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30" name="直線コネクタ 529"/>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2" name="テキスト ボックス 531"/>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3" name="直線コネクタ 532"/>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5" name="テキスト ボックス 534"/>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6" name="直線コネクタ 535"/>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38" name="テキスト ボックス 537"/>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9" name="フローチャート: 判断 538"/>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22272</xdr:rowOff>
    </xdr:from>
    <xdr:ext cx="378565" cy="259045"/>
    <xdr:sp macro="" textlink="">
      <xdr:nvSpPr>
        <xdr:cNvPr id="540" name="テキスト ボックス 539"/>
        <xdr:cNvSpPr txBox="1"/>
      </xdr:nvSpPr>
      <xdr:spPr>
        <a:xfrm>
          <a:off x="12625017" y="636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6" name="楕円 54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7"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8" name="楕円 54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9" name="テキスト ボックス 548"/>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0" name="楕円 54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1" name="テキスト ボックス 550"/>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2" name="楕円 551"/>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3" name="テキスト ボックス 552"/>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4" name="楕円 553"/>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5" name="テキスト ボックス 554"/>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9284</xdr:rowOff>
    </xdr:from>
    <xdr:to>
      <xdr:col>85</xdr:col>
      <xdr:colOff>127000</xdr:colOff>
      <xdr:row>75</xdr:row>
      <xdr:rowOff>42717</xdr:rowOff>
    </xdr:to>
    <xdr:cxnSp macro="">
      <xdr:nvCxnSpPr>
        <xdr:cNvPr id="633" name="直線コネクタ 632"/>
        <xdr:cNvCxnSpPr/>
      </xdr:nvCxnSpPr>
      <xdr:spPr>
        <a:xfrm>
          <a:off x="15481300" y="12868034"/>
          <a:ext cx="838200" cy="3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163225</xdr:rowOff>
    </xdr:from>
    <xdr:ext cx="534377" cy="259045"/>
    <xdr:sp macro="" textlink="">
      <xdr:nvSpPr>
        <xdr:cNvPr id="634" name="公債費平均値テキスト"/>
        <xdr:cNvSpPr txBox="1"/>
      </xdr:nvSpPr>
      <xdr:spPr>
        <a:xfrm>
          <a:off x="16370300" y="1285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9284</xdr:rowOff>
    </xdr:from>
    <xdr:to>
      <xdr:col>81</xdr:col>
      <xdr:colOff>50800</xdr:colOff>
      <xdr:row>75</xdr:row>
      <xdr:rowOff>21971</xdr:rowOff>
    </xdr:to>
    <xdr:cxnSp macro="">
      <xdr:nvCxnSpPr>
        <xdr:cNvPr id="636" name="直線コネクタ 635"/>
        <xdr:cNvCxnSpPr/>
      </xdr:nvCxnSpPr>
      <xdr:spPr>
        <a:xfrm flipV="1">
          <a:off x="14592300" y="12868034"/>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100112</xdr:rowOff>
    </xdr:from>
    <xdr:ext cx="534377" cy="259045"/>
    <xdr:sp macro="" textlink="">
      <xdr:nvSpPr>
        <xdr:cNvPr id="638" name="テキスト ボックス 637"/>
        <xdr:cNvSpPr txBox="1"/>
      </xdr:nvSpPr>
      <xdr:spPr>
        <a:xfrm>
          <a:off x="15214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21971</xdr:rowOff>
    </xdr:from>
    <xdr:to>
      <xdr:col>76</xdr:col>
      <xdr:colOff>114300</xdr:colOff>
      <xdr:row>75</xdr:row>
      <xdr:rowOff>127260</xdr:rowOff>
    </xdr:to>
    <xdr:cxnSp macro="">
      <xdr:nvCxnSpPr>
        <xdr:cNvPr id="639" name="直線コネクタ 638"/>
        <xdr:cNvCxnSpPr/>
      </xdr:nvCxnSpPr>
      <xdr:spPr>
        <a:xfrm flipV="1">
          <a:off x="13703300" y="12880721"/>
          <a:ext cx="889000" cy="10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93845</xdr:rowOff>
    </xdr:from>
    <xdr:ext cx="534377" cy="259045"/>
    <xdr:sp macro="" textlink="">
      <xdr:nvSpPr>
        <xdr:cNvPr id="641" name="テキスト ボックス 640"/>
        <xdr:cNvSpPr txBox="1"/>
      </xdr:nvSpPr>
      <xdr:spPr>
        <a:xfrm>
          <a:off x="14325111"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127260</xdr:rowOff>
    </xdr:from>
    <xdr:to>
      <xdr:col>71</xdr:col>
      <xdr:colOff>177800</xdr:colOff>
      <xdr:row>75</xdr:row>
      <xdr:rowOff>148101</xdr:rowOff>
    </xdr:to>
    <xdr:cxnSp macro="">
      <xdr:nvCxnSpPr>
        <xdr:cNvPr id="642" name="直線コネクタ 641"/>
        <xdr:cNvCxnSpPr/>
      </xdr:nvCxnSpPr>
      <xdr:spPr>
        <a:xfrm flipV="1">
          <a:off x="12814300" y="12986010"/>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123531</xdr:rowOff>
    </xdr:from>
    <xdr:ext cx="534377" cy="259045"/>
    <xdr:sp macro="" textlink="">
      <xdr:nvSpPr>
        <xdr:cNvPr id="644" name="テキスト ボックス 643"/>
        <xdr:cNvSpPr txBox="1"/>
      </xdr:nvSpPr>
      <xdr:spPr>
        <a:xfrm>
          <a:off x="13436111" y="1263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5" name="フローチャート: 判断 644"/>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114482</xdr:rowOff>
    </xdr:from>
    <xdr:ext cx="534377" cy="259045"/>
    <xdr:sp macro="" textlink="">
      <xdr:nvSpPr>
        <xdr:cNvPr id="646" name="テキスト ボックス 645"/>
        <xdr:cNvSpPr txBox="1"/>
      </xdr:nvSpPr>
      <xdr:spPr>
        <a:xfrm>
          <a:off x="12547111" y="126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163367</xdr:rowOff>
    </xdr:from>
    <xdr:to>
      <xdr:col>85</xdr:col>
      <xdr:colOff>177800</xdr:colOff>
      <xdr:row>75</xdr:row>
      <xdr:rowOff>93517</xdr:rowOff>
    </xdr:to>
    <xdr:sp macro="" textlink="">
      <xdr:nvSpPr>
        <xdr:cNvPr id="652" name="楕円 651"/>
        <xdr:cNvSpPr/>
      </xdr:nvSpPr>
      <xdr:spPr>
        <a:xfrm>
          <a:off x="16268700" y="1285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14794</xdr:rowOff>
    </xdr:from>
    <xdr:ext cx="534377" cy="259045"/>
    <xdr:sp macro="" textlink="">
      <xdr:nvSpPr>
        <xdr:cNvPr id="653" name="公債費該当値テキスト"/>
        <xdr:cNvSpPr txBox="1"/>
      </xdr:nvSpPr>
      <xdr:spPr>
        <a:xfrm>
          <a:off x="16370300" y="1270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129934</xdr:rowOff>
    </xdr:from>
    <xdr:to>
      <xdr:col>81</xdr:col>
      <xdr:colOff>101600</xdr:colOff>
      <xdr:row>75</xdr:row>
      <xdr:rowOff>60084</xdr:rowOff>
    </xdr:to>
    <xdr:sp macro="" textlink="">
      <xdr:nvSpPr>
        <xdr:cNvPr id="654" name="楕円 653"/>
        <xdr:cNvSpPr/>
      </xdr:nvSpPr>
      <xdr:spPr>
        <a:xfrm>
          <a:off x="15430500" y="128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76611</xdr:rowOff>
    </xdr:from>
    <xdr:ext cx="534377" cy="259045"/>
    <xdr:sp macro="" textlink="">
      <xdr:nvSpPr>
        <xdr:cNvPr id="655" name="テキスト ボックス 654"/>
        <xdr:cNvSpPr txBox="1"/>
      </xdr:nvSpPr>
      <xdr:spPr>
        <a:xfrm>
          <a:off x="15214111" y="125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142621</xdr:rowOff>
    </xdr:from>
    <xdr:to>
      <xdr:col>76</xdr:col>
      <xdr:colOff>165100</xdr:colOff>
      <xdr:row>75</xdr:row>
      <xdr:rowOff>72771</xdr:rowOff>
    </xdr:to>
    <xdr:sp macro="" textlink="">
      <xdr:nvSpPr>
        <xdr:cNvPr id="656" name="楕円 655"/>
        <xdr:cNvSpPr/>
      </xdr:nvSpPr>
      <xdr:spPr>
        <a:xfrm>
          <a:off x="14541500" y="128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89298</xdr:rowOff>
    </xdr:from>
    <xdr:ext cx="534377" cy="259045"/>
    <xdr:sp macro="" textlink="">
      <xdr:nvSpPr>
        <xdr:cNvPr id="657" name="テキスト ボックス 656"/>
        <xdr:cNvSpPr txBox="1"/>
      </xdr:nvSpPr>
      <xdr:spPr>
        <a:xfrm>
          <a:off x="14325111" y="1260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76460</xdr:rowOff>
    </xdr:from>
    <xdr:to>
      <xdr:col>72</xdr:col>
      <xdr:colOff>38100</xdr:colOff>
      <xdr:row>76</xdr:row>
      <xdr:rowOff>6610</xdr:rowOff>
    </xdr:to>
    <xdr:sp macro="" textlink="">
      <xdr:nvSpPr>
        <xdr:cNvPr id="658" name="楕円 657"/>
        <xdr:cNvSpPr/>
      </xdr:nvSpPr>
      <xdr:spPr>
        <a:xfrm>
          <a:off x="13652500" y="12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169187</xdr:rowOff>
    </xdr:from>
    <xdr:ext cx="534377" cy="259045"/>
    <xdr:sp macro="" textlink="">
      <xdr:nvSpPr>
        <xdr:cNvPr id="659" name="テキスト ボックス 658"/>
        <xdr:cNvSpPr txBox="1"/>
      </xdr:nvSpPr>
      <xdr:spPr>
        <a:xfrm>
          <a:off x="13436111" y="130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97301</xdr:rowOff>
    </xdr:from>
    <xdr:to>
      <xdr:col>67</xdr:col>
      <xdr:colOff>101600</xdr:colOff>
      <xdr:row>76</xdr:row>
      <xdr:rowOff>27451</xdr:rowOff>
    </xdr:to>
    <xdr:sp macro="" textlink="">
      <xdr:nvSpPr>
        <xdr:cNvPr id="660" name="楕円 659"/>
        <xdr:cNvSpPr/>
      </xdr:nvSpPr>
      <xdr:spPr>
        <a:xfrm>
          <a:off x="12763500" y="1295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18578</xdr:rowOff>
    </xdr:from>
    <xdr:ext cx="534377" cy="259045"/>
    <xdr:sp macro="" textlink="">
      <xdr:nvSpPr>
        <xdr:cNvPr id="661" name="テキスト ボックス 660"/>
        <xdr:cNvSpPr txBox="1"/>
      </xdr:nvSpPr>
      <xdr:spPr>
        <a:xfrm>
          <a:off x="12547111" y="1304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5" name="直線コネクタ 684"/>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6" name="積立金最小値テキスト"/>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7" name="直線コネクタ 686"/>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8" name="積立金最大値テキスト"/>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9" name="直線コネクタ 688"/>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4178</xdr:rowOff>
    </xdr:from>
    <xdr:to>
      <xdr:col>85</xdr:col>
      <xdr:colOff>127000</xdr:colOff>
      <xdr:row>98</xdr:row>
      <xdr:rowOff>38658</xdr:rowOff>
    </xdr:to>
    <xdr:cxnSp macro="">
      <xdr:nvCxnSpPr>
        <xdr:cNvPr id="690" name="直線コネクタ 689"/>
        <xdr:cNvCxnSpPr/>
      </xdr:nvCxnSpPr>
      <xdr:spPr>
        <a:xfrm flipV="1">
          <a:off x="15481300" y="16806278"/>
          <a:ext cx="838200" cy="3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131539</xdr:rowOff>
    </xdr:from>
    <xdr:ext cx="534377" cy="259045"/>
    <xdr:sp macro="" textlink="">
      <xdr:nvSpPr>
        <xdr:cNvPr id="691" name="積立金平均値テキスト"/>
        <xdr:cNvSpPr txBox="1"/>
      </xdr:nvSpPr>
      <xdr:spPr>
        <a:xfrm>
          <a:off x="16370300" y="16762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2" name="フローチャート: 判断 691"/>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22720</xdr:rowOff>
    </xdr:from>
    <xdr:to>
      <xdr:col>81</xdr:col>
      <xdr:colOff>50800</xdr:colOff>
      <xdr:row>98</xdr:row>
      <xdr:rowOff>38658</xdr:rowOff>
    </xdr:to>
    <xdr:cxnSp macro="">
      <xdr:nvCxnSpPr>
        <xdr:cNvPr id="693" name="直線コネクタ 692"/>
        <xdr:cNvCxnSpPr/>
      </xdr:nvCxnSpPr>
      <xdr:spPr>
        <a:xfrm>
          <a:off x="14592300" y="16824820"/>
          <a:ext cx="889000" cy="1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4" name="フローチャート: 判断 693"/>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54830</xdr:rowOff>
    </xdr:from>
    <xdr:ext cx="534377" cy="259045"/>
    <xdr:sp macro="" textlink="">
      <xdr:nvSpPr>
        <xdr:cNvPr id="695" name="テキスト ボックス 694"/>
        <xdr:cNvSpPr txBox="1"/>
      </xdr:nvSpPr>
      <xdr:spPr>
        <a:xfrm>
          <a:off x="15214111" y="1651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161620</xdr:rowOff>
    </xdr:from>
    <xdr:to>
      <xdr:col>76</xdr:col>
      <xdr:colOff>114300</xdr:colOff>
      <xdr:row>98</xdr:row>
      <xdr:rowOff>22720</xdr:rowOff>
    </xdr:to>
    <xdr:cxnSp macro="">
      <xdr:nvCxnSpPr>
        <xdr:cNvPr id="696" name="直線コネクタ 695"/>
        <xdr:cNvCxnSpPr/>
      </xdr:nvCxnSpPr>
      <xdr:spPr>
        <a:xfrm>
          <a:off x="13703300" y="16792270"/>
          <a:ext cx="889000" cy="3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7" name="フローチャート: 判断 696"/>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66718</xdr:rowOff>
    </xdr:from>
    <xdr:ext cx="534377" cy="259045"/>
    <xdr:sp macro="" textlink="">
      <xdr:nvSpPr>
        <xdr:cNvPr id="698" name="テキスト ボックス 697"/>
        <xdr:cNvSpPr txBox="1"/>
      </xdr:nvSpPr>
      <xdr:spPr>
        <a:xfrm>
          <a:off x="14325111" y="1686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116560</xdr:rowOff>
    </xdr:from>
    <xdr:to>
      <xdr:col>71</xdr:col>
      <xdr:colOff>177800</xdr:colOff>
      <xdr:row>97</xdr:row>
      <xdr:rowOff>161620</xdr:rowOff>
    </xdr:to>
    <xdr:cxnSp macro="">
      <xdr:nvCxnSpPr>
        <xdr:cNvPr id="699" name="直線コネクタ 698"/>
        <xdr:cNvCxnSpPr/>
      </xdr:nvCxnSpPr>
      <xdr:spPr>
        <a:xfrm>
          <a:off x="12814300" y="16747210"/>
          <a:ext cx="889000" cy="4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0" name="フローチャート: 判断 699"/>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62971</xdr:rowOff>
    </xdr:from>
    <xdr:ext cx="534377" cy="259045"/>
    <xdr:sp macro="" textlink="">
      <xdr:nvSpPr>
        <xdr:cNvPr id="701" name="テキスト ボックス 700"/>
        <xdr:cNvSpPr txBox="1"/>
      </xdr:nvSpPr>
      <xdr:spPr>
        <a:xfrm>
          <a:off x="13436111" y="1686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2" name="フローチャート: 判断 701"/>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84307</xdr:rowOff>
    </xdr:from>
    <xdr:ext cx="534377" cy="259045"/>
    <xdr:sp macro="" textlink="">
      <xdr:nvSpPr>
        <xdr:cNvPr id="703" name="テキスト ボックス 702"/>
        <xdr:cNvSpPr txBox="1"/>
      </xdr:nvSpPr>
      <xdr:spPr>
        <a:xfrm>
          <a:off x="12547111" y="1688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124828</xdr:rowOff>
    </xdr:from>
    <xdr:to>
      <xdr:col>85</xdr:col>
      <xdr:colOff>177800</xdr:colOff>
      <xdr:row>98</xdr:row>
      <xdr:rowOff>54978</xdr:rowOff>
    </xdr:to>
    <xdr:sp macro="" textlink="">
      <xdr:nvSpPr>
        <xdr:cNvPr id="709" name="楕円 708"/>
        <xdr:cNvSpPr/>
      </xdr:nvSpPr>
      <xdr:spPr>
        <a:xfrm>
          <a:off x="16268700" y="1675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147705</xdr:rowOff>
    </xdr:from>
    <xdr:ext cx="534377" cy="259045"/>
    <xdr:sp macro="" textlink="">
      <xdr:nvSpPr>
        <xdr:cNvPr id="710" name="積立金該当値テキスト"/>
        <xdr:cNvSpPr txBox="1"/>
      </xdr:nvSpPr>
      <xdr:spPr>
        <a:xfrm>
          <a:off x="16370300" y="1660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159308</xdr:rowOff>
    </xdr:from>
    <xdr:to>
      <xdr:col>81</xdr:col>
      <xdr:colOff>101600</xdr:colOff>
      <xdr:row>98</xdr:row>
      <xdr:rowOff>89458</xdr:rowOff>
    </xdr:to>
    <xdr:sp macro="" textlink="">
      <xdr:nvSpPr>
        <xdr:cNvPr id="711" name="楕円 710"/>
        <xdr:cNvSpPr/>
      </xdr:nvSpPr>
      <xdr:spPr>
        <a:xfrm>
          <a:off x="15430500" y="1678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80585</xdr:rowOff>
    </xdr:from>
    <xdr:ext cx="534377" cy="259045"/>
    <xdr:sp macro="" textlink="">
      <xdr:nvSpPr>
        <xdr:cNvPr id="712" name="テキスト ボックス 711"/>
        <xdr:cNvSpPr txBox="1"/>
      </xdr:nvSpPr>
      <xdr:spPr>
        <a:xfrm>
          <a:off x="15214111" y="168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143370</xdr:rowOff>
    </xdr:from>
    <xdr:to>
      <xdr:col>76</xdr:col>
      <xdr:colOff>165100</xdr:colOff>
      <xdr:row>98</xdr:row>
      <xdr:rowOff>73520</xdr:rowOff>
    </xdr:to>
    <xdr:sp macro="" textlink="">
      <xdr:nvSpPr>
        <xdr:cNvPr id="713" name="楕円 712"/>
        <xdr:cNvSpPr/>
      </xdr:nvSpPr>
      <xdr:spPr>
        <a:xfrm>
          <a:off x="14541500" y="1677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90047</xdr:rowOff>
    </xdr:from>
    <xdr:ext cx="534377" cy="259045"/>
    <xdr:sp macro="" textlink="">
      <xdr:nvSpPr>
        <xdr:cNvPr id="714" name="テキスト ボックス 713"/>
        <xdr:cNvSpPr txBox="1"/>
      </xdr:nvSpPr>
      <xdr:spPr>
        <a:xfrm>
          <a:off x="14325111" y="1654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110820</xdr:rowOff>
    </xdr:from>
    <xdr:to>
      <xdr:col>72</xdr:col>
      <xdr:colOff>38100</xdr:colOff>
      <xdr:row>98</xdr:row>
      <xdr:rowOff>40970</xdr:rowOff>
    </xdr:to>
    <xdr:sp macro="" textlink="">
      <xdr:nvSpPr>
        <xdr:cNvPr id="715" name="楕円 714"/>
        <xdr:cNvSpPr/>
      </xdr:nvSpPr>
      <xdr:spPr>
        <a:xfrm>
          <a:off x="13652500" y="1674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57497</xdr:rowOff>
    </xdr:from>
    <xdr:ext cx="534377" cy="259045"/>
    <xdr:sp macro="" textlink="">
      <xdr:nvSpPr>
        <xdr:cNvPr id="716" name="テキスト ボックス 715"/>
        <xdr:cNvSpPr txBox="1"/>
      </xdr:nvSpPr>
      <xdr:spPr>
        <a:xfrm>
          <a:off x="13436111" y="1651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65760</xdr:rowOff>
    </xdr:from>
    <xdr:to>
      <xdr:col>67</xdr:col>
      <xdr:colOff>101600</xdr:colOff>
      <xdr:row>97</xdr:row>
      <xdr:rowOff>167360</xdr:rowOff>
    </xdr:to>
    <xdr:sp macro="" textlink="">
      <xdr:nvSpPr>
        <xdr:cNvPr id="717" name="楕円 716"/>
        <xdr:cNvSpPr/>
      </xdr:nvSpPr>
      <xdr:spPr>
        <a:xfrm>
          <a:off x="12763500" y="1669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12437</xdr:rowOff>
    </xdr:from>
    <xdr:ext cx="534377" cy="259045"/>
    <xdr:sp macro="" textlink="">
      <xdr:nvSpPr>
        <xdr:cNvPr id="718" name="テキスト ボックス 717"/>
        <xdr:cNvSpPr txBox="1"/>
      </xdr:nvSpPr>
      <xdr:spPr>
        <a:xfrm>
          <a:off x="12547111" y="1647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4" name="直線コネクタ 743"/>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7" name="投資及び出資金最大値テキスト"/>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8" name="直線コネクタ 747"/>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100456</xdr:rowOff>
    </xdr:from>
    <xdr:ext cx="469744" cy="259045"/>
    <xdr:sp macro="" textlink="">
      <xdr:nvSpPr>
        <xdr:cNvPr id="750" name="投資及び出資金平均値テキスト"/>
        <xdr:cNvSpPr txBox="1"/>
      </xdr:nvSpPr>
      <xdr:spPr>
        <a:xfrm>
          <a:off x="22212300" y="644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1" name="フローチャート: 判断 750"/>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3" name="フローチャート: 判断 752"/>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4" name="テキスト ボックス 753"/>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6" name="フローチャート: 判断 755"/>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57" name="テキスト ボックス 756"/>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9" name="フローチャート: 判断 758"/>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60" name="テキスト ボックス 759"/>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1" name="フローチャート: 判断 760"/>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80644</xdr:rowOff>
    </xdr:from>
    <xdr:ext cx="378565" cy="259045"/>
    <xdr:sp macro="" textlink="">
      <xdr:nvSpPr>
        <xdr:cNvPr id="762" name="テキスト ボックス 761"/>
        <xdr:cNvSpPr txBox="1"/>
      </xdr:nvSpPr>
      <xdr:spPr>
        <a:xfrm>
          <a:off x="18467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3" name="テキスト ボックス 79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5" name="テキスト ボックス 79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1" name="直線コネクタ 800"/>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4" name="貸付金最大値テキスト"/>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5" name="直線コネクタ 804"/>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37973</xdr:rowOff>
    </xdr:from>
    <xdr:to>
      <xdr:col>116</xdr:col>
      <xdr:colOff>63500</xdr:colOff>
      <xdr:row>59</xdr:row>
      <xdr:rowOff>40005</xdr:rowOff>
    </xdr:to>
    <xdr:cxnSp macro="">
      <xdr:nvCxnSpPr>
        <xdr:cNvPr id="806" name="直線コネクタ 805"/>
        <xdr:cNvCxnSpPr/>
      </xdr:nvCxnSpPr>
      <xdr:spPr>
        <a:xfrm flipV="1">
          <a:off x="21323300" y="10153523"/>
          <a:ext cx="8382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87774</xdr:rowOff>
    </xdr:from>
    <xdr:ext cx="469744" cy="259045"/>
    <xdr:sp macro="" textlink="">
      <xdr:nvSpPr>
        <xdr:cNvPr id="807" name="貸付金平均値テキスト"/>
        <xdr:cNvSpPr txBox="1"/>
      </xdr:nvSpPr>
      <xdr:spPr>
        <a:xfrm>
          <a:off x="22212300" y="9688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8" name="フローチャート: 判断 807"/>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39370</xdr:rowOff>
    </xdr:from>
    <xdr:to>
      <xdr:col>111</xdr:col>
      <xdr:colOff>177800</xdr:colOff>
      <xdr:row>59</xdr:row>
      <xdr:rowOff>40005</xdr:rowOff>
    </xdr:to>
    <xdr:cxnSp macro="">
      <xdr:nvCxnSpPr>
        <xdr:cNvPr id="809" name="直線コネクタ 808"/>
        <xdr:cNvCxnSpPr/>
      </xdr:nvCxnSpPr>
      <xdr:spPr>
        <a:xfrm>
          <a:off x="20434300" y="10154920"/>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0" name="フローチャート: 判断 809"/>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146194</xdr:rowOff>
    </xdr:from>
    <xdr:ext cx="469744" cy="259045"/>
    <xdr:sp macro="" textlink="">
      <xdr:nvSpPr>
        <xdr:cNvPr id="811" name="テキスト ボックス 810"/>
        <xdr:cNvSpPr txBox="1"/>
      </xdr:nvSpPr>
      <xdr:spPr>
        <a:xfrm>
          <a:off x="21088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39370</xdr:rowOff>
    </xdr:from>
    <xdr:to>
      <xdr:col>107</xdr:col>
      <xdr:colOff>50800</xdr:colOff>
      <xdr:row>59</xdr:row>
      <xdr:rowOff>41910</xdr:rowOff>
    </xdr:to>
    <xdr:cxnSp macro="">
      <xdr:nvCxnSpPr>
        <xdr:cNvPr id="812" name="直線コネクタ 811"/>
        <xdr:cNvCxnSpPr/>
      </xdr:nvCxnSpPr>
      <xdr:spPr>
        <a:xfrm flipV="1">
          <a:off x="19545300" y="101549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3" name="フローチャート: 判断 812"/>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126001</xdr:rowOff>
    </xdr:from>
    <xdr:ext cx="469744" cy="259045"/>
    <xdr:sp macro="" textlink="">
      <xdr:nvSpPr>
        <xdr:cNvPr id="814" name="テキスト ボックス 813"/>
        <xdr:cNvSpPr txBox="1"/>
      </xdr:nvSpPr>
      <xdr:spPr>
        <a:xfrm>
          <a:off x="20199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41910</xdr:rowOff>
    </xdr:from>
    <xdr:to>
      <xdr:col>102</xdr:col>
      <xdr:colOff>114300</xdr:colOff>
      <xdr:row>59</xdr:row>
      <xdr:rowOff>43180</xdr:rowOff>
    </xdr:to>
    <xdr:cxnSp macro="">
      <xdr:nvCxnSpPr>
        <xdr:cNvPr id="815" name="直線コネクタ 814"/>
        <xdr:cNvCxnSpPr/>
      </xdr:nvCxnSpPr>
      <xdr:spPr>
        <a:xfrm flipV="1">
          <a:off x="18656300" y="1015746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6" name="フローチャート: 判断 815"/>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109872</xdr:rowOff>
    </xdr:from>
    <xdr:ext cx="469744" cy="259045"/>
    <xdr:sp macro="" textlink="">
      <xdr:nvSpPr>
        <xdr:cNvPr id="817" name="テキスト ボックス 816"/>
        <xdr:cNvSpPr txBox="1"/>
      </xdr:nvSpPr>
      <xdr:spPr>
        <a:xfrm>
          <a:off x="19310428"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8" name="フローチャート: 判断 817"/>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114698</xdr:rowOff>
    </xdr:from>
    <xdr:ext cx="469744" cy="259045"/>
    <xdr:sp macro="" textlink="">
      <xdr:nvSpPr>
        <xdr:cNvPr id="819" name="テキスト ボックス 818"/>
        <xdr:cNvSpPr txBox="1"/>
      </xdr:nvSpPr>
      <xdr:spPr>
        <a:xfrm>
          <a:off x="18421428" y="954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158623</xdr:rowOff>
    </xdr:from>
    <xdr:to>
      <xdr:col>116</xdr:col>
      <xdr:colOff>114300</xdr:colOff>
      <xdr:row>59</xdr:row>
      <xdr:rowOff>88773</xdr:rowOff>
    </xdr:to>
    <xdr:sp macro="" textlink="">
      <xdr:nvSpPr>
        <xdr:cNvPr id="825" name="楕円 824"/>
        <xdr:cNvSpPr/>
      </xdr:nvSpPr>
      <xdr:spPr>
        <a:xfrm>
          <a:off x="22110700" y="1010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73550</xdr:rowOff>
    </xdr:from>
    <xdr:ext cx="313932" cy="259045"/>
    <xdr:sp macro="" textlink="">
      <xdr:nvSpPr>
        <xdr:cNvPr id="826" name="貸付金該当値テキスト"/>
        <xdr:cNvSpPr txBox="1"/>
      </xdr:nvSpPr>
      <xdr:spPr>
        <a:xfrm>
          <a:off x="22212300" y="10017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160655</xdr:rowOff>
    </xdr:from>
    <xdr:to>
      <xdr:col>112</xdr:col>
      <xdr:colOff>38100</xdr:colOff>
      <xdr:row>59</xdr:row>
      <xdr:rowOff>90805</xdr:rowOff>
    </xdr:to>
    <xdr:sp macro="" textlink="">
      <xdr:nvSpPr>
        <xdr:cNvPr id="827" name="楕円 826"/>
        <xdr:cNvSpPr/>
      </xdr:nvSpPr>
      <xdr:spPr>
        <a:xfrm>
          <a:off x="21272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81932</xdr:rowOff>
    </xdr:from>
    <xdr:ext cx="313932" cy="259045"/>
    <xdr:sp macro="" textlink="">
      <xdr:nvSpPr>
        <xdr:cNvPr id="828" name="テキスト ボックス 827"/>
        <xdr:cNvSpPr txBox="1"/>
      </xdr:nvSpPr>
      <xdr:spPr>
        <a:xfrm>
          <a:off x="21166333" y="10197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160020</xdr:rowOff>
    </xdr:from>
    <xdr:to>
      <xdr:col>107</xdr:col>
      <xdr:colOff>101600</xdr:colOff>
      <xdr:row>59</xdr:row>
      <xdr:rowOff>90170</xdr:rowOff>
    </xdr:to>
    <xdr:sp macro="" textlink="">
      <xdr:nvSpPr>
        <xdr:cNvPr id="829" name="楕円 828"/>
        <xdr:cNvSpPr/>
      </xdr:nvSpPr>
      <xdr:spPr>
        <a:xfrm>
          <a:off x="203835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81297</xdr:rowOff>
    </xdr:from>
    <xdr:ext cx="313932" cy="259045"/>
    <xdr:sp macro="" textlink="">
      <xdr:nvSpPr>
        <xdr:cNvPr id="830" name="テキスト ボックス 829"/>
        <xdr:cNvSpPr txBox="1"/>
      </xdr:nvSpPr>
      <xdr:spPr>
        <a:xfrm>
          <a:off x="20277333" y="10196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162560</xdr:rowOff>
    </xdr:from>
    <xdr:to>
      <xdr:col>102</xdr:col>
      <xdr:colOff>165100</xdr:colOff>
      <xdr:row>59</xdr:row>
      <xdr:rowOff>92710</xdr:rowOff>
    </xdr:to>
    <xdr:sp macro="" textlink="">
      <xdr:nvSpPr>
        <xdr:cNvPr id="831" name="楕円 830"/>
        <xdr:cNvSpPr/>
      </xdr:nvSpPr>
      <xdr:spPr>
        <a:xfrm>
          <a:off x="19494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83837</xdr:rowOff>
    </xdr:from>
    <xdr:ext cx="313932" cy="259045"/>
    <xdr:sp macro="" textlink="">
      <xdr:nvSpPr>
        <xdr:cNvPr id="832" name="テキスト ボックス 831"/>
        <xdr:cNvSpPr txBox="1"/>
      </xdr:nvSpPr>
      <xdr:spPr>
        <a:xfrm>
          <a:off x="19388333" y="101993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163830</xdr:rowOff>
    </xdr:from>
    <xdr:to>
      <xdr:col>98</xdr:col>
      <xdr:colOff>38100</xdr:colOff>
      <xdr:row>59</xdr:row>
      <xdr:rowOff>93980</xdr:rowOff>
    </xdr:to>
    <xdr:sp macro="" textlink="">
      <xdr:nvSpPr>
        <xdr:cNvPr id="833" name="楕円 832"/>
        <xdr:cNvSpPr/>
      </xdr:nvSpPr>
      <xdr:spPr>
        <a:xfrm>
          <a:off x="18605500" y="101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85107</xdr:rowOff>
    </xdr:from>
    <xdr:ext cx="313932" cy="259045"/>
    <xdr:sp macro="" textlink="">
      <xdr:nvSpPr>
        <xdr:cNvPr id="834" name="テキスト ボックス 833"/>
        <xdr:cNvSpPr txBox="1"/>
      </xdr:nvSpPr>
      <xdr:spPr>
        <a:xfrm>
          <a:off x="18499333" y="1020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9" name="直線コネクタ 858"/>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0" name="繰出金最小値テキスト"/>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1" name="直線コネクタ 860"/>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2" name="繰出金最大値テキスト"/>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3" name="直線コネクタ 862"/>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1912</xdr:rowOff>
    </xdr:from>
    <xdr:to>
      <xdr:col>116</xdr:col>
      <xdr:colOff>63500</xdr:colOff>
      <xdr:row>77</xdr:row>
      <xdr:rowOff>9361</xdr:rowOff>
    </xdr:to>
    <xdr:cxnSp macro="">
      <xdr:nvCxnSpPr>
        <xdr:cNvPr id="864" name="直線コネクタ 863"/>
        <xdr:cNvCxnSpPr/>
      </xdr:nvCxnSpPr>
      <xdr:spPr>
        <a:xfrm flipV="1">
          <a:off x="21323300" y="13203562"/>
          <a:ext cx="838200" cy="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77278</xdr:rowOff>
    </xdr:from>
    <xdr:ext cx="534377" cy="259045"/>
    <xdr:sp macro="" textlink="">
      <xdr:nvSpPr>
        <xdr:cNvPr id="865" name="繰出金平均値テキスト"/>
        <xdr:cNvSpPr txBox="1"/>
      </xdr:nvSpPr>
      <xdr:spPr>
        <a:xfrm>
          <a:off x="22212300" y="1293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6" name="フローチャート: 判断 865"/>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9361</xdr:rowOff>
    </xdr:from>
    <xdr:to>
      <xdr:col>111</xdr:col>
      <xdr:colOff>177800</xdr:colOff>
      <xdr:row>77</xdr:row>
      <xdr:rowOff>31096</xdr:rowOff>
    </xdr:to>
    <xdr:cxnSp macro="">
      <xdr:nvCxnSpPr>
        <xdr:cNvPr id="867" name="直線コネクタ 866"/>
        <xdr:cNvCxnSpPr/>
      </xdr:nvCxnSpPr>
      <xdr:spPr>
        <a:xfrm flipV="1">
          <a:off x="20434300" y="13211011"/>
          <a:ext cx="889000" cy="2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8" name="フローチャート: 判断 867"/>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127664</xdr:rowOff>
    </xdr:from>
    <xdr:ext cx="534377" cy="259045"/>
    <xdr:sp macro="" textlink="">
      <xdr:nvSpPr>
        <xdr:cNvPr id="869" name="テキスト ボックス 868"/>
        <xdr:cNvSpPr txBox="1"/>
      </xdr:nvSpPr>
      <xdr:spPr>
        <a:xfrm>
          <a:off x="21056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31096</xdr:rowOff>
    </xdr:from>
    <xdr:to>
      <xdr:col>107</xdr:col>
      <xdr:colOff>50800</xdr:colOff>
      <xdr:row>77</xdr:row>
      <xdr:rowOff>52736</xdr:rowOff>
    </xdr:to>
    <xdr:cxnSp macro="">
      <xdr:nvCxnSpPr>
        <xdr:cNvPr id="870" name="直線コネクタ 869"/>
        <xdr:cNvCxnSpPr/>
      </xdr:nvCxnSpPr>
      <xdr:spPr>
        <a:xfrm flipV="1">
          <a:off x="19545300" y="13232746"/>
          <a:ext cx="889000" cy="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1" name="フローチャート: 判断 870"/>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121283</xdr:rowOff>
    </xdr:from>
    <xdr:ext cx="534377" cy="259045"/>
    <xdr:sp macro="" textlink="">
      <xdr:nvSpPr>
        <xdr:cNvPr id="872" name="テキスト ボックス 871"/>
        <xdr:cNvSpPr txBox="1"/>
      </xdr:nvSpPr>
      <xdr:spPr>
        <a:xfrm>
          <a:off x="20167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19362</xdr:rowOff>
    </xdr:from>
    <xdr:to>
      <xdr:col>102</xdr:col>
      <xdr:colOff>114300</xdr:colOff>
      <xdr:row>77</xdr:row>
      <xdr:rowOff>52736</xdr:rowOff>
    </xdr:to>
    <xdr:cxnSp macro="">
      <xdr:nvCxnSpPr>
        <xdr:cNvPr id="873" name="直線コネクタ 872"/>
        <xdr:cNvCxnSpPr/>
      </xdr:nvCxnSpPr>
      <xdr:spPr>
        <a:xfrm>
          <a:off x="18656300" y="13221012"/>
          <a:ext cx="889000" cy="3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4" name="フローチャート: 判断 873"/>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111948</xdr:rowOff>
    </xdr:from>
    <xdr:ext cx="534377" cy="259045"/>
    <xdr:sp macro="" textlink="">
      <xdr:nvSpPr>
        <xdr:cNvPr id="875" name="テキスト ボックス 874"/>
        <xdr:cNvSpPr txBox="1"/>
      </xdr:nvSpPr>
      <xdr:spPr>
        <a:xfrm>
          <a:off x="19278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6" name="フローチャート: 判断 875"/>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120121</xdr:rowOff>
    </xdr:from>
    <xdr:ext cx="534377" cy="259045"/>
    <xdr:sp macro="" textlink="">
      <xdr:nvSpPr>
        <xdr:cNvPr id="877" name="テキスト ボックス 876"/>
        <xdr:cNvSpPr txBox="1"/>
      </xdr:nvSpPr>
      <xdr:spPr>
        <a:xfrm>
          <a:off x="18389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122562</xdr:rowOff>
    </xdr:from>
    <xdr:to>
      <xdr:col>116</xdr:col>
      <xdr:colOff>114300</xdr:colOff>
      <xdr:row>77</xdr:row>
      <xdr:rowOff>52712</xdr:rowOff>
    </xdr:to>
    <xdr:sp macro="" textlink="">
      <xdr:nvSpPr>
        <xdr:cNvPr id="883" name="楕円 882"/>
        <xdr:cNvSpPr/>
      </xdr:nvSpPr>
      <xdr:spPr>
        <a:xfrm>
          <a:off x="22110700" y="1315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100989</xdr:rowOff>
    </xdr:from>
    <xdr:ext cx="534377" cy="259045"/>
    <xdr:sp macro="" textlink="">
      <xdr:nvSpPr>
        <xdr:cNvPr id="884" name="繰出金該当値テキスト"/>
        <xdr:cNvSpPr txBox="1"/>
      </xdr:nvSpPr>
      <xdr:spPr>
        <a:xfrm>
          <a:off x="22212300" y="1313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130011</xdr:rowOff>
    </xdr:from>
    <xdr:to>
      <xdr:col>112</xdr:col>
      <xdr:colOff>38100</xdr:colOff>
      <xdr:row>77</xdr:row>
      <xdr:rowOff>60161</xdr:rowOff>
    </xdr:to>
    <xdr:sp macro="" textlink="">
      <xdr:nvSpPr>
        <xdr:cNvPr id="885" name="楕円 884"/>
        <xdr:cNvSpPr/>
      </xdr:nvSpPr>
      <xdr:spPr>
        <a:xfrm>
          <a:off x="21272500" y="1316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51288</xdr:rowOff>
    </xdr:from>
    <xdr:ext cx="534377" cy="259045"/>
    <xdr:sp macro="" textlink="">
      <xdr:nvSpPr>
        <xdr:cNvPr id="886" name="テキスト ボックス 885"/>
        <xdr:cNvSpPr txBox="1"/>
      </xdr:nvSpPr>
      <xdr:spPr>
        <a:xfrm>
          <a:off x="21056111" y="1325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151746</xdr:rowOff>
    </xdr:from>
    <xdr:to>
      <xdr:col>107</xdr:col>
      <xdr:colOff>101600</xdr:colOff>
      <xdr:row>77</xdr:row>
      <xdr:rowOff>81896</xdr:rowOff>
    </xdr:to>
    <xdr:sp macro="" textlink="">
      <xdr:nvSpPr>
        <xdr:cNvPr id="887" name="楕円 886"/>
        <xdr:cNvSpPr/>
      </xdr:nvSpPr>
      <xdr:spPr>
        <a:xfrm>
          <a:off x="20383500" y="1318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73023</xdr:rowOff>
    </xdr:from>
    <xdr:ext cx="534377" cy="259045"/>
    <xdr:sp macro="" textlink="">
      <xdr:nvSpPr>
        <xdr:cNvPr id="888" name="テキスト ボックス 887"/>
        <xdr:cNvSpPr txBox="1"/>
      </xdr:nvSpPr>
      <xdr:spPr>
        <a:xfrm>
          <a:off x="20167111" y="1327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1936</xdr:rowOff>
    </xdr:from>
    <xdr:to>
      <xdr:col>102</xdr:col>
      <xdr:colOff>165100</xdr:colOff>
      <xdr:row>77</xdr:row>
      <xdr:rowOff>103536</xdr:rowOff>
    </xdr:to>
    <xdr:sp macro="" textlink="">
      <xdr:nvSpPr>
        <xdr:cNvPr id="889" name="楕円 888"/>
        <xdr:cNvSpPr/>
      </xdr:nvSpPr>
      <xdr:spPr>
        <a:xfrm>
          <a:off x="19494500" y="1320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94663</xdr:rowOff>
    </xdr:from>
    <xdr:ext cx="534377" cy="259045"/>
    <xdr:sp macro="" textlink="">
      <xdr:nvSpPr>
        <xdr:cNvPr id="890" name="テキスト ボックス 889"/>
        <xdr:cNvSpPr txBox="1"/>
      </xdr:nvSpPr>
      <xdr:spPr>
        <a:xfrm>
          <a:off x="19278111" y="1329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140012</xdr:rowOff>
    </xdr:from>
    <xdr:to>
      <xdr:col>98</xdr:col>
      <xdr:colOff>38100</xdr:colOff>
      <xdr:row>77</xdr:row>
      <xdr:rowOff>70162</xdr:rowOff>
    </xdr:to>
    <xdr:sp macro="" textlink="">
      <xdr:nvSpPr>
        <xdr:cNvPr id="891" name="楕円 890"/>
        <xdr:cNvSpPr/>
      </xdr:nvSpPr>
      <xdr:spPr>
        <a:xfrm>
          <a:off x="18605500" y="1317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61289</xdr:rowOff>
    </xdr:from>
    <xdr:ext cx="534377" cy="259045"/>
    <xdr:sp macro="" textlink="">
      <xdr:nvSpPr>
        <xdr:cNvPr id="892" name="テキスト ボックス 891"/>
        <xdr:cNvSpPr txBox="1"/>
      </xdr:nvSpPr>
      <xdr:spPr>
        <a:xfrm>
          <a:off x="18389111" y="1326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歳出総額は、住民一人当たり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5,605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円の増となった。主な増加の要因として、補助費</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2,128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円の増となっている。令和元年度は補助費等として企業立地促進事業費補助金（</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4,485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千円）が交付されたこと及びふるさと納税寄附額の増額に伴う返礼品代（</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2,472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万円）の増が主な要因となっている。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一方、主な減少の要因として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令和元年度に実施した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漁港施設環境整備</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事業において平成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年度と比較し事業費が減少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7,636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したことや、学校施設環境改善交付金（国補正分）を活用した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小中学校のトイレ改修</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7,374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や子ども子育て支援整備交付金を活用した放課後児童クラブ建設事業（</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7,481</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が完了し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たことにより、普通建設事業費が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4,764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千円の減となった。</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類似団体平均や県平均を下回る項目として、人件費や維持補修費については、ごみ処理業務、し尿処理業務、学校給食業務等を一部事務組合において運営していることに加え、消防救急業務を広域化していること、扶助費については、高齢化率が県全体の数値（※</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ポイント低いことが要因の一つであると考えられる。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静岡県公式ホームページ令和元年度高齢者福祉行政の基礎調査結果参照</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29,604
27,934
20.73
11,174,724
10,663,744
502,892
6,700,579
10,815,174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48587</xdr:rowOff>
    </xdr:from>
    <xdr:to>
      <xdr:col>24</xdr:col>
      <xdr:colOff>63500</xdr:colOff>
      <xdr:row>37</xdr:row>
      <xdr:rowOff>50546</xdr:rowOff>
    </xdr:to>
    <xdr:cxnSp macro="">
      <xdr:nvCxnSpPr>
        <xdr:cNvPr id="63" name="直線コネクタ 62"/>
        <xdr:cNvCxnSpPr/>
      </xdr:nvCxnSpPr>
      <xdr:spPr>
        <a:xfrm flipV="1">
          <a:off x="3797300" y="6392237"/>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77487</xdr:rowOff>
    </xdr:from>
    <xdr:ext cx="469744" cy="259045"/>
    <xdr:sp macro="" textlink="">
      <xdr:nvSpPr>
        <xdr:cNvPr id="64" name="議会費平均値テキスト"/>
        <xdr:cNvSpPr txBox="1"/>
      </xdr:nvSpPr>
      <xdr:spPr>
        <a:xfrm>
          <a:off x="4686300" y="590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170398</xdr:rowOff>
    </xdr:from>
    <xdr:to>
      <xdr:col>19</xdr:col>
      <xdr:colOff>177800</xdr:colOff>
      <xdr:row>37</xdr:row>
      <xdr:rowOff>50546</xdr:rowOff>
    </xdr:to>
    <xdr:cxnSp macro="">
      <xdr:nvCxnSpPr>
        <xdr:cNvPr id="66" name="直線コネクタ 65"/>
        <xdr:cNvCxnSpPr/>
      </xdr:nvCxnSpPr>
      <xdr:spPr>
        <a:xfrm>
          <a:off x="2908300" y="6342598"/>
          <a:ext cx="8890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143346</xdr:rowOff>
    </xdr:from>
    <xdr:ext cx="469744" cy="259045"/>
    <xdr:sp macro="" textlink="">
      <xdr:nvSpPr>
        <xdr:cNvPr id="68" name="テキスト ボックス 67"/>
        <xdr:cNvSpPr txBox="1"/>
      </xdr:nvSpPr>
      <xdr:spPr>
        <a:xfrm>
          <a:off x="3562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170398</xdr:rowOff>
    </xdr:from>
    <xdr:to>
      <xdr:col>15</xdr:col>
      <xdr:colOff>50800</xdr:colOff>
      <xdr:row>37</xdr:row>
      <xdr:rowOff>39116</xdr:rowOff>
    </xdr:to>
    <xdr:cxnSp macro="">
      <xdr:nvCxnSpPr>
        <xdr:cNvPr id="69" name="直線コネクタ 68"/>
        <xdr:cNvCxnSpPr/>
      </xdr:nvCxnSpPr>
      <xdr:spPr>
        <a:xfrm flipV="1">
          <a:off x="2019300" y="6342598"/>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158694</xdr:rowOff>
    </xdr:from>
    <xdr:ext cx="469744" cy="259045"/>
    <xdr:sp macro="" textlink="">
      <xdr:nvSpPr>
        <xdr:cNvPr id="71" name="テキスト ボックス 70"/>
        <xdr:cNvSpPr txBox="1"/>
      </xdr:nvSpPr>
      <xdr:spPr>
        <a:xfrm>
          <a:off x="2673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16583</xdr:rowOff>
    </xdr:from>
    <xdr:to>
      <xdr:col>10</xdr:col>
      <xdr:colOff>114300</xdr:colOff>
      <xdr:row>37</xdr:row>
      <xdr:rowOff>39116</xdr:rowOff>
    </xdr:to>
    <xdr:cxnSp macro="">
      <xdr:nvCxnSpPr>
        <xdr:cNvPr id="72" name="直線コネクタ 71"/>
        <xdr:cNvCxnSpPr/>
      </xdr:nvCxnSpPr>
      <xdr:spPr>
        <a:xfrm>
          <a:off x="1130300" y="6360233"/>
          <a:ext cx="889000" cy="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166205</xdr:rowOff>
    </xdr:from>
    <xdr:ext cx="469744" cy="259045"/>
    <xdr:sp macro="" textlink="">
      <xdr:nvSpPr>
        <xdr:cNvPr id="74" name="テキスト ボックス 73"/>
        <xdr:cNvSpPr txBox="1"/>
      </xdr:nvSpPr>
      <xdr:spPr>
        <a:xfrm>
          <a:off x="1784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58111</xdr:rowOff>
    </xdr:from>
    <xdr:ext cx="469744" cy="259045"/>
    <xdr:sp macro="" textlink="">
      <xdr:nvSpPr>
        <xdr:cNvPr id="76" name="テキスト ボックス 75"/>
        <xdr:cNvSpPr txBox="1"/>
      </xdr:nvSpPr>
      <xdr:spPr>
        <a:xfrm>
          <a:off x="895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169237</xdr:rowOff>
    </xdr:from>
    <xdr:to>
      <xdr:col>24</xdr:col>
      <xdr:colOff>114300</xdr:colOff>
      <xdr:row>37</xdr:row>
      <xdr:rowOff>99387</xdr:rowOff>
    </xdr:to>
    <xdr:sp macro="" textlink="">
      <xdr:nvSpPr>
        <xdr:cNvPr id="82" name="楕円 81"/>
        <xdr:cNvSpPr/>
      </xdr:nvSpPr>
      <xdr:spPr>
        <a:xfrm>
          <a:off x="4584700" y="634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147664</xdr:rowOff>
    </xdr:from>
    <xdr:ext cx="469744" cy="259045"/>
    <xdr:sp macro="" textlink="">
      <xdr:nvSpPr>
        <xdr:cNvPr id="83" name="議会費該当値テキスト"/>
        <xdr:cNvSpPr txBox="1"/>
      </xdr:nvSpPr>
      <xdr:spPr>
        <a:xfrm>
          <a:off x="4686300" y="631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171196</xdr:rowOff>
    </xdr:from>
    <xdr:to>
      <xdr:col>20</xdr:col>
      <xdr:colOff>38100</xdr:colOff>
      <xdr:row>37</xdr:row>
      <xdr:rowOff>101346</xdr:rowOff>
    </xdr:to>
    <xdr:sp macro="" textlink="">
      <xdr:nvSpPr>
        <xdr:cNvPr id="84" name="楕円 83"/>
        <xdr:cNvSpPr/>
      </xdr:nvSpPr>
      <xdr:spPr>
        <a:xfrm>
          <a:off x="37465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92473</xdr:rowOff>
    </xdr:from>
    <xdr:ext cx="469744" cy="259045"/>
    <xdr:sp macro="" textlink="">
      <xdr:nvSpPr>
        <xdr:cNvPr id="85" name="テキスト ボックス 84"/>
        <xdr:cNvSpPr txBox="1"/>
      </xdr:nvSpPr>
      <xdr:spPr>
        <a:xfrm>
          <a:off x="3562428" y="643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119598</xdr:rowOff>
    </xdr:from>
    <xdr:to>
      <xdr:col>15</xdr:col>
      <xdr:colOff>101600</xdr:colOff>
      <xdr:row>37</xdr:row>
      <xdr:rowOff>49748</xdr:rowOff>
    </xdr:to>
    <xdr:sp macro="" textlink="">
      <xdr:nvSpPr>
        <xdr:cNvPr id="86" name="楕円 85"/>
        <xdr:cNvSpPr/>
      </xdr:nvSpPr>
      <xdr:spPr>
        <a:xfrm>
          <a:off x="2857500" y="629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40875</xdr:rowOff>
    </xdr:from>
    <xdr:ext cx="469744" cy="259045"/>
    <xdr:sp macro="" textlink="">
      <xdr:nvSpPr>
        <xdr:cNvPr id="87" name="テキスト ボックス 86"/>
        <xdr:cNvSpPr txBox="1"/>
      </xdr:nvSpPr>
      <xdr:spPr>
        <a:xfrm>
          <a:off x="2673428" y="638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159766</xdr:rowOff>
    </xdr:from>
    <xdr:to>
      <xdr:col>10</xdr:col>
      <xdr:colOff>165100</xdr:colOff>
      <xdr:row>37</xdr:row>
      <xdr:rowOff>89916</xdr:rowOff>
    </xdr:to>
    <xdr:sp macro="" textlink="">
      <xdr:nvSpPr>
        <xdr:cNvPr id="88" name="楕円 87"/>
        <xdr:cNvSpPr/>
      </xdr:nvSpPr>
      <xdr:spPr>
        <a:xfrm>
          <a:off x="1968500" y="63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81043</xdr:rowOff>
    </xdr:from>
    <xdr:ext cx="469744" cy="259045"/>
    <xdr:sp macro="" textlink="">
      <xdr:nvSpPr>
        <xdr:cNvPr id="89" name="テキスト ボックス 88"/>
        <xdr:cNvSpPr txBox="1"/>
      </xdr:nvSpPr>
      <xdr:spPr>
        <a:xfrm>
          <a:off x="1784428" y="642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137233</xdr:rowOff>
    </xdr:from>
    <xdr:to>
      <xdr:col>6</xdr:col>
      <xdr:colOff>38100</xdr:colOff>
      <xdr:row>37</xdr:row>
      <xdr:rowOff>67383</xdr:rowOff>
    </xdr:to>
    <xdr:sp macro="" textlink="">
      <xdr:nvSpPr>
        <xdr:cNvPr id="90" name="楕円 89"/>
        <xdr:cNvSpPr/>
      </xdr:nvSpPr>
      <xdr:spPr>
        <a:xfrm>
          <a:off x="1079500" y="630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58510</xdr:rowOff>
    </xdr:from>
    <xdr:ext cx="469744" cy="259045"/>
    <xdr:sp macro="" textlink="">
      <xdr:nvSpPr>
        <xdr:cNvPr id="91" name="テキスト ボックス 90"/>
        <xdr:cNvSpPr txBox="1"/>
      </xdr:nvSpPr>
      <xdr:spPr>
        <a:xfrm>
          <a:off x="895428" y="640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21605</xdr:rowOff>
    </xdr:from>
    <xdr:to>
      <xdr:col>24</xdr:col>
      <xdr:colOff>63500</xdr:colOff>
      <xdr:row>57</xdr:row>
      <xdr:rowOff>63366</xdr:rowOff>
    </xdr:to>
    <xdr:cxnSp macro="">
      <xdr:nvCxnSpPr>
        <xdr:cNvPr id="118" name="直線コネクタ 117"/>
        <xdr:cNvCxnSpPr/>
      </xdr:nvCxnSpPr>
      <xdr:spPr>
        <a:xfrm flipV="1">
          <a:off x="3797300" y="9794255"/>
          <a:ext cx="838200" cy="4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156249</xdr:rowOff>
    </xdr:from>
    <xdr:ext cx="534377" cy="259045"/>
    <xdr:sp macro="" textlink="">
      <xdr:nvSpPr>
        <xdr:cNvPr id="119" name="総務費平均値テキスト"/>
        <xdr:cNvSpPr txBox="1"/>
      </xdr:nvSpPr>
      <xdr:spPr>
        <a:xfrm>
          <a:off x="4686300" y="958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13641</xdr:rowOff>
    </xdr:from>
    <xdr:to>
      <xdr:col>19</xdr:col>
      <xdr:colOff>177800</xdr:colOff>
      <xdr:row>57</xdr:row>
      <xdr:rowOff>63366</xdr:rowOff>
    </xdr:to>
    <xdr:cxnSp macro="">
      <xdr:nvCxnSpPr>
        <xdr:cNvPr id="121" name="直線コネクタ 120"/>
        <xdr:cNvCxnSpPr/>
      </xdr:nvCxnSpPr>
      <xdr:spPr>
        <a:xfrm>
          <a:off x="2908300" y="9786291"/>
          <a:ext cx="889000" cy="4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54720</xdr:rowOff>
    </xdr:from>
    <xdr:ext cx="534377" cy="259045"/>
    <xdr:sp macro="" textlink="">
      <xdr:nvSpPr>
        <xdr:cNvPr id="123" name="テキスト ボックス 122"/>
        <xdr:cNvSpPr txBox="1"/>
      </xdr:nvSpPr>
      <xdr:spPr>
        <a:xfrm>
          <a:off x="3530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159149</xdr:rowOff>
    </xdr:from>
    <xdr:to>
      <xdr:col>15</xdr:col>
      <xdr:colOff>50800</xdr:colOff>
      <xdr:row>57</xdr:row>
      <xdr:rowOff>13641</xdr:rowOff>
    </xdr:to>
    <xdr:cxnSp macro="">
      <xdr:nvCxnSpPr>
        <xdr:cNvPr id="124" name="直線コネクタ 123"/>
        <xdr:cNvCxnSpPr/>
      </xdr:nvCxnSpPr>
      <xdr:spPr>
        <a:xfrm>
          <a:off x="2019300" y="9760349"/>
          <a:ext cx="889000" cy="2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69924</xdr:rowOff>
    </xdr:from>
    <xdr:ext cx="534377" cy="259045"/>
    <xdr:sp macro="" textlink="">
      <xdr:nvSpPr>
        <xdr:cNvPr id="126" name="テキスト ボックス 125"/>
        <xdr:cNvSpPr txBox="1"/>
      </xdr:nvSpPr>
      <xdr:spPr>
        <a:xfrm>
          <a:off x="2641111" y="984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159149</xdr:rowOff>
    </xdr:from>
    <xdr:to>
      <xdr:col>10</xdr:col>
      <xdr:colOff>114300</xdr:colOff>
      <xdr:row>57</xdr:row>
      <xdr:rowOff>51159</xdr:rowOff>
    </xdr:to>
    <xdr:cxnSp macro="">
      <xdr:nvCxnSpPr>
        <xdr:cNvPr id="127" name="直線コネクタ 126"/>
        <xdr:cNvCxnSpPr/>
      </xdr:nvCxnSpPr>
      <xdr:spPr>
        <a:xfrm flipV="1">
          <a:off x="1130300" y="9760349"/>
          <a:ext cx="889000" cy="6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57420</xdr:rowOff>
    </xdr:from>
    <xdr:ext cx="534377" cy="259045"/>
    <xdr:sp macro="" textlink="">
      <xdr:nvSpPr>
        <xdr:cNvPr id="129" name="テキスト ボックス 128"/>
        <xdr:cNvSpPr txBox="1"/>
      </xdr:nvSpPr>
      <xdr:spPr>
        <a:xfrm>
          <a:off x="1752111" y="983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93065</xdr:rowOff>
    </xdr:from>
    <xdr:ext cx="534377" cy="259045"/>
    <xdr:sp macro="" textlink="">
      <xdr:nvSpPr>
        <xdr:cNvPr id="131" name="テキスト ボックス 130"/>
        <xdr:cNvSpPr txBox="1"/>
      </xdr:nvSpPr>
      <xdr:spPr>
        <a:xfrm>
          <a:off x="863111" y="95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142255</xdr:rowOff>
    </xdr:from>
    <xdr:to>
      <xdr:col>24</xdr:col>
      <xdr:colOff>114300</xdr:colOff>
      <xdr:row>57</xdr:row>
      <xdr:rowOff>72405</xdr:rowOff>
    </xdr:to>
    <xdr:sp macro="" textlink="">
      <xdr:nvSpPr>
        <xdr:cNvPr id="137" name="楕円 136"/>
        <xdr:cNvSpPr/>
      </xdr:nvSpPr>
      <xdr:spPr>
        <a:xfrm>
          <a:off x="4584700" y="974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120682</xdr:rowOff>
    </xdr:from>
    <xdr:ext cx="534377" cy="259045"/>
    <xdr:sp macro="" textlink="">
      <xdr:nvSpPr>
        <xdr:cNvPr id="138" name="総務費該当値テキスト"/>
        <xdr:cNvSpPr txBox="1"/>
      </xdr:nvSpPr>
      <xdr:spPr>
        <a:xfrm>
          <a:off x="4686300" y="972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12566</xdr:rowOff>
    </xdr:from>
    <xdr:to>
      <xdr:col>20</xdr:col>
      <xdr:colOff>38100</xdr:colOff>
      <xdr:row>57</xdr:row>
      <xdr:rowOff>114166</xdr:rowOff>
    </xdr:to>
    <xdr:sp macro="" textlink="">
      <xdr:nvSpPr>
        <xdr:cNvPr id="139" name="楕円 138"/>
        <xdr:cNvSpPr/>
      </xdr:nvSpPr>
      <xdr:spPr>
        <a:xfrm>
          <a:off x="3746500" y="97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105293</xdr:rowOff>
    </xdr:from>
    <xdr:ext cx="534377" cy="259045"/>
    <xdr:sp macro="" textlink="">
      <xdr:nvSpPr>
        <xdr:cNvPr id="140" name="テキスト ボックス 139"/>
        <xdr:cNvSpPr txBox="1"/>
      </xdr:nvSpPr>
      <xdr:spPr>
        <a:xfrm>
          <a:off x="3530111" y="987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134291</xdr:rowOff>
    </xdr:from>
    <xdr:to>
      <xdr:col>15</xdr:col>
      <xdr:colOff>101600</xdr:colOff>
      <xdr:row>57</xdr:row>
      <xdr:rowOff>64441</xdr:rowOff>
    </xdr:to>
    <xdr:sp macro="" textlink="">
      <xdr:nvSpPr>
        <xdr:cNvPr id="141" name="楕円 140"/>
        <xdr:cNvSpPr/>
      </xdr:nvSpPr>
      <xdr:spPr>
        <a:xfrm>
          <a:off x="2857500" y="973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80968</xdr:rowOff>
    </xdr:from>
    <xdr:ext cx="534377" cy="259045"/>
    <xdr:sp macro="" textlink="">
      <xdr:nvSpPr>
        <xdr:cNvPr id="142" name="テキスト ボックス 141"/>
        <xdr:cNvSpPr txBox="1"/>
      </xdr:nvSpPr>
      <xdr:spPr>
        <a:xfrm>
          <a:off x="2641111" y="951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108349</xdr:rowOff>
    </xdr:from>
    <xdr:to>
      <xdr:col>10</xdr:col>
      <xdr:colOff>165100</xdr:colOff>
      <xdr:row>57</xdr:row>
      <xdr:rowOff>38499</xdr:rowOff>
    </xdr:to>
    <xdr:sp macro="" textlink="">
      <xdr:nvSpPr>
        <xdr:cNvPr id="143" name="楕円 142"/>
        <xdr:cNvSpPr/>
      </xdr:nvSpPr>
      <xdr:spPr>
        <a:xfrm>
          <a:off x="1968500" y="970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55026</xdr:rowOff>
    </xdr:from>
    <xdr:ext cx="534377" cy="259045"/>
    <xdr:sp macro="" textlink="">
      <xdr:nvSpPr>
        <xdr:cNvPr id="144" name="テキスト ボックス 143"/>
        <xdr:cNvSpPr txBox="1"/>
      </xdr:nvSpPr>
      <xdr:spPr>
        <a:xfrm>
          <a:off x="1752111" y="94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359</xdr:rowOff>
    </xdr:from>
    <xdr:to>
      <xdr:col>6</xdr:col>
      <xdr:colOff>38100</xdr:colOff>
      <xdr:row>57</xdr:row>
      <xdr:rowOff>101959</xdr:rowOff>
    </xdr:to>
    <xdr:sp macro="" textlink="">
      <xdr:nvSpPr>
        <xdr:cNvPr id="145" name="楕円 144"/>
        <xdr:cNvSpPr/>
      </xdr:nvSpPr>
      <xdr:spPr>
        <a:xfrm>
          <a:off x="1079500" y="97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93086</xdr:rowOff>
    </xdr:from>
    <xdr:ext cx="534377" cy="259045"/>
    <xdr:sp macro="" textlink="">
      <xdr:nvSpPr>
        <xdr:cNvPr id="146" name="テキスト ボックス 145"/>
        <xdr:cNvSpPr txBox="1"/>
      </xdr:nvSpPr>
      <xdr:spPr>
        <a:xfrm>
          <a:off x="863111" y="98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55538</xdr:rowOff>
    </xdr:from>
    <xdr:to>
      <xdr:col>24</xdr:col>
      <xdr:colOff>63500</xdr:colOff>
      <xdr:row>78</xdr:row>
      <xdr:rowOff>75070</xdr:rowOff>
    </xdr:to>
    <xdr:cxnSp macro="">
      <xdr:nvCxnSpPr>
        <xdr:cNvPr id="176" name="直線コネクタ 175"/>
        <xdr:cNvCxnSpPr/>
      </xdr:nvCxnSpPr>
      <xdr:spPr>
        <a:xfrm>
          <a:off x="3797300" y="13428638"/>
          <a:ext cx="838200" cy="1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25011</xdr:rowOff>
    </xdr:from>
    <xdr:ext cx="599010" cy="259045"/>
    <xdr:sp macro="" textlink="">
      <xdr:nvSpPr>
        <xdr:cNvPr id="177" name="民生費平均値テキスト"/>
        <xdr:cNvSpPr txBox="1"/>
      </xdr:nvSpPr>
      <xdr:spPr>
        <a:xfrm>
          <a:off x="4686300" y="12883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55538</xdr:rowOff>
    </xdr:from>
    <xdr:to>
      <xdr:col>19</xdr:col>
      <xdr:colOff>177800</xdr:colOff>
      <xdr:row>78</xdr:row>
      <xdr:rowOff>143777</xdr:rowOff>
    </xdr:to>
    <xdr:cxnSp macro="">
      <xdr:nvCxnSpPr>
        <xdr:cNvPr id="179" name="直線コネクタ 178"/>
        <xdr:cNvCxnSpPr/>
      </xdr:nvCxnSpPr>
      <xdr:spPr>
        <a:xfrm flipV="1">
          <a:off x="2908300" y="13428638"/>
          <a:ext cx="889000" cy="8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12184</xdr:rowOff>
    </xdr:from>
    <xdr:ext cx="599010" cy="259045"/>
    <xdr:sp macro="" textlink="">
      <xdr:nvSpPr>
        <xdr:cNvPr id="181" name="テキスト ボックス 180"/>
        <xdr:cNvSpPr txBox="1"/>
      </xdr:nvSpPr>
      <xdr:spPr>
        <a:xfrm>
          <a:off x="3497795" y="128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89839</xdr:rowOff>
    </xdr:from>
    <xdr:to>
      <xdr:col>15</xdr:col>
      <xdr:colOff>50800</xdr:colOff>
      <xdr:row>78</xdr:row>
      <xdr:rowOff>143777</xdr:rowOff>
    </xdr:to>
    <xdr:cxnSp macro="">
      <xdr:nvCxnSpPr>
        <xdr:cNvPr id="182" name="直線コネクタ 181"/>
        <xdr:cNvCxnSpPr/>
      </xdr:nvCxnSpPr>
      <xdr:spPr>
        <a:xfrm>
          <a:off x="2019300" y="13462939"/>
          <a:ext cx="889000" cy="5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127461</xdr:rowOff>
    </xdr:from>
    <xdr:ext cx="599010" cy="259045"/>
    <xdr:sp macro="" textlink="">
      <xdr:nvSpPr>
        <xdr:cNvPr id="184" name="テキスト ボックス 183"/>
        <xdr:cNvSpPr txBox="1"/>
      </xdr:nvSpPr>
      <xdr:spPr>
        <a:xfrm>
          <a:off x="2608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89839</xdr:rowOff>
    </xdr:from>
    <xdr:to>
      <xdr:col>10</xdr:col>
      <xdr:colOff>114300</xdr:colOff>
      <xdr:row>79</xdr:row>
      <xdr:rowOff>58026</xdr:rowOff>
    </xdr:to>
    <xdr:cxnSp macro="">
      <xdr:nvCxnSpPr>
        <xdr:cNvPr id="185" name="直線コネクタ 184"/>
        <xdr:cNvCxnSpPr/>
      </xdr:nvCxnSpPr>
      <xdr:spPr>
        <a:xfrm flipV="1">
          <a:off x="1130300" y="13462939"/>
          <a:ext cx="889000" cy="13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87" name="テキスト ボックス 186"/>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140593</xdr:rowOff>
    </xdr:from>
    <xdr:ext cx="599010" cy="259045"/>
    <xdr:sp macro="" textlink="">
      <xdr:nvSpPr>
        <xdr:cNvPr id="189" name="テキスト ボックス 188"/>
        <xdr:cNvSpPr txBox="1"/>
      </xdr:nvSpPr>
      <xdr:spPr>
        <a:xfrm>
          <a:off x="830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24270</xdr:rowOff>
    </xdr:from>
    <xdr:to>
      <xdr:col>24</xdr:col>
      <xdr:colOff>114300</xdr:colOff>
      <xdr:row>78</xdr:row>
      <xdr:rowOff>125870</xdr:rowOff>
    </xdr:to>
    <xdr:sp macro="" textlink="">
      <xdr:nvSpPr>
        <xdr:cNvPr id="195" name="楕円 194"/>
        <xdr:cNvSpPr/>
      </xdr:nvSpPr>
      <xdr:spPr>
        <a:xfrm>
          <a:off x="4584700" y="133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110647</xdr:rowOff>
    </xdr:from>
    <xdr:ext cx="599010" cy="259045"/>
    <xdr:sp macro="" textlink="">
      <xdr:nvSpPr>
        <xdr:cNvPr id="196" name="民生費該当値テキスト"/>
        <xdr:cNvSpPr txBox="1"/>
      </xdr:nvSpPr>
      <xdr:spPr>
        <a:xfrm>
          <a:off x="4686300" y="1331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4738</xdr:rowOff>
    </xdr:from>
    <xdr:to>
      <xdr:col>20</xdr:col>
      <xdr:colOff>38100</xdr:colOff>
      <xdr:row>78</xdr:row>
      <xdr:rowOff>106338</xdr:rowOff>
    </xdr:to>
    <xdr:sp macro="" textlink="">
      <xdr:nvSpPr>
        <xdr:cNvPr id="197" name="楕円 196"/>
        <xdr:cNvSpPr/>
      </xdr:nvSpPr>
      <xdr:spPr>
        <a:xfrm>
          <a:off x="3746500" y="133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97465</xdr:rowOff>
    </xdr:from>
    <xdr:ext cx="599010" cy="259045"/>
    <xdr:sp macro="" textlink="">
      <xdr:nvSpPr>
        <xdr:cNvPr id="198" name="テキスト ボックス 197"/>
        <xdr:cNvSpPr txBox="1"/>
      </xdr:nvSpPr>
      <xdr:spPr>
        <a:xfrm>
          <a:off x="3497795" y="13470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92977</xdr:rowOff>
    </xdr:from>
    <xdr:to>
      <xdr:col>15</xdr:col>
      <xdr:colOff>101600</xdr:colOff>
      <xdr:row>79</xdr:row>
      <xdr:rowOff>23127</xdr:rowOff>
    </xdr:to>
    <xdr:sp macro="" textlink="">
      <xdr:nvSpPr>
        <xdr:cNvPr id="199" name="楕円 198"/>
        <xdr:cNvSpPr/>
      </xdr:nvSpPr>
      <xdr:spPr>
        <a:xfrm>
          <a:off x="2857500" y="1346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14254</xdr:rowOff>
    </xdr:from>
    <xdr:ext cx="534377" cy="259045"/>
    <xdr:sp macro="" textlink="">
      <xdr:nvSpPr>
        <xdr:cNvPr id="200" name="テキスト ボックス 199"/>
        <xdr:cNvSpPr txBox="1"/>
      </xdr:nvSpPr>
      <xdr:spPr>
        <a:xfrm>
          <a:off x="2641111" y="1355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39039</xdr:rowOff>
    </xdr:from>
    <xdr:to>
      <xdr:col>10</xdr:col>
      <xdr:colOff>165100</xdr:colOff>
      <xdr:row>78</xdr:row>
      <xdr:rowOff>140639</xdr:rowOff>
    </xdr:to>
    <xdr:sp macro="" textlink="">
      <xdr:nvSpPr>
        <xdr:cNvPr id="201" name="楕円 200"/>
        <xdr:cNvSpPr/>
      </xdr:nvSpPr>
      <xdr:spPr>
        <a:xfrm>
          <a:off x="1968500" y="134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131766</xdr:rowOff>
    </xdr:from>
    <xdr:ext cx="534377" cy="259045"/>
    <xdr:sp macro="" textlink="">
      <xdr:nvSpPr>
        <xdr:cNvPr id="202" name="テキスト ボックス 201"/>
        <xdr:cNvSpPr txBox="1"/>
      </xdr:nvSpPr>
      <xdr:spPr>
        <a:xfrm>
          <a:off x="1752111" y="1350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7226</xdr:rowOff>
    </xdr:from>
    <xdr:to>
      <xdr:col>6</xdr:col>
      <xdr:colOff>38100</xdr:colOff>
      <xdr:row>79</xdr:row>
      <xdr:rowOff>108826</xdr:rowOff>
    </xdr:to>
    <xdr:sp macro="" textlink="">
      <xdr:nvSpPr>
        <xdr:cNvPr id="203" name="楕円 202"/>
        <xdr:cNvSpPr/>
      </xdr:nvSpPr>
      <xdr:spPr>
        <a:xfrm>
          <a:off x="1079500" y="1355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99953</xdr:rowOff>
    </xdr:from>
    <xdr:ext cx="534377" cy="259045"/>
    <xdr:sp macro="" textlink="">
      <xdr:nvSpPr>
        <xdr:cNvPr id="204" name="テキスト ボックス 203"/>
        <xdr:cNvSpPr txBox="1"/>
      </xdr:nvSpPr>
      <xdr:spPr>
        <a:xfrm>
          <a:off x="863111" y="1364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110655</xdr:rowOff>
    </xdr:from>
    <xdr:to>
      <xdr:col>24</xdr:col>
      <xdr:colOff>63500</xdr:colOff>
      <xdr:row>95</xdr:row>
      <xdr:rowOff>131153</xdr:rowOff>
    </xdr:to>
    <xdr:cxnSp macro="">
      <xdr:nvCxnSpPr>
        <xdr:cNvPr id="233" name="直線コネクタ 232"/>
        <xdr:cNvCxnSpPr/>
      </xdr:nvCxnSpPr>
      <xdr:spPr>
        <a:xfrm flipV="1">
          <a:off x="3797300" y="16398405"/>
          <a:ext cx="8382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14609</xdr:rowOff>
    </xdr:from>
    <xdr:ext cx="534377" cy="259045"/>
    <xdr:sp macro="" textlink="">
      <xdr:nvSpPr>
        <xdr:cNvPr id="234" name="衛生費平均値テキスト"/>
        <xdr:cNvSpPr txBox="1"/>
      </xdr:nvSpPr>
      <xdr:spPr>
        <a:xfrm>
          <a:off x="4686300" y="1647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131153</xdr:rowOff>
    </xdr:from>
    <xdr:to>
      <xdr:col>19</xdr:col>
      <xdr:colOff>177800</xdr:colOff>
      <xdr:row>95</xdr:row>
      <xdr:rowOff>138316</xdr:rowOff>
    </xdr:to>
    <xdr:cxnSp macro="">
      <xdr:nvCxnSpPr>
        <xdr:cNvPr id="236" name="直線コネクタ 235"/>
        <xdr:cNvCxnSpPr/>
      </xdr:nvCxnSpPr>
      <xdr:spPr>
        <a:xfrm flipV="1">
          <a:off x="2908300" y="16418903"/>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152010</xdr:rowOff>
    </xdr:from>
    <xdr:ext cx="534377" cy="259045"/>
    <xdr:sp macro="" textlink="">
      <xdr:nvSpPr>
        <xdr:cNvPr id="238" name="テキスト ボックス 237"/>
        <xdr:cNvSpPr txBox="1"/>
      </xdr:nvSpPr>
      <xdr:spPr>
        <a:xfrm>
          <a:off x="3530111" y="166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126149</xdr:rowOff>
    </xdr:from>
    <xdr:to>
      <xdr:col>15</xdr:col>
      <xdr:colOff>50800</xdr:colOff>
      <xdr:row>95</xdr:row>
      <xdr:rowOff>138316</xdr:rowOff>
    </xdr:to>
    <xdr:cxnSp macro="">
      <xdr:nvCxnSpPr>
        <xdr:cNvPr id="239" name="直線コネクタ 238"/>
        <xdr:cNvCxnSpPr/>
      </xdr:nvCxnSpPr>
      <xdr:spPr>
        <a:xfrm>
          <a:off x="2019300" y="16413899"/>
          <a:ext cx="889000" cy="1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147135</xdr:rowOff>
    </xdr:from>
    <xdr:ext cx="534377" cy="259045"/>
    <xdr:sp macro="" textlink="">
      <xdr:nvSpPr>
        <xdr:cNvPr id="241" name="テキスト ボックス 240"/>
        <xdr:cNvSpPr txBox="1"/>
      </xdr:nvSpPr>
      <xdr:spPr>
        <a:xfrm>
          <a:off x="2641111" y="1660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126149</xdr:rowOff>
    </xdr:from>
    <xdr:to>
      <xdr:col>10</xdr:col>
      <xdr:colOff>114300</xdr:colOff>
      <xdr:row>95</xdr:row>
      <xdr:rowOff>136689</xdr:rowOff>
    </xdr:to>
    <xdr:cxnSp macro="">
      <xdr:nvCxnSpPr>
        <xdr:cNvPr id="242" name="直線コネクタ 241"/>
        <xdr:cNvCxnSpPr/>
      </xdr:nvCxnSpPr>
      <xdr:spPr>
        <a:xfrm flipV="1">
          <a:off x="1130300" y="16413899"/>
          <a:ext cx="889000" cy="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144339</xdr:rowOff>
    </xdr:from>
    <xdr:ext cx="534377" cy="259045"/>
    <xdr:sp macro="" textlink="">
      <xdr:nvSpPr>
        <xdr:cNvPr id="244" name="テキスト ボックス 243"/>
        <xdr:cNvSpPr txBox="1"/>
      </xdr:nvSpPr>
      <xdr:spPr>
        <a:xfrm>
          <a:off x="1752111" y="1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10419</xdr:rowOff>
    </xdr:from>
    <xdr:ext cx="534377" cy="259045"/>
    <xdr:sp macro="" textlink="">
      <xdr:nvSpPr>
        <xdr:cNvPr id="246" name="テキスト ボックス 245"/>
        <xdr:cNvSpPr txBox="1"/>
      </xdr:nvSpPr>
      <xdr:spPr>
        <a:xfrm>
          <a:off x="863111" y="166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59855</xdr:rowOff>
    </xdr:from>
    <xdr:to>
      <xdr:col>24</xdr:col>
      <xdr:colOff>114300</xdr:colOff>
      <xdr:row>95</xdr:row>
      <xdr:rowOff>161455</xdr:rowOff>
    </xdr:to>
    <xdr:sp macro="" textlink="">
      <xdr:nvSpPr>
        <xdr:cNvPr id="252" name="楕円 251"/>
        <xdr:cNvSpPr/>
      </xdr:nvSpPr>
      <xdr:spPr>
        <a:xfrm>
          <a:off x="4584700" y="163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82732</xdr:rowOff>
    </xdr:from>
    <xdr:ext cx="534377" cy="259045"/>
    <xdr:sp macro="" textlink="">
      <xdr:nvSpPr>
        <xdr:cNvPr id="253" name="衛生費該当値テキスト"/>
        <xdr:cNvSpPr txBox="1"/>
      </xdr:nvSpPr>
      <xdr:spPr>
        <a:xfrm>
          <a:off x="4686300" y="161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80353</xdr:rowOff>
    </xdr:from>
    <xdr:to>
      <xdr:col>20</xdr:col>
      <xdr:colOff>38100</xdr:colOff>
      <xdr:row>96</xdr:row>
      <xdr:rowOff>10503</xdr:rowOff>
    </xdr:to>
    <xdr:sp macro="" textlink="">
      <xdr:nvSpPr>
        <xdr:cNvPr id="254" name="楕円 253"/>
        <xdr:cNvSpPr/>
      </xdr:nvSpPr>
      <xdr:spPr>
        <a:xfrm>
          <a:off x="3746500" y="1636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27030</xdr:rowOff>
    </xdr:from>
    <xdr:ext cx="534377" cy="259045"/>
    <xdr:sp macro="" textlink="">
      <xdr:nvSpPr>
        <xdr:cNvPr id="255" name="テキスト ボックス 254"/>
        <xdr:cNvSpPr txBox="1"/>
      </xdr:nvSpPr>
      <xdr:spPr>
        <a:xfrm>
          <a:off x="3530111" y="1614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87516</xdr:rowOff>
    </xdr:from>
    <xdr:to>
      <xdr:col>15</xdr:col>
      <xdr:colOff>101600</xdr:colOff>
      <xdr:row>96</xdr:row>
      <xdr:rowOff>17666</xdr:rowOff>
    </xdr:to>
    <xdr:sp macro="" textlink="">
      <xdr:nvSpPr>
        <xdr:cNvPr id="256" name="楕円 255"/>
        <xdr:cNvSpPr/>
      </xdr:nvSpPr>
      <xdr:spPr>
        <a:xfrm>
          <a:off x="2857500" y="1637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34193</xdr:rowOff>
    </xdr:from>
    <xdr:ext cx="534377" cy="259045"/>
    <xdr:sp macro="" textlink="">
      <xdr:nvSpPr>
        <xdr:cNvPr id="257" name="テキスト ボックス 256"/>
        <xdr:cNvSpPr txBox="1"/>
      </xdr:nvSpPr>
      <xdr:spPr>
        <a:xfrm>
          <a:off x="2641111" y="1615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75349</xdr:rowOff>
    </xdr:from>
    <xdr:to>
      <xdr:col>10</xdr:col>
      <xdr:colOff>165100</xdr:colOff>
      <xdr:row>96</xdr:row>
      <xdr:rowOff>5499</xdr:rowOff>
    </xdr:to>
    <xdr:sp macro="" textlink="">
      <xdr:nvSpPr>
        <xdr:cNvPr id="258" name="楕円 257"/>
        <xdr:cNvSpPr/>
      </xdr:nvSpPr>
      <xdr:spPr>
        <a:xfrm>
          <a:off x="1968500" y="1636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22026</xdr:rowOff>
    </xdr:from>
    <xdr:ext cx="534377" cy="259045"/>
    <xdr:sp macro="" textlink="">
      <xdr:nvSpPr>
        <xdr:cNvPr id="259" name="テキスト ボックス 258"/>
        <xdr:cNvSpPr txBox="1"/>
      </xdr:nvSpPr>
      <xdr:spPr>
        <a:xfrm>
          <a:off x="1752111" y="1613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85889</xdr:rowOff>
    </xdr:from>
    <xdr:to>
      <xdr:col>6</xdr:col>
      <xdr:colOff>38100</xdr:colOff>
      <xdr:row>96</xdr:row>
      <xdr:rowOff>16039</xdr:rowOff>
    </xdr:to>
    <xdr:sp macro="" textlink="">
      <xdr:nvSpPr>
        <xdr:cNvPr id="260" name="楕円 259"/>
        <xdr:cNvSpPr/>
      </xdr:nvSpPr>
      <xdr:spPr>
        <a:xfrm>
          <a:off x="1079500" y="1637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32566</xdr:rowOff>
    </xdr:from>
    <xdr:ext cx="534377" cy="259045"/>
    <xdr:sp macro="" textlink="">
      <xdr:nvSpPr>
        <xdr:cNvPr id="261" name="テキスト ボックス 260"/>
        <xdr:cNvSpPr txBox="1"/>
      </xdr:nvSpPr>
      <xdr:spPr>
        <a:xfrm>
          <a:off x="863111" y="1614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65568</xdr:rowOff>
    </xdr:from>
    <xdr:to>
      <xdr:col>55</xdr:col>
      <xdr:colOff>0</xdr:colOff>
      <xdr:row>39</xdr:row>
      <xdr:rowOff>66222</xdr:rowOff>
    </xdr:to>
    <xdr:cxnSp macro="">
      <xdr:nvCxnSpPr>
        <xdr:cNvPr id="292" name="直線コネクタ 291"/>
        <xdr:cNvCxnSpPr/>
      </xdr:nvCxnSpPr>
      <xdr:spPr>
        <a:xfrm>
          <a:off x="9639300" y="6752118"/>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154231</xdr:rowOff>
    </xdr:from>
    <xdr:ext cx="378565" cy="259045"/>
    <xdr:sp macro="" textlink="">
      <xdr:nvSpPr>
        <xdr:cNvPr id="293" name="労働費平均値テキスト"/>
        <xdr:cNvSpPr txBox="1"/>
      </xdr:nvSpPr>
      <xdr:spPr>
        <a:xfrm>
          <a:off x="10528300" y="6326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61976</xdr:rowOff>
    </xdr:from>
    <xdr:to>
      <xdr:col>50</xdr:col>
      <xdr:colOff>114300</xdr:colOff>
      <xdr:row>39</xdr:row>
      <xdr:rowOff>65568</xdr:rowOff>
    </xdr:to>
    <xdr:cxnSp macro="">
      <xdr:nvCxnSpPr>
        <xdr:cNvPr id="295" name="直線コネクタ 294"/>
        <xdr:cNvCxnSpPr/>
      </xdr:nvCxnSpPr>
      <xdr:spPr>
        <a:xfrm>
          <a:off x="8750300" y="6748526"/>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94360</xdr:rowOff>
    </xdr:from>
    <xdr:ext cx="378565" cy="259045"/>
    <xdr:sp macro="" textlink="">
      <xdr:nvSpPr>
        <xdr:cNvPr id="297" name="テキスト ボックス 296"/>
        <xdr:cNvSpPr txBox="1"/>
      </xdr:nvSpPr>
      <xdr:spPr>
        <a:xfrm>
          <a:off x="9450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61976</xdr:rowOff>
    </xdr:from>
    <xdr:to>
      <xdr:col>45</xdr:col>
      <xdr:colOff>177800</xdr:colOff>
      <xdr:row>39</xdr:row>
      <xdr:rowOff>67201</xdr:rowOff>
    </xdr:to>
    <xdr:cxnSp macro="">
      <xdr:nvCxnSpPr>
        <xdr:cNvPr id="298" name="直線コネクタ 297"/>
        <xdr:cNvCxnSpPr/>
      </xdr:nvCxnSpPr>
      <xdr:spPr>
        <a:xfrm flipV="1">
          <a:off x="7861300" y="6748526"/>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73786</xdr:rowOff>
    </xdr:from>
    <xdr:ext cx="378565" cy="259045"/>
    <xdr:sp macro="" textlink="">
      <xdr:nvSpPr>
        <xdr:cNvPr id="300" name="テキスト ボックス 299"/>
        <xdr:cNvSpPr txBox="1"/>
      </xdr:nvSpPr>
      <xdr:spPr>
        <a:xfrm>
          <a:off x="8561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67201</xdr:rowOff>
    </xdr:from>
    <xdr:to>
      <xdr:col>41</xdr:col>
      <xdr:colOff>50800</xdr:colOff>
      <xdr:row>39</xdr:row>
      <xdr:rowOff>67854</xdr:rowOff>
    </xdr:to>
    <xdr:cxnSp macro="">
      <xdr:nvCxnSpPr>
        <xdr:cNvPr id="301" name="直線コネクタ 300"/>
        <xdr:cNvCxnSpPr/>
      </xdr:nvCxnSpPr>
      <xdr:spPr>
        <a:xfrm flipV="1">
          <a:off x="6972300" y="6753751"/>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50926</xdr:rowOff>
    </xdr:from>
    <xdr:ext cx="378565" cy="259045"/>
    <xdr:sp macro="" textlink="">
      <xdr:nvSpPr>
        <xdr:cNvPr id="303" name="テキスト ボックス 302"/>
        <xdr:cNvSpPr txBox="1"/>
      </xdr:nvSpPr>
      <xdr:spPr>
        <a:xfrm>
          <a:off x="7672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31005</xdr:rowOff>
    </xdr:from>
    <xdr:ext cx="378565" cy="259045"/>
    <xdr:sp macro="" textlink="">
      <xdr:nvSpPr>
        <xdr:cNvPr id="305" name="テキスト ボックス 304"/>
        <xdr:cNvSpPr txBox="1"/>
      </xdr:nvSpPr>
      <xdr:spPr>
        <a:xfrm>
          <a:off x="6783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15422</xdr:rowOff>
    </xdr:from>
    <xdr:to>
      <xdr:col>55</xdr:col>
      <xdr:colOff>50800</xdr:colOff>
      <xdr:row>39</xdr:row>
      <xdr:rowOff>117022</xdr:rowOff>
    </xdr:to>
    <xdr:sp macro="" textlink="">
      <xdr:nvSpPr>
        <xdr:cNvPr id="311" name="楕円 310"/>
        <xdr:cNvSpPr/>
      </xdr:nvSpPr>
      <xdr:spPr>
        <a:xfrm>
          <a:off x="10426700" y="6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101799</xdr:rowOff>
    </xdr:from>
    <xdr:ext cx="378565" cy="259045"/>
    <xdr:sp macro="" textlink="">
      <xdr:nvSpPr>
        <xdr:cNvPr id="312" name="労働費該当値テキスト"/>
        <xdr:cNvSpPr txBox="1"/>
      </xdr:nvSpPr>
      <xdr:spPr>
        <a:xfrm>
          <a:off x="10528300" y="6616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14768</xdr:rowOff>
    </xdr:from>
    <xdr:to>
      <xdr:col>50</xdr:col>
      <xdr:colOff>165100</xdr:colOff>
      <xdr:row>39</xdr:row>
      <xdr:rowOff>116368</xdr:rowOff>
    </xdr:to>
    <xdr:sp macro="" textlink="">
      <xdr:nvSpPr>
        <xdr:cNvPr id="313" name="楕円 312"/>
        <xdr:cNvSpPr/>
      </xdr:nvSpPr>
      <xdr:spPr>
        <a:xfrm>
          <a:off x="9588500" y="67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107495</xdr:rowOff>
    </xdr:from>
    <xdr:ext cx="378565" cy="259045"/>
    <xdr:sp macro="" textlink="">
      <xdr:nvSpPr>
        <xdr:cNvPr id="314" name="テキスト ボックス 313"/>
        <xdr:cNvSpPr txBox="1"/>
      </xdr:nvSpPr>
      <xdr:spPr>
        <a:xfrm>
          <a:off x="9450017" y="6794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11176</xdr:rowOff>
    </xdr:from>
    <xdr:to>
      <xdr:col>46</xdr:col>
      <xdr:colOff>38100</xdr:colOff>
      <xdr:row>39</xdr:row>
      <xdr:rowOff>112776</xdr:rowOff>
    </xdr:to>
    <xdr:sp macro="" textlink="">
      <xdr:nvSpPr>
        <xdr:cNvPr id="315" name="楕円 314"/>
        <xdr:cNvSpPr/>
      </xdr:nvSpPr>
      <xdr:spPr>
        <a:xfrm>
          <a:off x="86995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103903</xdr:rowOff>
    </xdr:from>
    <xdr:ext cx="378565" cy="259045"/>
    <xdr:sp macro="" textlink="">
      <xdr:nvSpPr>
        <xdr:cNvPr id="316" name="テキスト ボックス 315"/>
        <xdr:cNvSpPr txBox="1"/>
      </xdr:nvSpPr>
      <xdr:spPr>
        <a:xfrm>
          <a:off x="8561017" y="6790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16401</xdr:rowOff>
    </xdr:from>
    <xdr:to>
      <xdr:col>41</xdr:col>
      <xdr:colOff>101600</xdr:colOff>
      <xdr:row>39</xdr:row>
      <xdr:rowOff>118001</xdr:rowOff>
    </xdr:to>
    <xdr:sp macro="" textlink="">
      <xdr:nvSpPr>
        <xdr:cNvPr id="317" name="楕円 316"/>
        <xdr:cNvSpPr/>
      </xdr:nvSpPr>
      <xdr:spPr>
        <a:xfrm>
          <a:off x="7810500" y="670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109128</xdr:rowOff>
    </xdr:from>
    <xdr:ext cx="313932" cy="259045"/>
    <xdr:sp macro="" textlink="">
      <xdr:nvSpPr>
        <xdr:cNvPr id="318" name="テキスト ボックス 317"/>
        <xdr:cNvSpPr txBox="1"/>
      </xdr:nvSpPr>
      <xdr:spPr>
        <a:xfrm>
          <a:off x="7704333" y="67956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17054</xdr:rowOff>
    </xdr:from>
    <xdr:to>
      <xdr:col>36</xdr:col>
      <xdr:colOff>165100</xdr:colOff>
      <xdr:row>39</xdr:row>
      <xdr:rowOff>118654</xdr:rowOff>
    </xdr:to>
    <xdr:sp macro="" textlink="">
      <xdr:nvSpPr>
        <xdr:cNvPr id="319" name="楕円 318"/>
        <xdr:cNvSpPr/>
      </xdr:nvSpPr>
      <xdr:spPr>
        <a:xfrm>
          <a:off x="6921500" y="670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109781</xdr:rowOff>
    </xdr:from>
    <xdr:ext cx="313932" cy="259045"/>
    <xdr:sp macro="" textlink="">
      <xdr:nvSpPr>
        <xdr:cNvPr id="320" name="テキスト ボックス 319"/>
        <xdr:cNvSpPr txBox="1"/>
      </xdr:nvSpPr>
      <xdr:spPr>
        <a:xfrm>
          <a:off x="6815333" y="67963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96678</xdr:rowOff>
    </xdr:from>
    <xdr:to>
      <xdr:col>55</xdr:col>
      <xdr:colOff>0</xdr:colOff>
      <xdr:row>57</xdr:row>
      <xdr:rowOff>140363</xdr:rowOff>
    </xdr:to>
    <xdr:cxnSp macro="">
      <xdr:nvCxnSpPr>
        <xdr:cNvPr id="347" name="直線コネクタ 346"/>
        <xdr:cNvCxnSpPr/>
      </xdr:nvCxnSpPr>
      <xdr:spPr>
        <a:xfrm>
          <a:off x="9639300" y="9869328"/>
          <a:ext cx="838200" cy="4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106</xdr:rowOff>
    </xdr:from>
    <xdr:ext cx="534377" cy="259045"/>
    <xdr:sp macro="" textlink="">
      <xdr:nvSpPr>
        <xdr:cNvPr id="348" name="農林水産業費平均値テキスト"/>
        <xdr:cNvSpPr txBox="1"/>
      </xdr:nvSpPr>
      <xdr:spPr>
        <a:xfrm>
          <a:off x="10528300" y="942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33424</xdr:rowOff>
    </xdr:from>
    <xdr:to>
      <xdr:col>50</xdr:col>
      <xdr:colOff>114300</xdr:colOff>
      <xdr:row>57</xdr:row>
      <xdr:rowOff>96678</xdr:rowOff>
    </xdr:to>
    <xdr:cxnSp macro="">
      <xdr:nvCxnSpPr>
        <xdr:cNvPr id="350" name="直線コネクタ 349"/>
        <xdr:cNvCxnSpPr/>
      </xdr:nvCxnSpPr>
      <xdr:spPr>
        <a:xfrm>
          <a:off x="8750300" y="9806074"/>
          <a:ext cx="889000" cy="6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100659</xdr:rowOff>
    </xdr:from>
    <xdr:ext cx="534377" cy="259045"/>
    <xdr:sp macro="" textlink="">
      <xdr:nvSpPr>
        <xdr:cNvPr id="352" name="テキスト ボックス 351"/>
        <xdr:cNvSpPr txBox="1"/>
      </xdr:nvSpPr>
      <xdr:spPr>
        <a:xfrm>
          <a:off x="9372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165920</xdr:rowOff>
    </xdr:from>
    <xdr:to>
      <xdr:col>45</xdr:col>
      <xdr:colOff>177800</xdr:colOff>
      <xdr:row>57</xdr:row>
      <xdr:rowOff>33424</xdr:rowOff>
    </xdr:to>
    <xdr:cxnSp macro="">
      <xdr:nvCxnSpPr>
        <xdr:cNvPr id="353" name="直線コネクタ 352"/>
        <xdr:cNvCxnSpPr/>
      </xdr:nvCxnSpPr>
      <xdr:spPr>
        <a:xfrm>
          <a:off x="7861300" y="9767120"/>
          <a:ext cx="889000" cy="3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89435</xdr:rowOff>
    </xdr:from>
    <xdr:ext cx="534377" cy="259045"/>
    <xdr:sp macro="" textlink="">
      <xdr:nvSpPr>
        <xdr:cNvPr id="355" name="テキスト ボックス 354"/>
        <xdr:cNvSpPr txBox="1"/>
      </xdr:nvSpPr>
      <xdr:spPr>
        <a:xfrm>
          <a:off x="8483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165920</xdr:rowOff>
    </xdr:from>
    <xdr:to>
      <xdr:col>41</xdr:col>
      <xdr:colOff>50800</xdr:colOff>
      <xdr:row>57</xdr:row>
      <xdr:rowOff>148067</xdr:rowOff>
    </xdr:to>
    <xdr:cxnSp macro="">
      <xdr:nvCxnSpPr>
        <xdr:cNvPr id="356" name="直線コネクタ 355"/>
        <xdr:cNvCxnSpPr/>
      </xdr:nvCxnSpPr>
      <xdr:spPr>
        <a:xfrm flipV="1">
          <a:off x="6972300" y="9767120"/>
          <a:ext cx="889000" cy="15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97002</xdr:rowOff>
    </xdr:from>
    <xdr:ext cx="534377" cy="259045"/>
    <xdr:sp macro="" textlink="">
      <xdr:nvSpPr>
        <xdr:cNvPr id="358" name="テキスト ボックス 357"/>
        <xdr:cNvSpPr txBox="1"/>
      </xdr:nvSpPr>
      <xdr:spPr>
        <a:xfrm>
          <a:off x="7594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92201</xdr:rowOff>
    </xdr:from>
    <xdr:ext cx="534377" cy="259045"/>
    <xdr:sp macro="" textlink="">
      <xdr:nvSpPr>
        <xdr:cNvPr id="360" name="テキスト ボックス 359"/>
        <xdr:cNvSpPr txBox="1"/>
      </xdr:nvSpPr>
      <xdr:spPr>
        <a:xfrm>
          <a:off x="6705111" y="935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89563</xdr:rowOff>
    </xdr:from>
    <xdr:to>
      <xdr:col>55</xdr:col>
      <xdr:colOff>50800</xdr:colOff>
      <xdr:row>58</xdr:row>
      <xdr:rowOff>19713</xdr:rowOff>
    </xdr:to>
    <xdr:sp macro="" textlink="">
      <xdr:nvSpPr>
        <xdr:cNvPr id="366" name="楕円 365"/>
        <xdr:cNvSpPr/>
      </xdr:nvSpPr>
      <xdr:spPr>
        <a:xfrm>
          <a:off x="10426700" y="986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4490</xdr:rowOff>
    </xdr:from>
    <xdr:ext cx="469744" cy="259045"/>
    <xdr:sp macro="" textlink="">
      <xdr:nvSpPr>
        <xdr:cNvPr id="367" name="農林水産業費該当値テキスト"/>
        <xdr:cNvSpPr txBox="1"/>
      </xdr:nvSpPr>
      <xdr:spPr>
        <a:xfrm>
          <a:off x="10528300" y="977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45878</xdr:rowOff>
    </xdr:from>
    <xdr:to>
      <xdr:col>50</xdr:col>
      <xdr:colOff>165100</xdr:colOff>
      <xdr:row>57</xdr:row>
      <xdr:rowOff>147478</xdr:rowOff>
    </xdr:to>
    <xdr:sp macro="" textlink="">
      <xdr:nvSpPr>
        <xdr:cNvPr id="368" name="楕円 367"/>
        <xdr:cNvSpPr/>
      </xdr:nvSpPr>
      <xdr:spPr>
        <a:xfrm>
          <a:off x="9588500" y="981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138605</xdr:rowOff>
    </xdr:from>
    <xdr:ext cx="469744" cy="259045"/>
    <xdr:sp macro="" textlink="">
      <xdr:nvSpPr>
        <xdr:cNvPr id="369" name="テキスト ボックス 368"/>
        <xdr:cNvSpPr txBox="1"/>
      </xdr:nvSpPr>
      <xdr:spPr>
        <a:xfrm>
          <a:off x="9404428" y="99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154074</xdr:rowOff>
    </xdr:from>
    <xdr:to>
      <xdr:col>46</xdr:col>
      <xdr:colOff>38100</xdr:colOff>
      <xdr:row>57</xdr:row>
      <xdr:rowOff>84224</xdr:rowOff>
    </xdr:to>
    <xdr:sp macro="" textlink="">
      <xdr:nvSpPr>
        <xdr:cNvPr id="370" name="楕円 369"/>
        <xdr:cNvSpPr/>
      </xdr:nvSpPr>
      <xdr:spPr>
        <a:xfrm>
          <a:off x="8699500" y="97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75351</xdr:rowOff>
    </xdr:from>
    <xdr:ext cx="534377" cy="259045"/>
    <xdr:sp macro="" textlink="">
      <xdr:nvSpPr>
        <xdr:cNvPr id="371" name="テキスト ボックス 370"/>
        <xdr:cNvSpPr txBox="1"/>
      </xdr:nvSpPr>
      <xdr:spPr>
        <a:xfrm>
          <a:off x="8483111" y="984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115120</xdr:rowOff>
    </xdr:from>
    <xdr:to>
      <xdr:col>41</xdr:col>
      <xdr:colOff>101600</xdr:colOff>
      <xdr:row>57</xdr:row>
      <xdr:rowOff>45270</xdr:rowOff>
    </xdr:to>
    <xdr:sp macro="" textlink="">
      <xdr:nvSpPr>
        <xdr:cNvPr id="372" name="楕円 371"/>
        <xdr:cNvSpPr/>
      </xdr:nvSpPr>
      <xdr:spPr>
        <a:xfrm>
          <a:off x="7810500" y="97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36397</xdr:rowOff>
    </xdr:from>
    <xdr:ext cx="534377" cy="259045"/>
    <xdr:sp macro="" textlink="">
      <xdr:nvSpPr>
        <xdr:cNvPr id="373" name="テキスト ボックス 372"/>
        <xdr:cNvSpPr txBox="1"/>
      </xdr:nvSpPr>
      <xdr:spPr>
        <a:xfrm>
          <a:off x="7594111" y="980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97267</xdr:rowOff>
    </xdr:from>
    <xdr:to>
      <xdr:col>36</xdr:col>
      <xdr:colOff>165100</xdr:colOff>
      <xdr:row>58</xdr:row>
      <xdr:rowOff>27417</xdr:rowOff>
    </xdr:to>
    <xdr:sp macro="" textlink="">
      <xdr:nvSpPr>
        <xdr:cNvPr id="374" name="楕円 373"/>
        <xdr:cNvSpPr/>
      </xdr:nvSpPr>
      <xdr:spPr>
        <a:xfrm>
          <a:off x="6921500" y="986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18544</xdr:rowOff>
    </xdr:from>
    <xdr:ext cx="469744" cy="259045"/>
    <xdr:sp macro="" textlink="">
      <xdr:nvSpPr>
        <xdr:cNvPr id="375" name="テキスト ボックス 374"/>
        <xdr:cNvSpPr txBox="1"/>
      </xdr:nvSpPr>
      <xdr:spPr>
        <a:xfrm>
          <a:off x="6737428" y="996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87540</xdr:rowOff>
    </xdr:from>
    <xdr:to>
      <xdr:col>55</xdr:col>
      <xdr:colOff>0</xdr:colOff>
      <xdr:row>78</xdr:row>
      <xdr:rowOff>130899</xdr:rowOff>
    </xdr:to>
    <xdr:cxnSp macro="">
      <xdr:nvCxnSpPr>
        <xdr:cNvPr id="404" name="直線コネクタ 403"/>
        <xdr:cNvCxnSpPr/>
      </xdr:nvCxnSpPr>
      <xdr:spPr>
        <a:xfrm flipV="1">
          <a:off x="9639300" y="13289190"/>
          <a:ext cx="838200" cy="21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5" name="商工費平均値テキスト"/>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108877</xdr:rowOff>
    </xdr:from>
    <xdr:to>
      <xdr:col>50</xdr:col>
      <xdr:colOff>114300</xdr:colOff>
      <xdr:row>78</xdr:row>
      <xdr:rowOff>130899</xdr:rowOff>
    </xdr:to>
    <xdr:cxnSp macro="">
      <xdr:nvCxnSpPr>
        <xdr:cNvPr id="407" name="直線コネクタ 406"/>
        <xdr:cNvCxnSpPr/>
      </xdr:nvCxnSpPr>
      <xdr:spPr>
        <a:xfrm>
          <a:off x="8750300" y="13139077"/>
          <a:ext cx="889000" cy="3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76116</xdr:rowOff>
    </xdr:from>
    <xdr:ext cx="469744" cy="259045"/>
    <xdr:sp macro="" textlink="">
      <xdr:nvSpPr>
        <xdr:cNvPr id="409" name="テキスト ボックス 408"/>
        <xdr:cNvSpPr txBox="1"/>
      </xdr:nvSpPr>
      <xdr:spPr>
        <a:xfrm>
          <a:off x="9404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108877</xdr:rowOff>
    </xdr:from>
    <xdr:to>
      <xdr:col>45</xdr:col>
      <xdr:colOff>177800</xdr:colOff>
      <xdr:row>78</xdr:row>
      <xdr:rowOff>68490</xdr:rowOff>
    </xdr:to>
    <xdr:cxnSp macro="">
      <xdr:nvCxnSpPr>
        <xdr:cNvPr id="410" name="直線コネクタ 409"/>
        <xdr:cNvCxnSpPr/>
      </xdr:nvCxnSpPr>
      <xdr:spPr>
        <a:xfrm flipV="1">
          <a:off x="7861300" y="13139077"/>
          <a:ext cx="889000" cy="30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55363</xdr:rowOff>
    </xdr:from>
    <xdr:ext cx="469744" cy="259045"/>
    <xdr:sp macro="" textlink="">
      <xdr:nvSpPr>
        <xdr:cNvPr id="412" name="テキスト ボックス 411"/>
        <xdr:cNvSpPr txBox="1"/>
      </xdr:nvSpPr>
      <xdr:spPr>
        <a:xfrm>
          <a:off x="8515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68490</xdr:rowOff>
    </xdr:from>
    <xdr:to>
      <xdr:col>41</xdr:col>
      <xdr:colOff>50800</xdr:colOff>
      <xdr:row>78</xdr:row>
      <xdr:rowOff>106438</xdr:rowOff>
    </xdr:to>
    <xdr:cxnSp macro="">
      <xdr:nvCxnSpPr>
        <xdr:cNvPr id="413" name="直線コネクタ 412"/>
        <xdr:cNvCxnSpPr/>
      </xdr:nvCxnSpPr>
      <xdr:spPr>
        <a:xfrm flipV="1">
          <a:off x="6972300" y="13441590"/>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110558</xdr:rowOff>
    </xdr:from>
    <xdr:ext cx="469744" cy="259045"/>
    <xdr:sp macro="" textlink="">
      <xdr:nvSpPr>
        <xdr:cNvPr id="415" name="テキスト ボックス 414"/>
        <xdr:cNvSpPr txBox="1"/>
      </xdr:nvSpPr>
      <xdr:spPr>
        <a:xfrm>
          <a:off x="7626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60685</xdr:rowOff>
    </xdr:from>
    <xdr:ext cx="534377" cy="259045"/>
    <xdr:sp macro="" textlink="">
      <xdr:nvSpPr>
        <xdr:cNvPr id="417" name="テキスト ボックス 416"/>
        <xdr:cNvSpPr txBox="1"/>
      </xdr:nvSpPr>
      <xdr:spPr>
        <a:xfrm>
          <a:off x="6705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36740</xdr:rowOff>
    </xdr:from>
    <xdr:to>
      <xdr:col>55</xdr:col>
      <xdr:colOff>50800</xdr:colOff>
      <xdr:row>77</xdr:row>
      <xdr:rowOff>138340</xdr:rowOff>
    </xdr:to>
    <xdr:sp macro="" textlink="">
      <xdr:nvSpPr>
        <xdr:cNvPr id="423" name="楕円 422"/>
        <xdr:cNvSpPr/>
      </xdr:nvSpPr>
      <xdr:spPr>
        <a:xfrm>
          <a:off x="10426700" y="1323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15167</xdr:rowOff>
    </xdr:from>
    <xdr:ext cx="469744" cy="259045"/>
    <xdr:sp macro="" textlink="">
      <xdr:nvSpPr>
        <xdr:cNvPr id="424" name="商工費該当値テキスト"/>
        <xdr:cNvSpPr txBox="1"/>
      </xdr:nvSpPr>
      <xdr:spPr>
        <a:xfrm>
          <a:off x="10528300" y="1321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80099</xdr:rowOff>
    </xdr:from>
    <xdr:to>
      <xdr:col>50</xdr:col>
      <xdr:colOff>165100</xdr:colOff>
      <xdr:row>79</xdr:row>
      <xdr:rowOff>10249</xdr:rowOff>
    </xdr:to>
    <xdr:sp macro="" textlink="">
      <xdr:nvSpPr>
        <xdr:cNvPr id="425" name="楕円 424"/>
        <xdr:cNvSpPr/>
      </xdr:nvSpPr>
      <xdr:spPr>
        <a:xfrm>
          <a:off x="9588500" y="1345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1376</xdr:rowOff>
    </xdr:from>
    <xdr:ext cx="469744" cy="259045"/>
    <xdr:sp macro="" textlink="">
      <xdr:nvSpPr>
        <xdr:cNvPr id="426" name="テキスト ボックス 425"/>
        <xdr:cNvSpPr txBox="1"/>
      </xdr:nvSpPr>
      <xdr:spPr>
        <a:xfrm>
          <a:off x="9404428" y="1354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58077</xdr:rowOff>
    </xdr:from>
    <xdr:to>
      <xdr:col>46</xdr:col>
      <xdr:colOff>38100</xdr:colOff>
      <xdr:row>76</xdr:row>
      <xdr:rowOff>159677</xdr:rowOff>
    </xdr:to>
    <xdr:sp macro="" textlink="">
      <xdr:nvSpPr>
        <xdr:cNvPr id="427" name="楕円 426"/>
        <xdr:cNvSpPr/>
      </xdr:nvSpPr>
      <xdr:spPr>
        <a:xfrm>
          <a:off x="8699500" y="1308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4754</xdr:rowOff>
    </xdr:from>
    <xdr:ext cx="534377" cy="259045"/>
    <xdr:sp macro="" textlink="">
      <xdr:nvSpPr>
        <xdr:cNvPr id="428" name="テキスト ボックス 427"/>
        <xdr:cNvSpPr txBox="1"/>
      </xdr:nvSpPr>
      <xdr:spPr>
        <a:xfrm>
          <a:off x="8483111" y="1286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17690</xdr:rowOff>
    </xdr:from>
    <xdr:to>
      <xdr:col>41</xdr:col>
      <xdr:colOff>101600</xdr:colOff>
      <xdr:row>78</xdr:row>
      <xdr:rowOff>119290</xdr:rowOff>
    </xdr:to>
    <xdr:sp macro="" textlink="">
      <xdr:nvSpPr>
        <xdr:cNvPr id="429" name="楕円 428"/>
        <xdr:cNvSpPr/>
      </xdr:nvSpPr>
      <xdr:spPr>
        <a:xfrm>
          <a:off x="7810500" y="1339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110417</xdr:rowOff>
    </xdr:from>
    <xdr:ext cx="469744" cy="259045"/>
    <xdr:sp macro="" textlink="">
      <xdr:nvSpPr>
        <xdr:cNvPr id="430" name="テキスト ボックス 429"/>
        <xdr:cNvSpPr txBox="1"/>
      </xdr:nvSpPr>
      <xdr:spPr>
        <a:xfrm>
          <a:off x="7626428" y="1348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55638</xdr:rowOff>
    </xdr:from>
    <xdr:to>
      <xdr:col>36</xdr:col>
      <xdr:colOff>165100</xdr:colOff>
      <xdr:row>78</xdr:row>
      <xdr:rowOff>157238</xdr:rowOff>
    </xdr:to>
    <xdr:sp macro="" textlink="">
      <xdr:nvSpPr>
        <xdr:cNvPr id="431" name="楕円 430"/>
        <xdr:cNvSpPr/>
      </xdr:nvSpPr>
      <xdr:spPr>
        <a:xfrm>
          <a:off x="6921500" y="1342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148365</xdr:rowOff>
    </xdr:from>
    <xdr:ext cx="469744" cy="259045"/>
    <xdr:sp macro="" textlink="">
      <xdr:nvSpPr>
        <xdr:cNvPr id="432" name="テキスト ボックス 431"/>
        <xdr:cNvSpPr txBox="1"/>
      </xdr:nvSpPr>
      <xdr:spPr>
        <a:xfrm>
          <a:off x="6737428" y="1352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5192</xdr:rowOff>
    </xdr:from>
    <xdr:to>
      <xdr:col>55</xdr:col>
      <xdr:colOff>0</xdr:colOff>
      <xdr:row>96</xdr:row>
      <xdr:rowOff>44876</xdr:rowOff>
    </xdr:to>
    <xdr:cxnSp macro="">
      <xdr:nvCxnSpPr>
        <xdr:cNvPr id="460" name="直線コネクタ 459"/>
        <xdr:cNvCxnSpPr/>
      </xdr:nvCxnSpPr>
      <xdr:spPr>
        <a:xfrm>
          <a:off x="9639300" y="16464392"/>
          <a:ext cx="838200" cy="3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114132</xdr:rowOff>
    </xdr:from>
    <xdr:ext cx="534377" cy="259045"/>
    <xdr:sp macro="" textlink="">
      <xdr:nvSpPr>
        <xdr:cNvPr id="461" name="土木費平均値テキスト"/>
        <xdr:cNvSpPr txBox="1"/>
      </xdr:nvSpPr>
      <xdr:spPr>
        <a:xfrm>
          <a:off x="10528300" y="1623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147335</xdr:rowOff>
    </xdr:from>
    <xdr:to>
      <xdr:col>50</xdr:col>
      <xdr:colOff>114300</xdr:colOff>
      <xdr:row>96</xdr:row>
      <xdr:rowOff>5192</xdr:rowOff>
    </xdr:to>
    <xdr:cxnSp macro="">
      <xdr:nvCxnSpPr>
        <xdr:cNvPr id="463" name="直線コネクタ 462"/>
        <xdr:cNvCxnSpPr/>
      </xdr:nvCxnSpPr>
      <xdr:spPr>
        <a:xfrm>
          <a:off x="8750300" y="16435085"/>
          <a:ext cx="889000" cy="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55760</xdr:rowOff>
    </xdr:from>
    <xdr:ext cx="534377" cy="259045"/>
    <xdr:sp macro="" textlink="">
      <xdr:nvSpPr>
        <xdr:cNvPr id="465" name="テキスト ボックス 464"/>
        <xdr:cNvSpPr txBox="1"/>
      </xdr:nvSpPr>
      <xdr:spPr>
        <a:xfrm>
          <a:off x="9372111" y="165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146055</xdr:rowOff>
    </xdr:from>
    <xdr:to>
      <xdr:col>45</xdr:col>
      <xdr:colOff>177800</xdr:colOff>
      <xdr:row>95</xdr:row>
      <xdr:rowOff>147335</xdr:rowOff>
    </xdr:to>
    <xdr:cxnSp macro="">
      <xdr:nvCxnSpPr>
        <xdr:cNvPr id="466" name="直線コネクタ 465"/>
        <xdr:cNvCxnSpPr/>
      </xdr:nvCxnSpPr>
      <xdr:spPr>
        <a:xfrm>
          <a:off x="7861300" y="16433805"/>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31005</xdr:rowOff>
    </xdr:from>
    <xdr:ext cx="534377" cy="259045"/>
    <xdr:sp macro="" textlink="">
      <xdr:nvSpPr>
        <xdr:cNvPr id="468" name="テキスト ボックス 467"/>
        <xdr:cNvSpPr txBox="1"/>
      </xdr:nvSpPr>
      <xdr:spPr>
        <a:xfrm>
          <a:off x="8483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107536</xdr:rowOff>
    </xdr:from>
    <xdr:to>
      <xdr:col>41</xdr:col>
      <xdr:colOff>50800</xdr:colOff>
      <xdr:row>95</xdr:row>
      <xdr:rowOff>146055</xdr:rowOff>
    </xdr:to>
    <xdr:cxnSp macro="">
      <xdr:nvCxnSpPr>
        <xdr:cNvPr id="469" name="直線コネクタ 468"/>
        <xdr:cNvCxnSpPr/>
      </xdr:nvCxnSpPr>
      <xdr:spPr>
        <a:xfrm>
          <a:off x="6972300" y="16223836"/>
          <a:ext cx="889000" cy="20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94987</xdr:rowOff>
    </xdr:from>
    <xdr:ext cx="534377" cy="259045"/>
    <xdr:sp macro="" textlink="">
      <xdr:nvSpPr>
        <xdr:cNvPr id="471" name="テキスト ボックス 470"/>
        <xdr:cNvSpPr txBox="1"/>
      </xdr:nvSpPr>
      <xdr:spPr>
        <a:xfrm>
          <a:off x="7594111" y="1655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117801</xdr:rowOff>
    </xdr:from>
    <xdr:ext cx="534377" cy="259045"/>
    <xdr:sp macro="" textlink="">
      <xdr:nvSpPr>
        <xdr:cNvPr id="473" name="テキスト ボックス 472"/>
        <xdr:cNvSpPr txBox="1"/>
      </xdr:nvSpPr>
      <xdr:spPr>
        <a:xfrm>
          <a:off x="6705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165526</xdr:rowOff>
    </xdr:from>
    <xdr:to>
      <xdr:col>55</xdr:col>
      <xdr:colOff>50800</xdr:colOff>
      <xdr:row>96</xdr:row>
      <xdr:rowOff>95676</xdr:rowOff>
    </xdr:to>
    <xdr:sp macro="" textlink="">
      <xdr:nvSpPr>
        <xdr:cNvPr id="479" name="楕円 478"/>
        <xdr:cNvSpPr/>
      </xdr:nvSpPr>
      <xdr:spPr>
        <a:xfrm>
          <a:off x="10426700" y="1645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143953</xdr:rowOff>
    </xdr:from>
    <xdr:ext cx="534377" cy="259045"/>
    <xdr:sp macro="" textlink="">
      <xdr:nvSpPr>
        <xdr:cNvPr id="480" name="土木費該当値テキスト"/>
        <xdr:cNvSpPr txBox="1"/>
      </xdr:nvSpPr>
      <xdr:spPr>
        <a:xfrm>
          <a:off x="10528300" y="1643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125842</xdr:rowOff>
    </xdr:from>
    <xdr:to>
      <xdr:col>50</xdr:col>
      <xdr:colOff>165100</xdr:colOff>
      <xdr:row>96</xdr:row>
      <xdr:rowOff>55992</xdr:rowOff>
    </xdr:to>
    <xdr:sp macro="" textlink="">
      <xdr:nvSpPr>
        <xdr:cNvPr id="481" name="楕円 480"/>
        <xdr:cNvSpPr/>
      </xdr:nvSpPr>
      <xdr:spPr>
        <a:xfrm>
          <a:off x="9588500" y="1641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72519</xdr:rowOff>
    </xdr:from>
    <xdr:ext cx="534377" cy="259045"/>
    <xdr:sp macro="" textlink="">
      <xdr:nvSpPr>
        <xdr:cNvPr id="482" name="テキスト ボックス 481"/>
        <xdr:cNvSpPr txBox="1"/>
      </xdr:nvSpPr>
      <xdr:spPr>
        <a:xfrm>
          <a:off x="9372111" y="1618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96535</xdr:rowOff>
    </xdr:from>
    <xdr:to>
      <xdr:col>46</xdr:col>
      <xdr:colOff>38100</xdr:colOff>
      <xdr:row>96</xdr:row>
      <xdr:rowOff>26685</xdr:rowOff>
    </xdr:to>
    <xdr:sp macro="" textlink="">
      <xdr:nvSpPr>
        <xdr:cNvPr id="483" name="楕円 482"/>
        <xdr:cNvSpPr/>
      </xdr:nvSpPr>
      <xdr:spPr>
        <a:xfrm>
          <a:off x="8699500" y="1638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17812</xdr:rowOff>
    </xdr:from>
    <xdr:ext cx="534377" cy="259045"/>
    <xdr:sp macro="" textlink="">
      <xdr:nvSpPr>
        <xdr:cNvPr id="484" name="テキスト ボックス 483"/>
        <xdr:cNvSpPr txBox="1"/>
      </xdr:nvSpPr>
      <xdr:spPr>
        <a:xfrm>
          <a:off x="8483111" y="1647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95255</xdr:rowOff>
    </xdr:from>
    <xdr:to>
      <xdr:col>41</xdr:col>
      <xdr:colOff>101600</xdr:colOff>
      <xdr:row>96</xdr:row>
      <xdr:rowOff>25405</xdr:rowOff>
    </xdr:to>
    <xdr:sp macro="" textlink="">
      <xdr:nvSpPr>
        <xdr:cNvPr id="485" name="楕円 484"/>
        <xdr:cNvSpPr/>
      </xdr:nvSpPr>
      <xdr:spPr>
        <a:xfrm>
          <a:off x="7810500" y="1638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41932</xdr:rowOff>
    </xdr:from>
    <xdr:ext cx="534377" cy="259045"/>
    <xdr:sp macro="" textlink="">
      <xdr:nvSpPr>
        <xdr:cNvPr id="486" name="テキスト ボックス 485"/>
        <xdr:cNvSpPr txBox="1"/>
      </xdr:nvSpPr>
      <xdr:spPr>
        <a:xfrm>
          <a:off x="7594111" y="161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56736</xdr:rowOff>
    </xdr:from>
    <xdr:to>
      <xdr:col>36</xdr:col>
      <xdr:colOff>165100</xdr:colOff>
      <xdr:row>94</xdr:row>
      <xdr:rowOff>158336</xdr:rowOff>
    </xdr:to>
    <xdr:sp macro="" textlink="">
      <xdr:nvSpPr>
        <xdr:cNvPr id="487" name="楕円 486"/>
        <xdr:cNvSpPr/>
      </xdr:nvSpPr>
      <xdr:spPr>
        <a:xfrm>
          <a:off x="6921500" y="1617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3413</xdr:rowOff>
    </xdr:from>
    <xdr:ext cx="534377" cy="259045"/>
    <xdr:sp macro="" textlink="">
      <xdr:nvSpPr>
        <xdr:cNvPr id="488" name="テキスト ボックス 487"/>
        <xdr:cNvSpPr txBox="1"/>
      </xdr:nvSpPr>
      <xdr:spPr>
        <a:xfrm>
          <a:off x="6705111" y="1594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70206</xdr:rowOff>
    </xdr:from>
    <xdr:to>
      <xdr:col>85</xdr:col>
      <xdr:colOff>127000</xdr:colOff>
      <xdr:row>37</xdr:row>
      <xdr:rowOff>14884</xdr:rowOff>
    </xdr:to>
    <xdr:cxnSp macro="">
      <xdr:nvCxnSpPr>
        <xdr:cNvPr id="516" name="直線コネクタ 515"/>
        <xdr:cNvCxnSpPr/>
      </xdr:nvCxnSpPr>
      <xdr:spPr>
        <a:xfrm>
          <a:off x="15481300" y="6242406"/>
          <a:ext cx="838200" cy="11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39905</xdr:rowOff>
    </xdr:from>
    <xdr:ext cx="534377" cy="259045"/>
    <xdr:sp macro="" textlink="">
      <xdr:nvSpPr>
        <xdr:cNvPr id="517" name="消防費平均値テキスト"/>
        <xdr:cNvSpPr txBox="1"/>
      </xdr:nvSpPr>
      <xdr:spPr>
        <a:xfrm>
          <a:off x="16370300" y="604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70206</xdr:rowOff>
    </xdr:from>
    <xdr:to>
      <xdr:col>81</xdr:col>
      <xdr:colOff>50800</xdr:colOff>
      <xdr:row>37</xdr:row>
      <xdr:rowOff>126624</xdr:rowOff>
    </xdr:to>
    <xdr:cxnSp macro="">
      <xdr:nvCxnSpPr>
        <xdr:cNvPr id="519" name="直線コネクタ 518"/>
        <xdr:cNvCxnSpPr/>
      </xdr:nvCxnSpPr>
      <xdr:spPr>
        <a:xfrm flipV="1">
          <a:off x="14592300" y="6242406"/>
          <a:ext cx="889000" cy="22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122994</xdr:rowOff>
    </xdr:from>
    <xdr:ext cx="534377" cy="259045"/>
    <xdr:sp macro="" textlink="">
      <xdr:nvSpPr>
        <xdr:cNvPr id="521" name="テキスト ボックス 520"/>
        <xdr:cNvSpPr txBox="1"/>
      </xdr:nvSpPr>
      <xdr:spPr>
        <a:xfrm>
          <a:off x="15214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126624</xdr:rowOff>
    </xdr:from>
    <xdr:to>
      <xdr:col>76</xdr:col>
      <xdr:colOff>114300</xdr:colOff>
      <xdr:row>38</xdr:row>
      <xdr:rowOff>37744</xdr:rowOff>
    </xdr:to>
    <xdr:cxnSp macro="">
      <xdr:nvCxnSpPr>
        <xdr:cNvPr id="522" name="直線コネクタ 521"/>
        <xdr:cNvCxnSpPr/>
      </xdr:nvCxnSpPr>
      <xdr:spPr>
        <a:xfrm flipV="1">
          <a:off x="13703300" y="6470274"/>
          <a:ext cx="889000" cy="8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165422</xdr:rowOff>
    </xdr:from>
    <xdr:ext cx="534377" cy="259045"/>
    <xdr:sp macro="" textlink="">
      <xdr:nvSpPr>
        <xdr:cNvPr id="524" name="テキスト ボックス 523"/>
        <xdr:cNvSpPr txBox="1"/>
      </xdr:nvSpPr>
      <xdr:spPr>
        <a:xfrm>
          <a:off x="14325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72811</xdr:rowOff>
    </xdr:from>
    <xdr:to>
      <xdr:col>71</xdr:col>
      <xdr:colOff>177800</xdr:colOff>
      <xdr:row>38</xdr:row>
      <xdr:rowOff>37744</xdr:rowOff>
    </xdr:to>
    <xdr:cxnSp macro="">
      <xdr:nvCxnSpPr>
        <xdr:cNvPr id="525" name="直線コネクタ 524"/>
        <xdr:cNvCxnSpPr/>
      </xdr:nvCxnSpPr>
      <xdr:spPr>
        <a:xfrm>
          <a:off x="12814300" y="6416461"/>
          <a:ext cx="889000" cy="13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92773</xdr:rowOff>
    </xdr:from>
    <xdr:ext cx="534377" cy="259045"/>
    <xdr:sp macro="" textlink="">
      <xdr:nvSpPr>
        <xdr:cNvPr id="527" name="テキスト ボックス 526"/>
        <xdr:cNvSpPr txBox="1"/>
      </xdr:nvSpPr>
      <xdr:spPr>
        <a:xfrm>
          <a:off x="13436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119976</xdr:rowOff>
    </xdr:from>
    <xdr:ext cx="534377" cy="259045"/>
    <xdr:sp macro="" textlink="">
      <xdr:nvSpPr>
        <xdr:cNvPr id="529" name="テキスト ボックス 528"/>
        <xdr:cNvSpPr txBox="1"/>
      </xdr:nvSpPr>
      <xdr:spPr>
        <a:xfrm>
          <a:off x="12547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135534</xdr:rowOff>
    </xdr:from>
    <xdr:to>
      <xdr:col>85</xdr:col>
      <xdr:colOff>177800</xdr:colOff>
      <xdr:row>37</xdr:row>
      <xdr:rowOff>65684</xdr:rowOff>
    </xdr:to>
    <xdr:sp macro="" textlink="">
      <xdr:nvSpPr>
        <xdr:cNvPr id="535" name="楕円 534"/>
        <xdr:cNvSpPr/>
      </xdr:nvSpPr>
      <xdr:spPr>
        <a:xfrm>
          <a:off x="16268700" y="630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113961</xdr:rowOff>
    </xdr:from>
    <xdr:ext cx="534377" cy="259045"/>
    <xdr:sp macro="" textlink="">
      <xdr:nvSpPr>
        <xdr:cNvPr id="536" name="消防費該当値テキスト"/>
        <xdr:cNvSpPr txBox="1"/>
      </xdr:nvSpPr>
      <xdr:spPr>
        <a:xfrm>
          <a:off x="16370300" y="628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19406</xdr:rowOff>
    </xdr:from>
    <xdr:to>
      <xdr:col>81</xdr:col>
      <xdr:colOff>101600</xdr:colOff>
      <xdr:row>36</xdr:row>
      <xdr:rowOff>121006</xdr:rowOff>
    </xdr:to>
    <xdr:sp macro="" textlink="">
      <xdr:nvSpPr>
        <xdr:cNvPr id="537" name="楕円 536"/>
        <xdr:cNvSpPr/>
      </xdr:nvSpPr>
      <xdr:spPr>
        <a:xfrm>
          <a:off x="15430500" y="61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112133</xdr:rowOff>
    </xdr:from>
    <xdr:ext cx="534377" cy="259045"/>
    <xdr:sp macro="" textlink="">
      <xdr:nvSpPr>
        <xdr:cNvPr id="538" name="テキスト ボックス 537"/>
        <xdr:cNvSpPr txBox="1"/>
      </xdr:nvSpPr>
      <xdr:spPr>
        <a:xfrm>
          <a:off x="15214111" y="62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75824</xdr:rowOff>
    </xdr:from>
    <xdr:to>
      <xdr:col>76</xdr:col>
      <xdr:colOff>165100</xdr:colOff>
      <xdr:row>38</xdr:row>
      <xdr:rowOff>5974</xdr:rowOff>
    </xdr:to>
    <xdr:sp macro="" textlink="">
      <xdr:nvSpPr>
        <xdr:cNvPr id="539" name="楕円 538"/>
        <xdr:cNvSpPr/>
      </xdr:nvSpPr>
      <xdr:spPr>
        <a:xfrm>
          <a:off x="14541500" y="641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168551</xdr:rowOff>
    </xdr:from>
    <xdr:ext cx="534377" cy="259045"/>
    <xdr:sp macro="" textlink="">
      <xdr:nvSpPr>
        <xdr:cNvPr id="540" name="テキスト ボックス 539"/>
        <xdr:cNvSpPr txBox="1"/>
      </xdr:nvSpPr>
      <xdr:spPr>
        <a:xfrm>
          <a:off x="14325111" y="651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158394</xdr:rowOff>
    </xdr:from>
    <xdr:to>
      <xdr:col>72</xdr:col>
      <xdr:colOff>38100</xdr:colOff>
      <xdr:row>38</xdr:row>
      <xdr:rowOff>88544</xdr:rowOff>
    </xdr:to>
    <xdr:sp macro="" textlink="">
      <xdr:nvSpPr>
        <xdr:cNvPr id="541" name="楕円 540"/>
        <xdr:cNvSpPr/>
      </xdr:nvSpPr>
      <xdr:spPr>
        <a:xfrm>
          <a:off x="13652500" y="65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79671</xdr:rowOff>
    </xdr:from>
    <xdr:ext cx="534377" cy="259045"/>
    <xdr:sp macro="" textlink="">
      <xdr:nvSpPr>
        <xdr:cNvPr id="542" name="テキスト ボックス 541"/>
        <xdr:cNvSpPr txBox="1"/>
      </xdr:nvSpPr>
      <xdr:spPr>
        <a:xfrm>
          <a:off x="13436111" y="659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22011</xdr:rowOff>
    </xdr:from>
    <xdr:to>
      <xdr:col>67</xdr:col>
      <xdr:colOff>101600</xdr:colOff>
      <xdr:row>37</xdr:row>
      <xdr:rowOff>123611</xdr:rowOff>
    </xdr:to>
    <xdr:sp macro="" textlink="">
      <xdr:nvSpPr>
        <xdr:cNvPr id="543" name="楕円 542"/>
        <xdr:cNvSpPr/>
      </xdr:nvSpPr>
      <xdr:spPr>
        <a:xfrm>
          <a:off x="12763500" y="636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114738</xdr:rowOff>
    </xdr:from>
    <xdr:ext cx="534377" cy="259045"/>
    <xdr:sp macro="" textlink="">
      <xdr:nvSpPr>
        <xdr:cNvPr id="544" name="テキスト ボックス 543"/>
        <xdr:cNvSpPr txBox="1"/>
      </xdr:nvSpPr>
      <xdr:spPr>
        <a:xfrm>
          <a:off x="12547111" y="645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148681</xdr:rowOff>
    </xdr:from>
    <xdr:to>
      <xdr:col>85</xdr:col>
      <xdr:colOff>127000</xdr:colOff>
      <xdr:row>57</xdr:row>
      <xdr:rowOff>170006</xdr:rowOff>
    </xdr:to>
    <xdr:cxnSp macro="">
      <xdr:nvCxnSpPr>
        <xdr:cNvPr id="576" name="直線コネクタ 575"/>
        <xdr:cNvCxnSpPr/>
      </xdr:nvCxnSpPr>
      <xdr:spPr>
        <a:xfrm>
          <a:off x="15481300" y="9921331"/>
          <a:ext cx="838200" cy="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45630</xdr:rowOff>
    </xdr:from>
    <xdr:ext cx="534377" cy="259045"/>
    <xdr:sp macro="" textlink="">
      <xdr:nvSpPr>
        <xdr:cNvPr id="577" name="教育費平均値テキスト"/>
        <xdr:cNvSpPr txBox="1"/>
      </xdr:nvSpPr>
      <xdr:spPr>
        <a:xfrm>
          <a:off x="16370300" y="94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123273</xdr:rowOff>
    </xdr:from>
    <xdr:to>
      <xdr:col>81</xdr:col>
      <xdr:colOff>50800</xdr:colOff>
      <xdr:row>57</xdr:row>
      <xdr:rowOff>148681</xdr:rowOff>
    </xdr:to>
    <xdr:cxnSp macro="">
      <xdr:nvCxnSpPr>
        <xdr:cNvPr id="579" name="直線コネクタ 578"/>
        <xdr:cNvCxnSpPr/>
      </xdr:nvCxnSpPr>
      <xdr:spPr>
        <a:xfrm>
          <a:off x="14592300" y="9724473"/>
          <a:ext cx="889000" cy="19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11884</xdr:rowOff>
    </xdr:from>
    <xdr:ext cx="534377" cy="259045"/>
    <xdr:sp macro="" textlink="">
      <xdr:nvSpPr>
        <xdr:cNvPr id="581" name="テキスト ボックス 580"/>
        <xdr:cNvSpPr txBox="1"/>
      </xdr:nvSpPr>
      <xdr:spPr>
        <a:xfrm>
          <a:off x="15214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123273</xdr:rowOff>
    </xdr:from>
    <xdr:to>
      <xdr:col>76</xdr:col>
      <xdr:colOff>114300</xdr:colOff>
      <xdr:row>59</xdr:row>
      <xdr:rowOff>40063</xdr:rowOff>
    </xdr:to>
    <xdr:cxnSp macro="">
      <xdr:nvCxnSpPr>
        <xdr:cNvPr id="582" name="直線コネクタ 581"/>
        <xdr:cNvCxnSpPr/>
      </xdr:nvCxnSpPr>
      <xdr:spPr>
        <a:xfrm flipV="1">
          <a:off x="13703300" y="9724473"/>
          <a:ext cx="889000" cy="43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167519</xdr:rowOff>
    </xdr:from>
    <xdr:ext cx="534377" cy="259045"/>
    <xdr:sp macro="" textlink="">
      <xdr:nvSpPr>
        <xdr:cNvPr id="584" name="テキスト ボックス 583"/>
        <xdr:cNvSpPr txBox="1"/>
      </xdr:nvSpPr>
      <xdr:spPr>
        <a:xfrm>
          <a:off x="14325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9724</xdr:rowOff>
    </xdr:from>
    <xdr:to>
      <xdr:col>71</xdr:col>
      <xdr:colOff>177800</xdr:colOff>
      <xdr:row>59</xdr:row>
      <xdr:rowOff>40063</xdr:rowOff>
    </xdr:to>
    <xdr:cxnSp macro="">
      <xdr:nvCxnSpPr>
        <xdr:cNvPr id="585" name="直線コネクタ 584"/>
        <xdr:cNvCxnSpPr/>
      </xdr:nvCxnSpPr>
      <xdr:spPr>
        <a:xfrm>
          <a:off x="12814300" y="10125274"/>
          <a:ext cx="889000" cy="3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23151</xdr:rowOff>
    </xdr:from>
    <xdr:ext cx="534377" cy="259045"/>
    <xdr:sp macro="" textlink="">
      <xdr:nvSpPr>
        <xdr:cNvPr id="587" name="テキスト ボックス 586"/>
        <xdr:cNvSpPr txBox="1"/>
      </xdr:nvSpPr>
      <xdr:spPr>
        <a:xfrm>
          <a:off x="13436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13909</xdr:rowOff>
    </xdr:from>
    <xdr:ext cx="534377" cy="259045"/>
    <xdr:sp macro="" textlink="">
      <xdr:nvSpPr>
        <xdr:cNvPr id="589" name="テキスト ボックス 588"/>
        <xdr:cNvSpPr txBox="1"/>
      </xdr:nvSpPr>
      <xdr:spPr>
        <a:xfrm>
          <a:off x="12547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119206</xdr:rowOff>
    </xdr:from>
    <xdr:to>
      <xdr:col>85</xdr:col>
      <xdr:colOff>177800</xdr:colOff>
      <xdr:row>58</xdr:row>
      <xdr:rowOff>49356</xdr:rowOff>
    </xdr:to>
    <xdr:sp macro="" textlink="">
      <xdr:nvSpPr>
        <xdr:cNvPr id="595" name="楕円 594"/>
        <xdr:cNvSpPr/>
      </xdr:nvSpPr>
      <xdr:spPr>
        <a:xfrm>
          <a:off x="16268700" y="989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34133</xdr:rowOff>
    </xdr:from>
    <xdr:ext cx="534377" cy="259045"/>
    <xdr:sp macro="" textlink="">
      <xdr:nvSpPr>
        <xdr:cNvPr id="596" name="教育費該当値テキスト"/>
        <xdr:cNvSpPr txBox="1"/>
      </xdr:nvSpPr>
      <xdr:spPr>
        <a:xfrm>
          <a:off x="16370300" y="980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97881</xdr:rowOff>
    </xdr:from>
    <xdr:to>
      <xdr:col>81</xdr:col>
      <xdr:colOff>101600</xdr:colOff>
      <xdr:row>58</xdr:row>
      <xdr:rowOff>28031</xdr:rowOff>
    </xdr:to>
    <xdr:sp macro="" textlink="">
      <xdr:nvSpPr>
        <xdr:cNvPr id="597" name="楕円 596"/>
        <xdr:cNvSpPr/>
      </xdr:nvSpPr>
      <xdr:spPr>
        <a:xfrm>
          <a:off x="15430500" y="987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19158</xdr:rowOff>
    </xdr:from>
    <xdr:ext cx="534377" cy="259045"/>
    <xdr:sp macro="" textlink="">
      <xdr:nvSpPr>
        <xdr:cNvPr id="598" name="テキスト ボックス 597"/>
        <xdr:cNvSpPr txBox="1"/>
      </xdr:nvSpPr>
      <xdr:spPr>
        <a:xfrm>
          <a:off x="15214111" y="996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72473</xdr:rowOff>
    </xdr:from>
    <xdr:to>
      <xdr:col>76</xdr:col>
      <xdr:colOff>165100</xdr:colOff>
      <xdr:row>57</xdr:row>
      <xdr:rowOff>2623</xdr:rowOff>
    </xdr:to>
    <xdr:sp macro="" textlink="">
      <xdr:nvSpPr>
        <xdr:cNvPr id="599" name="楕円 598"/>
        <xdr:cNvSpPr/>
      </xdr:nvSpPr>
      <xdr:spPr>
        <a:xfrm>
          <a:off x="14541500" y="96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19150</xdr:rowOff>
    </xdr:from>
    <xdr:ext cx="534377" cy="259045"/>
    <xdr:sp macro="" textlink="">
      <xdr:nvSpPr>
        <xdr:cNvPr id="600" name="テキスト ボックス 599"/>
        <xdr:cNvSpPr txBox="1"/>
      </xdr:nvSpPr>
      <xdr:spPr>
        <a:xfrm>
          <a:off x="14325111" y="944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160713</xdr:rowOff>
    </xdr:from>
    <xdr:to>
      <xdr:col>72</xdr:col>
      <xdr:colOff>38100</xdr:colOff>
      <xdr:row>59</xdr:row>
      <xdr:rowOff>90863</xdr:rowOff>
    </xdr:to>
    <xdr:sp macro="" textlink="">
      <xdr:nvSpPr>
        <xdr:cNvPr id="601" name="楕円 600"/>
        <xdr:cNvSpPr/>
      </xdr:nvSpPr>
      <xdr:spPr>
        <a:xfrm>
          <a:off x="13652500" y="1010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81990</xdr:rowOff>
    </xdr:from>
    <xdr:ext cx="534377" cy="259045"/>
    <xdr:sp macro="" textlink="">
      <xdr:nvSpPr>
        <xdr:cNvPr id="602" name="テキスト ボックス 601"/>
        <xdr:cNvSpPr txBox="1"/>
      </xdr:nvSpPr>
      <xdr:spPr>
        <a:xfrm>
          <a:off x="13436111" y="1019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130374</xdr:rowOff>
    </xdr:from>
    <xdr:to>
      <xdr:col>67</xdr:col>
      <xdr:colOff>101600</xdr:colOff>
      <xdr:row>59</xdr:row>
      <xdr:rowOff>60524</xdr:rowOff>
    </xdr:to>
    <xdr:sp macro="" textlink="">
      <xdr:nvSpPr>
        <xdr:cNvPr id="603" name="楕円 602"/>
        <xdr:cNvSpPr/>
      </xdr:nvSpPr>
      <xdr:spPr>
        <a:xfrm>
          <a:off x="12763500" y="1007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51651</xdr:rowOff>
    </xdr:from>
    <xdr:ext cx="534377" cy="259045"/>
    <xdr:sp macro="" textlink="">
      <xdr:nvSpPr>
        <xdr:cNvPr id="604" name="テキスト ボックス 603"/>
        <xdr:cNvSpPr txBox="1"/>
      </xdr:nvSpPr>
      <xdr:spPr>
        <a:xfrm>
          <a:off x="12547111" y="1016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1" name="直線コネクタ 63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2" name="災害復旧費平均値テキスト"/>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4" name="直線コネクタ 63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36" name="テキスト ボックス 635"/>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7" name="直線コネクタ 63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0" name="直線コネクタ 63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2" name="テキスト ボックス 641"/>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22272</xdr:rowOff>
    </xdr:from>
    <xdr:ext cx="378565" cy="259045"/>
    <xdr:sp macro="" textlink="">
      <xdr:nvSpPr>
        <xdr:cNvPr id="644" name="テキスト ボックス 643"/>
        <xdr:cNvSpPr txBox="1"/>
      </xdr:nvSpPr>
      <xdr:spPr>
        <a:xfrm>
          <a:off x="12625017" y="1322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1"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9283</xdr:rowOff>
    </xdr:from>
    <xdr:to>
      <xdr:col>85</xdr:col>
      <xdr:colOff>127000</xdr:colOff>
      <xdr:row>95</xdr:row>
      <xdr:rowOff>42717</xdr:rowOff>
    </xdr:to>
    <xdr:cxnSp macro="">
      <xdr:nvCxnSpPr>
        <xdr:cNvPr id="688" name="直線コネクタ 687"/>
        <xdr:cNvCxnSpPr/>
      </xdr:nvCxnSpPr>
      <xdr:spPr>
        <a:xfrm>
          <a:off x="15481300" y="16297033"/>
          <a:ext cx="838200" cy="3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163206</xdr:rowOff>
    </xdr:from>
    <xdr:ext cx="534377" cy="259045"/>
    <xdr:sp macro="" textlink="">
      <xdr:nvSpPr>
        <xdr:cNvPr id="689" name="公債費平均値テキスト"/>
        <xdr:cNvSpPr txBox="1"/>
      </xdr:nvSpPr>
      <xdr:spPr>
        <a:xfrm>
          <a:off x="16370300" y="16279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9283</xdr:rowOff>
    </xdr:from>
    <xdr:to>
      <xdr:col>81</xdr:col>
      <xdr:colOff>50800</xdr:colOff>
      <xdr:row>95</xdr:row>
      <xdr:rowOff>21971</xdr:rowOff>
    </xdr:to>
    <xdr:cxnSp macro="">
      <xdr:nvCxnSpPr>
        <xdr:cNvPr id="691" name="直線コネクタ 690"/>
        <xdr:cNvCxnSpPr/>
      </xdr:nvCxnSpPr>
      <xdr:spPr>
        <a:xfrm flipV="1">
          <a:off x="14592300" y="16297033"/>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100113</xdr:rowOff>
    </xdr:from>
    <xdr:ext cx="534377" cy="259045"/>
    <xdr:sp macro="" textlink="">
      <xdr:nvSpPr>
        <xdr:cNvPr id="693" name="テキスト ボックス 692"/>
        <xdr:cNvSpPr txBox="1"/>
      </xdr:nvSpPr>
      <xdr:spPr>
        <a:xfrm>
          <a:off x="15214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21971</xdr:rowOff>
    </xdr:from>
    <xdr:to>
      <xdr:col>76</xdr:col>
      <xdr:colOff>114300</xdr:colOff>
      <xdr:row>95</xdr:row>
      <xdr:rowOff>127260</xdr:rowOff>
    </xdr:to>
    <xdr:cxnSp macro="">
      <xdr:nvCxnSpPr>
        <xdr:cNvPr id="694" name="直線コネクタ 693"/>
        <xdr:cNvCxnSpPr/>
      </xdr:nvCxnSpPr>
      <xdr:spPr>
        <a:xfrm flipV="1">
          <a:off x="13703300" y="16309721"/>
          <a:ext cx="889000" cy="10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93845</xdr:rowOff>
    </xdr:from>
    <xdr:ext cx="534377" cy="259045"/>
    <xdr:sp macro="" textlink="">
      <xdr:nvSpPr>
        <xdr:cNvPr id="696" name="テキスト ボックス 695"/>
        <xdr:cNvSpPr txBox="1"/>
      </xdr:nvSpPr>
      <xdr:spPr>
        <a:xfrm>
          <a:off x="14325111"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127260</xdr:rowOff>
    </xdr:from>
    <xdr:to>
      <xdr:col>71</xdr:col>
      <xdr:colOff>177800</xdr:colOff>
      <xdr:row>95</xdr:row>
      <xdr:rowOff>148101</xdr:rowOff>
    </xdr:to>
    <xdr:cxnSp macro="">
      <xdr:nvCxnSpPr>
        <xdr:cNvPr id="697" name="直線コネクタ 696"/>
        <xdr:cNvCxnSpPr/>
      </xdr:nvCxnSpPr>
      <xdr:spPr>
        <a:xfrm flipV="1">
          <a:off x="12814300" y="16415010"/>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123531</xdr:rowOff>
    </xdr:from>
    <xdr:ext cx="534377" cy="259045"/>
    <xdr:sp macro="" textlink="">
      <xdr:nvSpPr>
        <xdr:cNvPr id="699" name="テキスト ボックス 698"/>
        <xdr:cNvSpPr txBox="1"/>
      </xdr:nvSpPr>
      <xdr:spPr>
        <a:xfrm>
          <a:off x="13436111" y="160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114482</xdr:rowOff>
    </xdr:from>
    <xdr:ext cx="534377" cy="259045"/>
    <xdr:sp macro="" textlink="">
      <xdr:nvSpPr>
        <xdr:cNvPr id="701" name="テキスト ボックス 700"/>
        <xdr:cNvSpPr txBox="1"/>
      </xdr:nvSpPr>
      <xdr:spPr>
        <a:xfrm>
          <a:off x="12547111" y="1605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163367</xdr:rowOff>
    </xdr:from>
    <xdr:to>
      <xdr:col>85</xdr:col>
      <xdr:colOff>177800</xdr:colOff>
      <xdr:row>95</xdr:row>
      <xdr:rowOff>93517</xdr:rowOff>
    </xdr:to>
    <xdr:sp macro="" textlink="">
      <xdr:nvSpPr>
        <xdr:cNvPr id="707" name="楕円 706"/>
        <xdr:cNvSpPr/>
      </xdr:nvSpPr>
      <xdr:spPr>
        <a:xfrm>
          <a:off x="16268700" y="162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14794</xdr:rowOff>
    </xdr:from>
    <xdr:ext cx="534377" cy="259045"/>
    <xdr:sp macro="" textlink="">
      <xdr:nvSpPr>
        <xdr:cNvPr id="708" name="公債費該当値テキスト"/>
        <xdr:cNvSpPr txBox="1"/>
      </xdr:nvSpPr>
      <xdr:spPr>
        <a:xfrm>
          <a:off x="16370300" y="161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129933</xdr:rowOff>
    </xdr:from>
    <xdr:to>
      <xdr:col>81</xdr:col>
      <xdr:colOff>101600</xdr:colOff>
      <xdr:row>95</xdr:row>
      <xdr:rowOff>60083</xdr:rowOff>
    </xdr:to>
    <xdr:sp macro="" textlink="">
      <xdr:nvSpPr>
        <xdr:cNvPr id="709" name="楕円 708"/>
        <xdr:cNvSpPr/>
      </xdr:nvSpPr>
      <xdr:spPr>
        <a:xfrm>
          <a:off x="15430500" y="1624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76610</xdr:rowOff>
    </xdr:from>
    <xdr:ext cx="534377" cy="259045"/>
    <xdr:sp macro="" textlink="">
      <xdr:nvSpPr>
        <xdr:cNvPr id="710" name="テキスト ボックス 709"/>
        <xdr:cNvSpPr txBox="1"/>
      </xdr:nvSpPr>
      <xdr:spPr>
        <a:xfrm>
          <a:off x="15214111" y="1602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142621</xdr:rowOff>
    </xdr:from>
    <xdr:to>
      <xdr:col>76</xdr:col>
      <xdr:colOff>165100</xdr:colOff>
      <xdr:row>95</xdr:row>
      <xdr:rowOff>72771</xdr:rowOff>
    </xdr:to>
    <xdr:sp macro="" textlink="">
      <xdr:nvSpPr>
        <xdr:cNvPr id="711" name="楕円 710"/>
        <xdr:cNvSpPr/>
      </xdr:nvSpPr>
      <xdr:spPr>
        <a:xfrm>
          <a:off x="14541500" y="1625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89298</xdr:rowOff>
    </xdr:from>
    <xdr:ext cx="534377" cy="259045"/>
    <xdr:sp macro="" textlink="">
      <xdr:nvSpPr>
        <xdr:cNvPr id="712" name="テキスト ボックス 711"/>
        <xdr:cNvSpPr txBox="1"/>
      </xdr:nvSpPr>
      <xdr:spPr>
        <a:xfrm>
          <a:off x="14325111" y="1603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76460</xdr:rowOff>
    </xdr:from>
    <xdr:to>
      <xdr:col>72</xdr:col>
      <xdr:colOff>38100</xdr:colOff>
      <xdr:row>96</xdr:row>
      <xdr:rowOff>6610</xdr:rowOff>
    </xdr:to>
    <xdr:sp macro="" textlink="">
      <xdr:nvSpPr>
        <xdr:cNvPr id="713" name="楕円 712"/>
        <xdr:cNvSpPr/>
      </xdr:nvSpPr>
      <xdr:spPr>
        <a:xfrm>
          <a:off x="13652500" y="1636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169187</xdr:rowOff>
    </xdr:from>
    <xdr:ext cx="534377" cy="259045"/>
    <xdr:sp macro="" textlink="">
      <xdr:nvSpPr>
        <xdr:cNvPr id="714" name="テキスト ボックス 713"/>
        <xdr:cNvSpPr txBox="1"/>
      </xdr:nvSpPr>
      <xdr:spPr>
        <a:xfrm>
          <a:off x="13436111" y="1645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97301</xdr:rowOff>
    </xdr:from>
    <xdr:to>
      <xdr:col>67</xdr:col>
      <xdr:colOff>101600</xdr:colOff>
      <xdr:row>96</xdr:row>
      <xdr:rowOff>27451</xdr:rowOff>
    </xdr:to>
    <xdr:sp macro="" textlink="">
      <xdr:nvSpPr>
        <xdr:cNvPr id="715" name="楕円 714"/>
        <xdr:cNvSpPr/>
      </xdr:nvSpPr>
      <xdr:spPr>
        <a:xfrm>
          <a:off x="12763500" y="1638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18578</xdr:rowOff>
    </xdr:from>
    <xdr:ext cx="534377" cy="259045"/>
    <xdr:sp macro="" textlink="">
      <xdr:nvSpPr>
        <xdr:cNvPr id="716" name="テキスト ボックス 715"/>
        <xdr:cNvSpPr txBox="1"/>
      </xdr:nvSpPr>
      <xdr:spPr>
        <a:xfrm>
          <a:off x="12547111" y="1647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3" name="テキスト ボックス 752"/>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58" name="テキスト ボックス 757"/>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土木費について、住民一人当たりの決算額は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9,148</a:t>
          </a:r>
          <a:r>
            <a:rPr kumimoji="1" lang="ja-JP" altLang="en-US" sz="1300">
              <a:latin typeface="ＭＳ Ｐゴシック" panose="020B0600070205080204" pitchFamily="50" charset="-128"/>
              <a:ea typeface="ＭＳ Ｐゴシック" panose="020B0600070205080204" pitchFamily="50" charset="-128"/>
            </a:rPr>
            <a:t>千円となっており、類似団体平均とほぼ同等となっている。平成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年度以降「防災まちづくり」の推進のため、防潮堤の整備を進めており、令和元年度は防潮堤盛土の整備を実施した。</a:t>
          </a:r>
        </a:p>
        <a:p>
          <a:r>
            <a:rPr kumimoji="1" lang="ja-JP" altLang="en-US" sz="1300">
              <a:latin typeface="ＭＳ Ｐゴシック" panose="020B0600070205080204" pitchFamily="50" charset="-128"/>
              <a:ea typeface="ＭＳ Ｐゴシック" panose="020B0600070205080204" pitchFamily="50" charset="-128"/>
            </a:rPr>
            <a:t>　また、「防災まちづくり」の推進は教育費についても計上されており、被災時に避難所となる各小中学校体育館の空調設備整備を積極的に行ってきたため、事業開始前の平成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3,000</a:t>
          </a:r>
          <a:r>
            <a:rPr kumimoji="1" lang="ja-JP" altLang="en-US" sz="1300">
              <a:latin typeface="ＭＳ Ｐゴシック" panose="020B0600070205080204" pitchFamily="50" charset="-128"/>
              <a:ea typeface="ＭＳ Ｐゴシック" panose="020B0600070205080204" pitchFamily="50" charset="-128"/>
            </a:rPr>
            <a:t>円増額している。　防災面以外にも、町独自の教育施策「</a:t>
          </a:r>
          <a:r>
            <a:rPr kumimoji="1" lang="en-US" altLang="ja-JP" sz="1300">
              <a:latin typeface="ＭＳ Ｐゴシック" panose="020B0600070205080204" pitchFamily="50" charset="-128"/>
              <a:ea typeface="ＭＳ Ｐゴシック" panose="020B0600070205080204" pitchFamily="50" charset="-128"/>
            </a:rPr>
            <a:t>TCP</a:t>
          </a:r>
          <a:r>
            <a:rPr kumimoji="1" lang="ja-JP" altLang="en-US" sz="1300">
              <a:latin typeface="ＭＳ Ｐゴシック" panose="020B0600070205080204" pitchFamily="50" charset="-128"/>
              <a:ea typeface="ＭＳ Ｐゴシック" panose="020B0600070205080204" pitchFamily="50" charset="-128"/>
            </a:rPr>
            <a:t>トリビンスプラン」を推進しており、教員補助員の増員や部活動指導員の配置等により教員の負担を軽減するとともに、保護者の教育のニーズに応えるため公設学習塾の運営を行い教育環境の充実にも努めている。　教育費について、住民一人当たりの決算額は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6,644</a:t>
          </a:r>
          <a:r>
            <a:rPr kumimoji="1" lang="ja-JP" altLang="en-US" sz="1300">
              <a:latin typeface="ＭＳ Ｐゴシック" panose="020B0600070205080204" pitchFamily="50" charset="-128"/>
              <a:ea typeface="ＭＳ Ｐゴシック" panose="020B0600070205080204" pitchFamily="50" charset="-128"/>
            </a:rPr>
            <a:t>円となっており、類似団体平均よりも低い水準であるが、これは吉田町の学校数は小中学校併せて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校と県内他市町と比較して少数であることが要因の一つである。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財政調整基金残高については、令和元年度は防潮堤の盛土整備や</a:t>
          </a:r>
          <a:r>
            <a:rPr kumimoji="1" lang="ja-JP" altLang="en-US" sz="1200">
              <a:solidFill>
                <a:sysClr val="windowText" lastClr="000000"/>
              </a:solidFill>
              <a:latin typeface="ＭＳ ゴシック" pitchFamily="49" charset="-128"/>
              <a:ea typeface="ＭＳ ゴシック" pitchFamily="49" charset="-128"/>
            </a:rPr>
            <a:t>災害時の指定避難所となっている小中学校体育館の空調設備の整備、放課後児童クラブの拡充に係る人員の増加などの施策を行ったことで、前年度と比較し</a:t>
          </a:r>
          <a:r>
            <a:rPr kumimoji="1" lang="en-US" altLang="ja-JP" sz="1200">
              <a:solidFill>
                <a:sysClr val="windowText" lastClr="000000"/>
              </a:solidFill>
              <a:latin typeface="ＭＳ ゴシック" pitchFamily="49" charset="-128"/>
              <a:ea typeface="ＭＳ ゴシック" pitchFamily="49" charset="-128"/>
            </a:rPr>
            <a:t>1</a:t>
          </a:r>
          <a:r>
            <a:rPr kumimoji="1" lang="ja-JP" altLang="en-US" sz="1200">
              <a:solidFill>
                <a:sysClr val="windowText" lastClr="000000"/>
              </a:solidFill>
              <a:latin typeface="ＭＳ ゴシック" pitchFamily="49" charset="-128"/>
              <a:ea typeface="ＭＳ ゴシック" pitchFamily="49" charset="-128"/>
            </a:rPr>
            <a:t>億</a:t>
          </a:r>
          <a:r>
            <a:rPr kumimoji="1" lang="en-US" altLang="ja-JP" sz="1200">
              <a:solidFill>
                <a:sysClr val="windowText" lastClr="000000"/>
              </a:solidFill>
              <a:latin typeface="ＭＳ ゴシック" pitchFamily="49" charset="-128"/>
              <a:ea typeface="ＭＳ ゴシック" pitchFamily="49" charset="-128"/>
            </a:rPr>
            <a:t>2,268</a:t>
          </a:r>
          <a:r>
            <a:rPr kumimoji="1" lang="ja-JP" altLang="en-US" sz="1200">
              <a:solidFill>
                <a:sysClr val="windowText" lastClr="000000"/>
              </a:solidFill>
              <a:latin typeface="ＭＳ ゴシック" pitchFamily="49" charset="-128"/>
              <a:ea typeface="ＭＳ ゴシック" pitchFamily="49" charset="-128"/>
            </a:rPr>
            <a:t>万</a:t>
          </a:r>
          <a:r>
            <a:rPr kumimoji="1" lang="en-US" altLang="ja-JP" sz="1200">
              <a:solidFill>
                <a:sysClr val="windowText" lastClr="000000"/>
              </a:solidFill>
              <a:latin typeface="ＭＳ ゴシック" pitchFamily="49" charset="-128"/>
              <a:ea typeface="ＭＳ ゴシック" pitchFamily="49" charset="-128"/>
            </a:rPr>
            <a:t>7</a:t>
          </a:r>
          <a:r>
            <a:rPr kumimoji="1" lang="ja-JP" altLang="en-US" sz="1200">
              <a:solidFill>
                <a:sysClr val="windowText" lastClr="000000"/>
              </a:solidFill>
              <a:latin typeface="ＭＳ ゴシック" pitchFamily="49" charset="-128"/>
              <a:ea typeface="ＭＳ ゴシック" pitchFamily="49" charset="-128"/>
            </a:rPr>
            <a:t>千円の減となった。</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また、実質単年度収支が平成</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年度と比較して</a:t>
          </a:r>
          <a:r>
            <a:rPr kumimoji="1" lang="en-US" altLang="ja-JP" sz="1200">
              <a:solidFill>
                <a:sysClr val="windowText" lastClr="000000"/>
              </a:solidFill>
              <a:latin typeface="ＭＳ ゴシック" pitchFamily="49" charset="-128"/>
              <a:ea typeface="ＭＳ ゴシック" pitchFamily="49" charset="-128"/>
            </a:rPr>
            <a:t>6,110</a:t>
          </a:r>
          <a:r>
            <a:rPr kumimoji="1" lang="ja-JP" altLang="en-US" sz="1200">
              <a:solidFill>
                <a:sysClr val="windowText" lastClr="000000"/>
              </a:solidFill>
              <a:latin typeface="ＭＳ ゴシック" pitchFamily="49" charset="-128"/>
              <a:ea typeface="ＭＳ ゴシック" pitchFamily="49" charset="-128"/>
            </a:rPr>
            <a:t>万</a:t>
          </a:r>
          <a:r>
            <a:rPr kumimoji="1" lang="en-US" altLang="ja-JP" sz="1200">
              <a:solidFill>
                <a:sysClr val="windowText" lastClr="000000"/>
              </a:solidFill>
              <a:latin typeface="ＭＳ ゴシック" pitchFamily="49" charset="-128"/>
              <a:ea typeface="ＭＳ ゴシック" pitchFamily="49" charset="-128"/>
            </a:rPr>
            <a:t>9</a:t>
          </a:r>
          <a:r>
            <a:rPr kumimoji="1" lang="ja-JP" altLang="en-US" sz="1200">
              <a:solidFill>
                <a:sysClr val="windowText" lastClr="000000"/>
              </a:solidFill>
              <a:latin typeface="ＭＳ ゴシック" pitchFamily="49" charset="-128"/>
              <a:ea typeface="ＭＳ ゴシック" pitchFamily="49" charset="-128"/>
            </a:rPr>
            <a:t>千円減少しており、平成</a:t>
          </a:r>
          <a:r>
            <a:rPr kumimoji="1" lang="en-US" altLang="ja-JP" sz="1200">
              <a:solidFill>
                <a:sysClr val="windowText" lastClr="000000"/>
              </a:solidFill>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年度から</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年連続でマイナスとなっているが、これは津波防災まちづくりや</a:t>
          </a:r>
          <a:r>
            <a:rPr kumimoji="1" lang="en-US" altLang="ja-JP" sz="1200">
              <a:latin typeface="ＭＳ ゴシック" pitchFamily="49" charset="-128"/>
              <a:ea typeface="ＭＳ ゴシック" pitchFamily="49" charset="-128"/>
            </a:rPr>
            <a:t>TCP</a:t>
          </a:r>
          <a:r>
            <a:rPr kumimoji="1" lang="ja-JP" altLang="en-US" sz="1200">
              <a:latin typeface="ＭＳ ゴシック" pitchFamily="49" charset="-128"/>
              <a:ea typeface="ＭＳ ゴシック" pitchFamily="49" charset="-128"/>
            </a:rPr>
            <a:t>トリビンスプランに係る事業を強力に推進してきたためである。</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一般会計及びすべての特別会計において赤字は発生していない。</a:t>
          </a:r>
          <a:endParaRPr kumimoji="1" lang="en-US" altLang="ja-JP" sz="1300">
            <a:latin typeface="ＭＳ ゴシック" pitchFamily="49" charset="-128"/>
            <a:ea typeface="ＭＳ ゴシック" pitchFamily="49" charset="-128"/>
          </a:endParaRPr>
        </a:p>
        <a:p>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一般会計について、</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町が掲げる「津波防災まちづくり」の一層の推進及び保育需要に対応するために</a:t>
          </a:r>
          <a:r>
            <a:rPr kumimoji="1" lang="ja-JP" altLang="en-US" sz="1300">
              <a:solidFill>
                <a:sysClr val="windowText" lastClr="000000"/>
              </a:solidFill>
              <a:latin typeface="ＭＳ ゴシック" pitchFamily="49" charset="-128"/>
              <a:ea typeface="ＭＳ ゴシック" pitchFamily="49" charset="-128"/>
            </a:rPr>
            <a:t>職員を増員したが、適切な人員配置等により人件費</a:t>
          </a:r>
          <a:r>
            <a:rPr kumimoji="1" lang="ja-JP" altLang="en-US" sz="1300">
              <a:latin typeface="ＭＳ ゴシック" pitchFamily="49" charset="-128"/>
              <a:ea typeface="ＭＳ ゴシック" pitchFamily="49" charset="-128"/>
            </a:rPr>
            <a:t>を抑制できていることや、地方債管理原則（当年度借入額－当年度緊急防災・減災事業債借入額＜当年度元金償還額）に基づき事業を実施し公債費の削減に努めたため、防災まちづくりの推進により大型事業を実施する以前の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に近い比率まで標準財政規模比の抑制につながった。今後も、津波防災まちづくりやシーガーデンシティ構想の実現に係る事業の実施による財政需要の増が見込まれるため、赤字を発生させないための経費の削減に努めるとともに、新たな収入確保策や収納対策強化等の財源確保を図っていく必要が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特別会計については、高齢化率の上昇等により後期高齢者医療事業や介護保険事業における給付費が上昇傾向にある。また、下水道事業については、一般会計からの繰出金により赤字を発生させていない状況にあるため、今後、一般会計からの繰出金を抑制するよう努めていく。</a:t>
          </a:r>
          <a:endParaRPr kumimoji="1" lang="en-US" altLang="ja-JP"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4243AZA_201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39240</v>
          </cell>
          <cell r="F3">
            <v>56894</v>
          </cell>
        </row>
        <row r="5">
          <cell r="A5" t="str">
            <v xml:space="preserve"> H28</v>
          </cell>
          <cell r="D5">
            <v>32423</v>
          </cell>
          <cell r="F5">
            <v>57122</v>
          </cell>
        </row>
        <row r="7">
          <cell r="A7" t="str">
            <v xml:space="preserve"> H29</v>
          </cell>
          <cell r="D7">
            <v>53170</v>
          </cell>
          <cell r="F7">
            <v>53655</v>
          </cell>
        </row>
        <row r="9">
          <cell r="A9" t="str">
            <v xml:space="preserve"> H30</v>
          </cell>
          <cell r="D9">
            <v>44115</v>
          </cell>
          <cell r="F9">
            <v>53869</v>
          </cell>
        </row>
        <row r="11">
          <cell r="A11" t="str">
            <v xml:space="preserve"> R01</v>
          </cell>
          <cell r="D11">
            <v>29351</v>
          </cell>
          <cell r="F11">
            <v>59119</v>
          </cell>
        </row>
        <row r="18">
          <cell r="B18" t="str">
            <v>H27</v>
          </cell>
          <cell r="C18" t="str">
            <v>H28</v>
          </cell>
          <cell r="D18" t="str">
            <v>H29</v>
          </cell>
          <cell r="E18" t="str">
            <v>H30</v>
          </cell>
          <cell r="F18" t="str">
            <v>R01</v>
          </cell>
        </row>
        <row r="19">
          <cell r="A19" t="str">
            <v>実質収支額</v>
          </cell>
          <cell r="B19">
            <v>6.65</v>
          </cell>
          <cell r="C19">
            <v>7.46</v>
          </cell>
          <cell r="D19">
            <v>9.3000000000000007</v>
          </cell>
          <cell r="E19">
            <v>7.99</v>
          </cell>
          <cell r="F19">
            <v>7.51</v>
          </cell>
        </row>
        <row r="20">
          <cell r="A20" t="str">
            <v>財政調整基金残高</v>
          </cell>
          <cell r="B20">
            <v>33.18</v>
          </cell>
          <cell r="C20">
            <v>30.95</v>
          </cell>
          <cell r="D20">
            <v>24.68</v>
          </cell>
          <cell r="E20">
            <v>24.17</v>
          </cell>
          <cell r="F20">
            <v>22.06</v>
          </cell>
        </row>
        <row r="21">
          <cell r="A21" t="str">
            <v>実質単年度収支</v>
          </cell>
          <cell r="B21">
            <v>3.58</v>
          </cell>
          <cell r="C21">
            <v>-0.96</v>
          </cell>
          <cell r="D21">
            <v>-4.3</v>
          </cell>
          <cell r="E21">
            <v>-1.33</v>
          </cell>
          <cell r="F21">
            <v>-2.23</v>
          </cell>
        </row>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土地取得事業特別会計</v>
          </cell>
          <cell r="B30" t="e">
            <v>#N/A</v>
          </cell>
          <cell r="C30">
            <v>0</v>
          </cell>
          <cell r="D30" t="e">
            <v>#N/A</v>
          </cell>
          <cell r="E30">
            <v>0</v>
          </cell>
          <cell r="F30" t="e">
            <v>#N/A</v>
          </cell>
          <cell r="G30">
            <v>0</v>
          </cell>
          <cell r="H30" t="e">
            <v>#N/A</v>
          </cell>
          <cell r="I30">
            <v>0</v>
          </cell>
          <cell r="J30" t="e">
            <v>#N/A</v>
          </cell>
          <cell r="K30">
            <v>0</v>
          </cell>
        </row>
        <row r="31">
          <cell r="A31" t="str">
            <v>後期高齢者医療事業特別会計</v>
          </cell>
          <cell r="B31" t="e">
            <v>#N/A</v>
          </cell>
          <cell r="C31">
            <v>0</v>
          </cell>
          <cell r="D31" t="e">
            <v>#N/A</v>
          </cell>
          <cell r="E31">
            <v>0</v>
          </cell>
          <cell r="F31" t="e">
            <v>#N/A</v>
          </cell>
          <cell r="G31">
            <v>0</v>
          </cell>
          <cell r="H31" t="e">
            <v>#N/A</v>
          </cell>
          <cell r="I31">
            <v>0.01</v>
          </cell>
          <cell r="J31" t="e">
            <v>#N/A</v>
          </cell>
          <cell r="K31">
            <v>0.05</v>
          </cell>
        </row>
        <row r="32">
          <cell r="A32" t="str">
            <v>公共下水道事業特別会計</v>
          </cell>
          <cell r="B32" t="e">
            <v>#N/A</v>
          </cell>
          <cell r="C32">
            <v>0.4</v>
          </cell>
          <cell r="D32" t="e">
            <v>#N/A</v>
          </cell>
          <cell r="E32">
            <v>0.43</v>
          </cell>
          <cell r="F32" t="e">
            <v>#N/A</v>
          </cell>
          <cell r="G32">
            <v>0.37</v>
          </cell>
          <cell r="H32" t="e">
            <v>#N/A</v>
          </cell>
          <cell r="I32">
            <v>0.25</v>
          </cell>
          <cell r="J32" t="e">
            <v>#N/A</v>
          </cell>
          <cell r="K32">
            <v>0.53</v>
          </cell>
        </row>
        <row r="33">
          <cell r="A33" t="str">
            <v>国民健康保険事業特別会計</v>
          </cell>
          <cell r="B33" t="e">
            <v>#N/A</v>
          </cell>
          <cell r="C33">
            <v>2.0099999999999998</v>
          </cell>
          <cell r="D33" t="e">
            <v>#N/A</v>
          </cell>
          <cell r="E33">
            <v>3.07</v>
          </cell>
          <cell r="F33" t="e">
            <v>#N/A</v>
          </cell>
          <cell r="G33">
            <v>2.9</v>
          </cell>
          <cell r="H33" t="e">
            <v>#N/A</v>
          </cell>
          <cell r="I33">
            <v>1.26</v>
          </cell>
          <cell r="J33" t="e">
            <v>#N/A</v>
          </cell>
          <cell r="K33">
            <v>1.07</v>
          </cell>
        </row>
        <row r="34">
          <cell r="A34" t="str">
            <v>介護保険事業特別会計</v>
          </cell>
          <cell r="B34" t="e">
            <v>#N/A</v>
          </cell>
          <cell r="C34">
            <v>0.72</v>
          </cell>
          <cell r="D34" t="e">
            <v>#N/A</v>
          </cell>
          <cell r="E34">
            <v>2.77</v>
          </cell>
          <cell r="F34" t="e">
            <v>#N/A</v>
          </cell>
          <cell r="G34">
            <v>0.37</v>
          </cell>
          <cell r="H34" t="e">
            <v>#N/A</v>
          </cell>
          <cell r="I34">
            <v>0.38</v>
          </cell>
          <cell r="J34" t="e">
            <v>#N/A</v>
          </cell>
          <cell r="K34">
            <v>1.1200000000000001</v>
          </cell>
        </row>
        <row r="35">
          <cell r="A35" t="str">
            <v>一般会計</v>
          </cell>
          <cell r="B35" t="e">
            <v>#N/A</v>
          </cell>
          <cell r="C35">
            <v>6.65</v>
          </cell>
          <cell r="D35" t="e">
            <v>#N/A</v>
          </cell>
          <cell r="E35">
            <v>7.46</v>
          </cell>
          <cell r="F35" t="e">
            <v>#N/A</v>
          </cell>
          <cell r="G35">
            <v>9.3000000000000007</v>
          </cell>
          <cell r="H35" t="e">
            <v>#N/A</v>
          </cell>
          <cell r="I35">
            <v>7.99</v>
          </cell>
          <cell r="J35" t="e">
            <v>#N/A</v>
          </cell>
          <cell r="K35">
            <v>7.5</v>
          </cell>
        </row>
        <row r="36">
          <cell r="A36" t="str">
            <v>水道事業会計</v>
          </cell>
          <cell r="B36" t="e">
            <v>#N/A</v>
          </cell>
          <cell r="C36">
            <v>8.68</v>
          </cell>
          <cell r="D36" t="e">
            <v>#N/A</v>
          </cell>
          <cell r="E36">
            <v>8.26</v>
          </cell>
          <cell r="F36" t="e">
            <v>#N/A</v>
          </cell>
          <cell r="G36">
            <v>8.39</v>
          </cell>
          <cell r="H36" t="e">
            <v>#N/A</v>
          </cell>
          <cell r="I36">
            <v>8.4600000000000009</v>
          </cell>
          <cell r="J36" t="e">
            <v>#N/A</v>
          </cell>
          <cell r="K36">
            <v>8.9600000000000009</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1033</v>
          </cell>
          <cell r="G42">
            <v>1118</v>
          </cell>
          <cell r="J42">
            <v>1176</v>
          </cell>
          <cell r="M42">
            <v>1184</v>
          </cell>
          <cell r="P42">
            <v>1197</v>
          </cell>
        </row>
        <row r="43">
          <cell r="A43" t="str">
            <v>一時借入金の利子</v>
          </cell>
          <cell r="B43" t="str">
            <v>-</v>
          </cell>
          <cell r="E43" t="str">
            <v>-</v>
          </cell>
          <cell r="H43" t="str">
            <v>-</v>
          </cell>
          <cell r="K43" t="str">
            <v>-</v>
          </cell>
          <cell r="N43" t="str">
            <v>-</v>
          </cell>
        </row>
        <row r="44">
          <cell r="A44" t="str">
            <v>債務負担行為に基づく支出額</v>
          </cell>
          <cell r="B44">
            <v>15</v>
          </cell>
          <cell r="E44">
            <v>17</v>
          </cell>
          <cell r="H44">
            <v>17</v>
          </cell>
          <cell r="K44">
            <v>17</v>
          </cell>
          <cell r="N44">
            <v>17</v>
          </cell>
        </row>
        <row r="45">
          <cell r="A45" t="str">
            <v>組合等が起こした地方債の元利償還金に対する負担金等</v>
          </cell>
          <cell r="B45">
            <v>201</v>
          </cell>
          <cell r="E45">
            <v>193</v>
          </cell>
          <cell r="H45">
            <v>194</v>
          </cell>
          <cell r="K45">
            <v>200</v>
          </cell>
          <cell r="N45">
            <v>212</v>
          </cell>
        </row>
        <row r="46">
          <cell r="A46" t="str">
            <v>公営企業債の元利償還金に対する繰入金</v>
          </cell>
          <cell r="B46">
            <v>490</v>
          </cell>
          <cell r="E46">
            <v>508</v>
          </cell>
          <cell r="H46">
            <v>544</v>
          </cell>
          <cell r="K46">
            <v>555</v>
          </cell>
          <cell r="N46">
            <v>554</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911</v>
          </cell>
          <cell r="E49">
            <v>940</v>
          </cell>
          <cell r="H49">
            <v>1104</v>
          </cell>
          <cell r="K49">
            <v>1123</v>
          </cell>
          <cell r="N49">
            <v>1068</v>
          </cell>
        </row>
        <row r="50">
          <cell r="A50" t="str">
            <v>実質公債費比率の分子</v>
          </cell>
          <cell r="B50" t="e">
            <v>#N/A</v>
          </cell>
          <cell r="C50">
            <v>584</v>
          </cell>
          <cell r="D50" t="e">
            <v>#N/A</v>
          </cell>
          <cell r="E50" t="e">
            <v>#N/A</v>
          </cell>
          <cell r="F50">
            <v>540</v>
          </cell>
          <cell r="G50" t="e">
            <v>#N/A</v>
          </cell>
          <cell r="H50" t="e">
            <v>#N/A</v>
          </cell>
          <cell r="I50">
            <v>683</v>
          </cell>
          <cell r="J50" t="e">
            <v>#N/A</v>
          </cell>
          <cell r="K50" t="e">
            <v>#N/A</v>
          </cell>
          <cell r="L50">
            <v>711</v>
          </cell>
          <cell r="M50" t="e">
            <v>#N/A</v>
          </cell>
          <cell r="N50" t="e">
            <v>#N/A</v>
          </cell>
          <cell r="O50">
            <v>654</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11558</v>
          </cell>
          <cell r="G56">
            <v>11455</v>
          </cell>
          <cell r="J56">
            <v>11507</v>
          </cell>
          <cell r="M56">
            <v>11232</v>
          </cell>
          <cell r="P56">
            <v>10907</v>
          </cell>
        </row>
        <row r="57">
          <cell r="A57" t="str">
            <v>充当可能特定歳入</v>
          </cell>
          <cell r="D57">
            <v>1965</v>
          </cell>
          <cell r="G57">
            <v>1966</v>
          </cell>
          <cell r="J57">
            <v>1875</v>
          </cell>
          <cell r="M57">
            <v>1959</v>
          </cell>
          <cell r="P57">
            <v>2055</v>
          </cell>
        </row>
        <row r="58">
          <cell r="A58" t="str">
            <v>充当可能基金</v>
          </cell>
          <cell r="D58">
            <v>2971</v>
          </cell>
          <cell r="G58">
            <v>3073</v>
          </cell>
          <cell r="J58">
            <v>2960</v>
          </cell>
          <cell r="M58">
            <v>3053</v>
          </cell>
          <cell r="P58">
            <v>2966</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1151</v>
          </cell>
          <cell r="E62">
            <v>1179</v>
          </cell>
          <cell r="H62">
            <v>1198</v>
          </cell>
          <cell r="K62">
            <v>1182</v>
          </cell>
          <cell r="N62">
            <v>1274</v>
          </cell>
        </row>
        <row r="63">
          <cell r="A63" t="str">
            <v>組合等負担等見込額</v>
          </cell>
          <cell r="B63">
            <v>2240</v>
          </cell>
          <cell r="E63">
            <v>2491</v>
          </cell>
          <cell r="H63">
            <v>2473</v>
          </cell>
          <cell r="K63">
            <v>2289</v>
          </cell>
          <cell r="N63">
            <v>2166</v>
          </cell>
        </row>
        <row r="64">
          <cell r="A64" t="str">
            <v>公営企業債等繰入見込額</v>
          </cell>
          <cell r="B64">
            <v>5343</v>
          </cell>
          <cell r="E64">
            <v>5359</v>
          </cell>
          <cell r="H64">
            <v>5422</v>
          </cell>
          <cell r="K64">
            <v>5368</v>
          </cell>
          <cell r="N64">
            <v>5314</v>
          </cell>
        </row>
        <row r="65">
          <cell r="A65" t="str">
            <v>債務負担行為に基づく支出予定額</v>
          </cell>
          <cell r="B65">
            <v>186</v>
          </cell>
          <cell r="E65">
            <v>164</v>
          </cell>
          <cell r="H65">
            <v>143</v>
          </cell>
          <cell r="K65">
            <v>318</v>
          </cell>
          <cell r="N65">
            <v>294</v>
          </cell>
        </row>
        <row r="66">
          <cell r="A66" t="str">
            <v>一般会計等に係る地方債の現在高</v>
          </cell>
          <cell r="B66">
            <v>11571</v>
          </cell>
          <cell r="E66">
            <v>11308</v>
          </cell>
          <cell r="H66">
            <v>11203</v>
          </cell>
          <cell r="K66">
            <v>11079</v>
          </cell>
          <cell r="N66">
            <v>10815</v>
          </cell>
        </row>
        <row r="67">
          <cell r="A67" t="str">
            <v>将来負担比率の分子</v>
          </cell>
          <cell r="B67" t="e">
            <v>#N/A</v>
          </cell>
          <cell r="C67">
            <v>3997</v>
          </cell>
          <cell r="D67" t="e">
            <v>#N/A</v>
          </cell>
          <cell r="E67" t="e">
            <v>#N/A</v>
          </cell>
          <cell r="F67">
            <v>4007</v>
          </cell>
          <cell r="G67" t="e">
            <v>#N/A</v>
          </cell>
          <cell r="H67" t="e">
            <v>#N/A</v>
          </cell>
          <cell r="I67">
            <v>4098</v>
          </cell>
          <cell r="J67" t="e">
            <v>#N/A</v>
          </cell>
          <cell r="K67" t="e">
            <v>#N/A</v>
          </cell>
          <cell r="L67">
            <v>3991</v>
          </cell>
          <cell r="M67" t="e">
            <v>#N/A</v>
          </cell>
          <cell r="N67" t="e">
            <v>#N/A</v>
          </cell>
          <cell r="O67">
            <v>3935</v>
          </cell>
          <cell r="P67" t="e">
            <v>#N/A</v>
          </cell>
        </row>
        <row r="71">
          <cell r="B71" t="str">
            <v>H29</v>
          </cell>
          <cell r="C71" t="str">
            <v>H30</v>
          </cell>
          <cell r="D71" t="str">
            <v>R01</v>
          </cell>
        </row>
        <row r="72">
          <cell r="A72" t="str">
            <v>財政調整基金</v>
          </cell>
          <cell r="B72">
            <v>1611</v>
          </cell>
          <cell r="C72">
            <v>1601</v>
          </cell>
          <cell r="D72">
            <v>1478</v>
          </cell>
        </row>
        <row r="73">
          <cell r="A73" t="str">
            <v>減債基金</v>
          </cell>
          <cell r="B73">
            <v>31</v>
          </cell>
          <cell r="C73">
            <v>31</v>
          </cell>
          <cell r="D73">
            <v>31</v>
          </cell>
        </row>
        <row r="74">
          <cell r="A74" t="str">
            <v>その他特定目的基金</v>
          </cell>
          <cell r="B74">
            <v>500</v>
          </cell>
          <cell r="C74">
            <v>457</v>
          </cell>
          <cell r="D74">
            <v>495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55" zoomScaleNormal="55"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97" t="s">
        <v>17</v>
      </c>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397"/>
      <c r="AP1" s="397"/>
      <c r="AQ1" s="397"/>
      <c r="AR1" s="397"/>
      <c r="AS1" s="397"/>
      <c r="AT1" s="397"/>
      <c r="AU1" s="397"/>
      <c r="AV1" s="397"/>
      <c r="AW1" s="397"/>
      <c r="AX1" s="397"/>
      <c r="AY1" s="397"/>
      <c r="AZ1" s="397"/>
      <c r="BA1" s="397"/>
      <c r="BB1" s="397"/>
      <c r="BC1" s="397"/>
      <c r="BD1" s="397"/>
      <c r="BE1" s="397"/>
      <c r="BF1" s="397"/>
      <c r="BG1" s="397"/>
      <c r="BH1" s="397"/>
      <c r="BI1" s="397"/>
      <c r="BJ1" s="397"/>
      <c r="BK1" s="397"/>
      <c r="BL1" s="397"/>
      <c r="BM1" s="397"/>
      <c r="BN1" s="397"/>
      <c r="BO1" s="397"/>
      <c r="BP1" s="397"/>
      <c r="BQ1" s="397"/>
      <c r="BR1" s="397"/>
      <c r="BS1" s="397"/>
      <c r="BT1" s="397"/>
      <c r="BU1" s="397"/>
      <c r="BV1" s="397"/>
      <c r="BW1" s="397"/>
      <c r="BX1" s="397"/>
      <c r="BY1" s="397"/>
      <c r="BZ1" s="397"/>
      <c r="CA1" s="397"/>
      <c r="CB1" s="397"/>
      <c r="CC1" s="397"/>
      <c r="CD1" s="397"/>
      <c r="CE1" s="397"/>
      <c r="CF1" s="397"/>
      <c r="CG1" s="397"/>
      <c r="CH1" s="397"/>
      <c r="CI1" s="397"/>
      <c r="CJ1" s="397"/>
      <c r="CK1" s="397"/>
      <c r="CL1" s="397"/>
      <c r="CM1" s="397"/>
      <c r="CN1" s="397"/>
      <c r="CO1" s="397"/>
      <c r="CP1" s="397"/>
      <c r="CQ1" s="397"/>
      <c r="CR1" s="397"/>
      <c r="CS1" s="397"/>
      <c r="CT1" s="397"/>
      <c r="CU1" s="397"/>
      <c r="CV1" s="397"/>
      <c r="CW1" s="397"/>
      <c r="CX1" s="397"/>
      <c r="CY1" s="397"/>
      <c r="CZ1" s="397"/>
      <c r="DA1" s="397"/>
      <c r="DB1" s="397"/>
      <c r="DC1" s="397"/>
      <c r="DD1" s="397"/>
      <c r="DE1" s="397"/>
      <c r="DF1" s="397"/>
      <c r="DG1" s="397"/>
      <c r="DH1" s="397"/>
      <c r="DI1" s="397"/>
      <c r="DJ1" s="42"/>
      <c r="DK1" s="42"/>
      <c r="DL1" s="42"/>
      <c r="DM1" s="42"/>
      <c r="DN1" s="42"/>
      <c r="DO1" s="42"/>
    </row>
    <row r="2" spans="1:119" ht="24.75" thickBot="1" x14ac:dyDescent="0.2">
      <c r="A2" s="41"/>
      <c r="B2" s="44" t="s">
        <v>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398" t="s">
        <v>19</v>
      </c>
      <c r="C3" s="399"/>
      <c r="D3" s="399"/>
      <c r="E3" s="400"/>
      <c r="F3" s="400"/>
      <c r="G3" s="400"/>
      <c r="H3" s="400"/>
      <c r="I3" s="400"/>
      <c r="J3" s="400"/>
      <c r="K3" s="400"/>
      <c r="L3" s="400" t="s">
        <v>20</v>
      </c>
      <c r="M3" s="400"/>
      <c r="N3" s="400"/>
      <c r="O3" s="400"/>
      <c r="P3" s="400"/>
      <c r="Q3" s="400"/>
      <c r="R3" s="407"/>
      <c r="S3" s="407"/>
      <c r="T3" s="407"/>
      <c r="U3" s="407"/>
      <c r="V3" s="408"/>
      <c r="W3" s="382" t="s">
        <v>21</v>
      </c>
      <c r="X3" s="383"/>
      <c r="Y3" s="383"/>
      <c r="Z3" s="383"/>
      <c r="AA3" s="383"/>
      <c r="AB3" s="399"/>
      <c r="AC3" s="407" t="s">
        <v>22</v>
      </c>
      <c r="AD3" s="383"/>
      <c r="AE3" s="383"/>
      <c r="AF3" s="383"/>
      <c r="AG3" s="383"/>
      <c r="AH3" s="383"/>
      <c r="AI3" s="383"/>
      <c r="AJ3" s="383"/>
      <c r="AK3" s="383"/>
      <c r="AL3" s="384"/>
      <c r="AM3" s="382" t="s">
        <v>23</v>
      </c>
      <c r="AN3" s="383"/>
      <c r="AO3" s="383"/>
      <c r="AP3" s="383"/>
      <c r="AQ3" s="383"/>
      <c r="AR3" s="383"/>
      <c r="AS3" s="383"/>
      <c r="AT3" s="383"/>
      <c r="AU3" s="383"/>
      <c r="AV3" s="383"/>
      <c r="AW3" s="383"/>
      <c r="AX3" s="384"/>
      <c r="AY3" s="419" t="s">
        <v>24</v>
      </c>
      <c r="AZ3" s="420"/>
      <c r="BA3" s="420"/>
      <c r="BB3" s="420"/>
      <c r="BC3" s="420"/>
      <c r="BD3" s="420"/>
      <c r="BE3" s="420"/>
      <c r="BF3" s="420"/>
      <c r="BG3" s="420"/>
      <c r="BH3" s="420"/>
      <c r="BI3" s="420"/>
      <c r="BJ3" s="420"/>
      <c r="BK3" s="420"/>
      <c r="BL3" s="420"/>
      <c r="BM3" s="421"/>
      <c r="BN3" s="382" t="s">
        <v>25</v>
      </c>
      <c r="BO3" s="383"/>
      <c r="BP3" s="383"/>
      <c r="BQ3" s="383"/>
      <c r="BR3" s="383"/>
      <c r="BS3" s="383"/>
      <c r="BT3" s="383"/>
      <c r="BU3" s="384"/>
      <c r="BV3" s="382" t="s">
        <v>26</v>
      </c>
      <c r="BW3" s="383"/>
      <c r="BX3" s="383"/>
      <c r="BY3" s="383"/>
      <c r="BZ3" s="383"/>
      <c r="CA3" s="383"/>
      <c r="CB3" s="383"/>
      <c r="CC3" s="384"/>
      <c r="CD3" s="419" t="s">
        <v>24</v>
      </c>
      <c r="CE3" s="420"/>
      <c r="CF3" s="420"/>
      <c r="CG3" s="420"/>
      <c r="CH3" s="420"/>
      <c r="CI3" s="420"/>
      <c r="CJ3" s="420"/>
      <c r="CK3" s="420"/>
      <c r="CL3" s="420"/>
      <c r="CM3" s="420"/>
      <c r="CN3" s="420"/>
      <c r="CO3" s="420"/>
      <c r="CP3" s="420"/>
      <c r="CQ3" s="420"/>
      <c r="CR3" s="420"/>
      <c r="CS3" s="421"/>
      <c r="CT3" s="382" t="s">
        <v>27</v>
      </c>
      <c r="CU3" s="383"/>
      <c r="CV3" s="383"/>
      <c r="CW3" s="383"/>
      <c r="CX3" s="383"/>
      <c r="CY3" s="383"/>
      <c r="CZ3" s="383"/>
      <c r="DA3" s="384"/>
      <c r="DB3" s="382" t="s">
        <v>28</v>
      </c>
      <c r="DC3" s="383"/>
      <c r="DD3" s="383"/>
      <c r="DE3" s="383"/>
      <c r="DF3" s="383"/>
      <c r="DG3" s="383"/>
      <c r="DH3" s="383"/>
      <c r="DI3" s="384"/>
      <c r="DJ3" s="41"/>
      <c r="DK3" s="41"/>
      <c r="DL3" s="41"/>
      <c r="DM3" s="41"/>
      <c r="DN3" s="41"/>
      <c r="DO3" s="41"/>
    </row>
    <row r="4" spans="1:119" ht="18.75" customHeight="1" x14ac:dyDescent="0.15">
      <c r="A4" s="42"/>
      <c r="B4" s="401"/>
      <c r="C4" s="402"/>
      <c r="D4" s="402"/>
      <c r="E4" s="403"/>
      <c r="F4" s="403"/>
      <c r="G4" s="403"/>
      <c r="H4" s="403"/>
      <c r="I4" s="403"/>
      <c r="J4" s="403"/>
      <c r="K4" s="403"/>
      <c r="L4" s="403"/>
      <c r="M4" s="403"/>
      <c r="N4" s="403"/>
      <c r="O4" s="403"/>
      <c r="P4" s="403"/>
      <c r="Q4" s="403"/>
      <c r="R4" s="409"/>
      <c r="S4" s="409"/>
      <c r="T4" s="409"/>
      <c r="U4" s="409"/>
      <c r="V4" s="410"/>
      <c r="W4" s="413"/>
      <c r="X4" s="414"/>
      <c r="Y4" s="414"/>
      <c r="Z4" s="414"/>
      <c r="AA4" s="414"/>
      <c r="AB4" s="402"/>
      <c r="AC4" s="409"/>
      <c r="AD4" s="414"/>
      <c r="AE4" s="414"/>
      <c r="AF4" s="414"/>
      <c r="AG4" s="414"/>
      <c r="AH4" s="414"/>
      <c r="AI4" s="414"/>
      <c r="AJ4" s="414"/>
      <c r="AK4" s="414"/>
      <c r="AL4" s="417"/>
      <c r="AM4" s="415"/>
      <c r="AN4" s="416"/>
      <c r="AO4" s="416"/>
      <c r="AP4" s="416"/>
      <c r="AQ4" s="416"/>
      <c r="AR4" s="416"/>
      <c r="AS4" s="416"/>
      <c r="AT4" s="416"/>
      <c r="AU4" s="416"/>
      <c r="AV4" s="416"/>
      <c r="AW4" s="416"/>
      <c r="AX4" s="418"/>
      <c r="AY4" s="385" t="s">
        <v>29</v>
      </c>
      <c r="AZ4" s="386"/>
      <c r="BA4" s="386"/>
      <c r="BB4" s="386"/>
      <c r="BC4" s="386"/>
      <c r="BD4" s="386"/>
      <c r="BE4" s="386"/>
      <c r="BF4" s="386"/>
      <c r="BG4" s="386"/>
      <c r="BH4" s="386"/>
      <c r="BI4" s="386"/>
      <c r="BJ4" s="386"/>
      <c r="BK4" s="386"/>
      <c r="BL4" s="386"/>
      <c r="BM4" s="387"/>
      <c r="BN4" s="388">
        <v>11174724</v>
      </c>
      <c r="BO4" s="389"/>
      <c r="BP4" s="389"/>
      <c r="BQ4" s="389"/>
      <c r="BR4" s="389"/>
      <c r="BS4" s="389"/>
      <c r="BT4" s="389"/>
      <c r="BU4" s="390"/>
      <c r="BV4" s="388">
        <v>11060647</v>
      </c>
      <c r="BW4" s="389"/>
      <c r="BX4" s="389"/>
      <c r="BY4" s="389"/>
      <c r="BZ4" s="389"/>
      <c r="CA4" s="389"/>
      <c r="CB4" s="389"/>
      <c r="CC4" s="390"/>
      <c r="CD4" s="391" t="s">
        <v>30</v>
      </c>
      <c r="CE4" s="392"/>
      <c r="CF4" s="392"/>
      <c r="CG4" s="392"/>
      <c r="CH4" s="392"/>
      <c r="CI4" s="392"/>
      <c r="CJ4" s="392"/>
      <c r="CK4" s="392"/>
      <c r="CL4" s="392"/>
      <c r="CM4" s="392"/>
      <c r="CN4" s="392"/>
      <c r="CO4" s="392"/>
      <c r="CP4" s="392"/>
      <c r="CQ4" s="392"/>
      <c r="CR4" s="392"/>
      <c r="CS4" s="393"/>
      <c r="CT4" s="394">
        <v>7.5</v>
      </c>
      <c r="CU4" s="395"/>
      <c r="CV4" s="395"/>
      <c r="CW4" s="395"/>
      <c r="CX4" s="395"/>
      <c r="CY4" s="395"/>
      <c r="CZ4" s="395"/>
      <c r="DA4" s="396"/>
      <c r="DB4" s="394">
        <v>8</v>
      </c>
      <c r="DC4" s="395"/>
      <c r="DD4" s="395"/>
      <c r="DE4" s="395"/>
      <c r="DF4" s="395"/>
      <c r="DG4" s="395"/>
      <c r="DH4" s="395"/>
      <c r="DI4" s="396"/>
      <c r="DJ4" s="41"/>
      <c r="DK4" s="41"/>
      <c r="DL4" s="41"/>
      <c r="DM4" s="41"/>
      <c r="DN4" s="41"/>
      <c r="DO4" s="41"/>
    </row>
    <row r="5" spans="1:119" ht="18.75" customHeight="1" x14ac:dyDescent="0.15">
      <c r="A5" s="42"/>
      <c r="B5" s="404"/>
      <c r="C5" s="405"/>
      <c r="D5" s="405"/>
      <c r="E5" s="406"/>
      <c r="F5" s="406"/>
      <c r="G5" s="406"/>
      <c r="H5" s="406"/>
      <c r="I5" s="406"/>
      <c r="J5" s="406"/>
      <c r="K5" s="406"/>
      <c r="L5" s="406"/>
      <c r="M5" s="406"/>
      <c r="N5" s="406"/>
      <c r="O5" s="406"/>
      <c r="P5" s="406"/>
      <c r="Q5" s="406"/>
      <c r="R5" s="411"/>
      <c r="S5" s="411"/>
      <c r="T5" s="411"/>
      <c r="U5" s="411"/>
      <c r="V5" s="412"/>
      <c r="W5" s="415"/>
      <c r="X5" s="416"/>
      <c r="Y5" s="416"/>
      <c r="Z5" s="416"/>
      <c r="AA5" s="416"/>
      <c r="AB5" s="405"/>
      <c r="AC5" s="411"/>
      <c r="AD5" s="416"/>
      <c r="AE5" s="416"/>
      <c r="AF5" s="416"/>
      <c r="AG5" s="416"/>
      <c r="AH5" s="416"/>
      <c r="AI5" s="416"/>
      <c r="AJ5" s="416"/>
      <c r="AK5" s="416"/>
      <c r="AL5" s="418"/>
      <c r="AM5" s="454" t="s">
        <v>31</v>
      </c>
      <c r="AN5" s="455"/>
      <c r="AO5" s="455"/>
      <c r="AP5" s="455"/>
      <c r="AQ5" s="455"/>
      <c r="AR5" s="455"/>
      <c r="AS5" s="455"/>
      <c r="AT5" s="456"/>
      <c r="AU5" s="457" t="s">
        <v>32</v>
      </c>
      <c r="AV5" s="458"/>
      <c r="AW5" s="458"/>
      <c r="AX5" s="458"/>
      <c r="AY5" s="459" t="s">
        <v>33</v>
      </c>
      <c r="AZ5" s="460"/>
      <c r="BA5" s="460"/>
      <c r="BB5" s="460"/>
      <c r="BC5" s="460"/>
      <c r="BD5" s="460"/>
      <c r="BE5" s="460"/>
      <c r="BF5" s="460"/>
      <c r="BG5" s="460"/>
      <c r="BH5" s="460"/>
      <c r="BI5" s="460"/>
      <c r="BJ5" s="460"/>
      <c r="BK5" s="460"/>
      <c r="BL5" s="460"/>
      <c r="BM5" s="461"/>
      <c r="BN5" s="425">
        <v>10663744</v>
      </c>
      <c r="BO5" s="426"/>
      <c r="BP5" s="426"/>
      <c r="BQ5" s="426"/>
      <c r="BR5" s="426"/>
      <c r="BS5" s="426"/>
      <c r="BT5" s="426"/>
      <c r="BU5" s="427"/>
      <c r="BV5" s="425">
        <v>10526197</v>
      </c>
      <c r="BW5" s="426"/>
      <c r="BX5" s="426"/>
      <c r="BY5" s="426"/>
      <c r="BZ5" s="426"/>
      <c r="CA5" s="426"/>
      <c r="CB5" s="426"/>
      <c r="CC5" s="427"/>
      <c r="CD5" s="428" t="s">
        <v>34</v>
      </c>
      <c r="CE5" s="429"/>
      <c r="CF5" s="429"/>
      <c r="CG5" s="429"/>
      <c r="CH5" s="429"/>
      <c r="CI5" s="429"/>
      <c r="CJ5" s="429"/>
      <c r="CK5" s="429"/>
      <c r="CL5" s="429"/>
      <c r="CM5" s="429"/>
      <c r="CN5" s="429"/>
      <c r="CO5" s="429"/>
      <c r="CP5" s="429"/>
      <c r="CQ5" s="429"/>
      <c r="CR5" s="429"/>
      <c r="CS5" s="430"/>
      <c r="CT5" s="422">
        <v>90.4</v>
      </c>
      <c r="CU5" s="423"/>
      <c r="CV5" s="423"/>
      <c r="CW5" s="423"/>
      <c r="CX5" s="423"/>
      <c r="CY5" s="423"/>
      <c r="CZ5" s="423"/>
      <c r="DA5" s="424"/>
      <c r="DB5" s="422">
        <v>88</v>
      </c>
      <c r="DC5" s="423"/>
      <c r="DD5" s="423"/>
      <c r="DE5" s="423"/>
      <c r="DF5" s="423"/>
      <c r="DG5" s="423"/>
      <c r="DH5" s="423"/>
      <c r="DI5" s="424"/>
      <c r="DJ5" s="41"/>
      <c r="DK5" s="41"/>
      <c r="DL5" s="41"/>
      <c r="DM5" s="41"/>
      <c r="DN5" s="41"/>
      <c r="DO5" s="41"/>
    </row>
    <row r="6" spans="1:119" ht="18.75" customHeight="1" x14ac:dyDescent="0.15">
      <c r="A6" s="42"/>
      <c r="B6" s="431" t="s">
        <v>35</v>
      </c>
      <c r="C6" s="432"/>
      <c r="D6" s="432"/>
      <c r="E6" s="433"/>
      <c r="F6" s="433"/>
      <c r="G6" s="433"/>
      <c r="H6" s="433"/>
      <c r="I6" s="433"/>
      <c r="J6" s="433"/>
      <c r="K6" s="433"/>
      <c r="L6" s="433" t="s">
        <v>36</v>
      </c>
      <c r="M6" s="433"/>
      <c r="N6" s="433"/>
      <c r="O6" s="433"/>
      <c r="P6" s="433"/>
      <c r="Q6" s="433"/>
      <c r="R6" s="437"/>
      <c r="S6" s="437"/>
      <c r="T6" s="437"/>
      <c r="U6" s="437"/>
      <c r="V6" s="438"/>
      <c r="W6" s="441" t="s">
        <v>37</v>
      </c>
      <c r="X6" s="442"/>
      <c r="Y6" s="442"/>
      <c r="Z6" s="442"/>
      <c r="AA6" s="442"/>
      <c r="AB6" s="432"/>
      <c r="AC6" s="445" t="s">
        <v>38</v>
      </c>
      <c r="AD6" s="446"/>
      <c r="AE6" s="446"/>
      <c r="AF6" s="446"/>
      <c r="AG6" s="446"/>
      <c r="AH6" s="446"/>
      <c r="AI6" s="446"/>
      <c r="AJ6" s="446"/>
      <c r="AK6" s="446"/>
      <c r="AL6" s="447"/>
      <c r="AM6" s="454" t="s">
        <v>39</v>
      </c>
      <c r="AN6" s="455"/>
      <c r="AO6" s="455"/>
      <c r="AP6" s="455"/>
      <c r="AQ6" s="455"/>
      <c r="AR6" s="455"/>
      <c r="AS6" s="455"/>
      <c r="AT6" s="456"/>
      <c r="AU6" s="457" t="s">
        <v>40</v>
      </c>
      <c r="AV6" s="458"/>
      <c r="AW6" s="458"/>
      <c r="AX6" s="458"/>
      <c r="AY6" s="459" t="s">
        <v>41</v>
      </c>
      <c r="AZ6" s="460"/>
      <c r="BA6" s="460"/>
      <c r="BB6" s="460"/>
      <c r="BC6" s="460"/>
      <c r="BD6" s="460"/>
      <c r="BE6" s="460"/>
      <c r="BF6" s="460"/>
      <c r="BG6" s="460"/>
      <c r="BH6" s="460"/>
      <c r="BI6" s="460"/>
      <c r="BJ6" s="460"/>
      <c r="BK6" s="460"/>
      <c r="BL6" s="460"/>
      <c r="BM6" s="461"/>
      <c r="BN6" s="425">
        <v>510980</v>
      </c>
      <c r="BO6" s="426"/>
      <c r="BP6" s="426"/>
      <c r="BQ6" s="426"/>
      <c r="BR6" s="426"/>
      <c r="BS6" s="426"/>
      <c r="BT6" s="426"/>
      <c r="BU6" s="427"/>
      <c r="BV6" s="425">
        <v>534450</v>
      </c>
      <c r="BW6" s="426"/>
      <c r="BX6" s="426"/>
      <c r="BY6" s="426"/>
      <c r="BZ6" s="426"/>
      <c r="CA6" s="426"/>
      <c r="CB6" s="426"/>
      <c r="CC6" s="427"/>
      <c r="CD6" s="428" t="s">
        <v>42</v>
      </c>
      <c r="CE6" s="429"/>
      <c r="CF6" s="429"/>
      <c r="CG6" s="429"/>
      <c r="CH6" s="429"/>
      <c r="CI6" s="429"/>
      <c r="CJ6" s="429"/>
      <c r="CK6" s="429"/>
      <c r="CL6" s="429"/>
      <c r="CM6" s="429"/>
      <c r="CN6" s="429"/>
      <c r="CO6" s="429"/>
      <c r="CP6" s="429"/>
      <c r="CQ6" s="429"/>
      <c r="CR6" s="429"/>
      <c r="CS6" s="430"/>
      <c r="CT6" s="462">
        <v>94.1</v>
      </c>
      <c r="CU6" s="463"/>
      <c r="CV6" s="463"/>
      <c r="CW6" s="463"/>
      <c r="CX6" s="463"/>
      <c r="CY6" s="463"/>
      <c r="CZ6" s="463"/>
      <c r="DA6" s="464"/>
      <c r="DB6" s="462">
        <v>93.1</v>
      </c>
      <c r="DC6" s="463"/>
      <c r="DD6" s="463"/>
      <c r="DE6" s="463"/>
      <c r="DF6" s="463"/>
      <c r="DG6" s="463"/>
      <c r="DH6" s="463"/>
      <c r="DI6" s="464"/>
      <c r="DJ6" s="41"/>
      <c r="DK6" s="41"/>
      <c r="DL6" s="41"/>
      <c r="DM6" s="41"/>
      <c r="DN6" s="41"/>
      <c r="DO6" s="41"/>
    </row>
    <row r="7" spans="1:119" ht="18.75" customHeight="1" x14ac:dyDescent="0.15">
      <c r="A7" s="42"/>
      <c r="B7" s="401"/>
      <c r="C7" s="402"/>
      <c r="D7" s="402"/>
      <c r="E7" s="403"/>
      <c r="F7" s="403"/>
      <c r="G7" s="403"/>
      <c r="H7" s="403"/>
      <c r="I7" s="403"/>
      <c r="J7" s="403"/>
      <c r="K7" s="403"/>
      <c r="L7" s="403"/>
      <c r="M7" s="403"/>
      <c r="N7" s="403"/>
      <c r="O7" s="403"/>
      <c r="P7" s="403"/>
      <c r="Q7" s="403"/>
      <c r="R7" s="409"/>
      <c r="S7" s="409"/>
      <c r="T7" s="409"/>
      <c r="U7" s="409"/>
      <c r="V7" s="410"/>
      <c r="W7" s="413"/>
      <c r="X7" s="414"/>
      <c r="Y7" s="414"/>
      <c r="Z7" s="414"/>
      <c r="AA7" s="414"/>
      <c r="AB7" s="402"/>
      <c r="AC7" s="448"/>
      <c r="AD7" s="449"/>
      <c r="AE7" s="449"/>
      <c r="AF7" s="449"/>
      <c r="AG7" s="449"/>
      <c r="AH7" s="449"/>
      <c r="AI7" s="449"/>
      <c r="AJ7" s="449"/>
      <c r="AK7" s="449"/>
      <c r="AL7" s="450"/>
      <c r="AM7" s="454" t="s">
        <v>43</v>
      </c>
      <c r="AN7" s="455"/>
      <c r="AO7" s="455"/>
      <c r="AP7" s="455"/>
      <c r="AQ7" s="455"/>
      <c r="AR7" s="455"/>
      <c r="AS7" s="455"/>
      <c r="AT7" s="456"/>
      <c r="AU7" s="457" t="s">
        <v>44</v>
      </c>
      <c r="AV7" s="458"/>
      <c r="AW7" s="458"/>
      <c r="AX7" s="458"/>
      <c r="AY7" s="459" t="s">
        <v>45</v>
      </c>
      <c r="AZ7" s="460"/>
      <c r="BA7" s="460"/>
      <c r="BB7" s="460"/>
      <c r="BC7" s="460"/>
      <c r="BD7" s="460"/>
      <c r="BE7" s="460"/>
      <c r="BF7" s="460"/>
      <c r="BG7" s="460"/>
      <c r="BH7" s="460"/>
      <c r="BI7" s="460"/>
      <c r="BJ7" s="460"/>
      <c r="BK7" s="460"/>
      <c r="BL7" s="460"/>
      <c r="BM7" s="461"/>
      <c r="BN7" s="425">
        <v>8088</v>
      </c>
      <c r="BO7" s="426"/>
      <c r="BP7" s="426"/>
      <c r="BQ7" s="426"/>
      <c r="BR7" s="426"/>
      <c r="BS7" s="426"/>
      <c r="BT7" s="426"/>
      <c r="BU7" s="427"/>
      <c r="BV7" s="425">
        <v>5090</v>
      </c>
      <c r="BW7" s="426"/>
      <c r="BX7" s="426"/>
      <c r="BY7" s="426"/>
      <c r="BZ7" s="426"/>
      <c r="CA7" s="426"/>
      <c r="CB7" s="426"/>
      <c r="CC7" s="427"/>
      <c r="CD7" s="428" t="s">
        <v>46</v>
      </c>
      <c r="CE7" s="429"/>
      <c r="CF7" s="429"/>
      <c r="CG7" s="429"/>
      <c r="CH7" s="429"/>
      <c r="CI7" s="429"/>
      <c r="CJ7" s="429"/>
      <c r="CK7" s="429"/>
      <c r="CL7" s="429"/>
      <c r="CM7" s="429"/>
      <c r="CN7" s="429"/>
      <c r="CO7" s="429"/>
      <c r="CP7" s="429"/>
      <c r="CQ7" s="429"/>
      <c r="CR7" s="429"/>
      <c r="CS7" s="430"/>
      <c r="CT7" s="425">
        <v>6700579</v>
      </c>
      <c r="CU7" s="426"/>
      <c r="CV7" s="426"/>
      <c r="CW7" s="426"/>
      <c r="CX7" s="426"/>
      <c r="CY7" s="426"/>
      <c r="CZ7" s="426"/>
      <c r="DA7" s="427"/>
      <c r="DB7" s="425">
        <v>6623146</v>
      </c>
      <c r="DC7" s="426"/>
      <c r="DD7" s="426"/>
      <c r="DE7" s="426"/>
      <c r="DF7" s="426"/>
      <c r="DG7" s="426"/>
      <c r="DH7" s="426"/>
      <c r="DI7" s="427"/>
      <c r="DJ7" s="41"/>
      <c r="DK7" s="41"/>
      <c r="DL7" s="41"/>
      <c r="DM7" s="41"/>
      <c r="DN7" s="41"/>
      <c r="DO7" s="41"/>
    </row>
    <row r="8" spans="1:119" ht="18.75" customHeight="1" thickBot="1" x14ac:dyDescent="0.2">
      <c r="A8" s="42"/>
      <c r="B8" s="434"/>
      <c r="C8" s="435"/>
      <c r="D8" s="435"/>
      <c r="E8" s="436"/>
      <c r="F8" s="436"/>
      <c r="G8" s="436"/>
      <c r="H8" s="436"/>
      <c r="I8" s="436"/>
      <c r="J8" s="436"/>
      <c r="K8" s="436"/>
      <c r="L8" s="436"/>
      <c r="M8" s="436"/>
      <c r="N8" s="436"/>
      <c r="O8" s="436"/>
      <c r="P8" s="436"/>
      <c r="Q8" s="436"/>
      <c r="R8" s="439"/>
      <c r="S8" s="439"/>
      <c r="T8" s="439"/>
      <c r="U8" s="439"/>
      <c r="V8" s="440"/>
      <c r="W8" s="443"/>
      <c r="X8" s="444"/>
      <c r="Y8" s="444"/>
      <c r="Z8" s="444"/>
      <c r="AA8" s="444"/>
      <c r="AB8" s="435"/>
      <c r="AC8" s="451"/>
      <c r="AD8" s="452"/>
      <c r="AE8" s="452"/>
      <c r="AF8" s="452"/>
      <c r="AG8" s="452"/>
      <c r="AH8" s="452"/>
      <c r="AI8" s="452"/>
      <c r="AJ8" s="452"/>
      <c r="AK8" s="452"/>
      <c r="AL8" s="453"/>
      <c r="AM8" s="454" t="s">
        <v>47</v>
      </c>
      <c r="AN8" s="455"/>
      <c r="AO8" s="455"/>
      <c r="AP8" s="455"/>
      <c r="AQ8" s="455"/>
      <c r="AR8" s="455"/>
      <c r="AS8" s="455"/>
      <c r="AT8" s="456"/>
      <c r="AU8" s="457" t="s">
        <v>48</v>
      </c>
      <c r="AV8" s="458"/>
      <c r="AW8" s="458"/>
      <c r="AX8" s="458"/>
      <c r="AY8" s="459" t="s">
        <v>49</v>
      </c>
      <c r="AZ8" s="460"/>
      <c r="BA8" s="460"/>
      <c r="BB8" s="460"/>
      <c r="BC8" s="460"/>
      <c r="BD8" s="460"/>
      <c r="BE8" s="460"/>
      <c r="BF8" s="460"/>
      <c r="BG8" s="460"/>
      <c r="BH8" s="460"/>
      <c r="BI8" s="460"/>
      <c r="BJ8" s="460"/>
      <c r="BK8" s="460"/>
      <c r="BL8" s="460"/>
      <c r="BM8" s="461"/>
      <c r="BN8" s="425">
        <v>502892</v>
      </c>
      <c r="BO8" s="426"/>
      <c r="BP8" s="426"/>
      <c r="BQ8" s="426"/>
      <c r="BR8" s="426"/>
      <c r="BS8" s="426"/>
      <c r="BT8" s="426"/>
      <c r="BU8" s="427"/>
      <c r="BV8" s="425">
        <v>529360</v>
      </c>
      <c r="BW8" s="426"/>
      <c r="BX8" s="426"/>
      <c r="BY8" s="426"/>
      <c r="BZ8" s="426"/>
      <c r="CA8" s="426"/>
      <c r="CB8" s="426"/>
      <c r="CC8" s="427"/>
      <c r="CD8" s="428" t="s">
        <v>50</v>
      </c>
      <c r="CE8" s="429"/>
      <c r="CF8" s="429"/>
      <c r="CG8" s="429"/>
      <c r="CH8" s="429"/>
      <c r="CI8" s="429"/>
      <c r="CJ8" s="429"/>
      <c r="CK8" s="429"/>
      <c r="CL8" s="429"/>
      <c r="CM8" s="429"/>
      <c r="CN8" s="429"/>
      <c r="CO8" s="429"/>
      <c r="CP8" s="429"/>
      <c r="CQ8" s="429"/>
      <c r="CR8" s="429"/>
      <c r="CS8" s="430"/>
      <c r="CT8" s="465">
        <v>0.94</v>
      </c>
      <c r="CU8" s="466"/>
      <c r="CV8" s="466"/>
      <c r="CW8" s="466"/>
      <c r="CX8" s="466"/>
      <c r="CY8" s="466"/>
      <c r="CZ8" s="466"/>
      <c r="DA8" s="467"/>
      <c r="DB8" s="465">
        <v>0.94</v>
      </c>
      <c r="DC8" s="466"/>
      <c r="DD8" s="466"/>
      <c r="DE8" s="466"/>
      <c r="DF8" s="466"/>
      <c r="DG8" s="466"/>
      <c r="DH8" s="466"/>
      <c r="DI8" s="467"/>
      <c r="DJ8" s="41"/>
      <c r="DK8" s="41"/>
      <c r="DL8" s="41"/>
      <c r="DM8" s="41"/>
      <c r="DN8" s="41"/>
      <c r="DO8" s="41"/>
    </row>
    <row r="9" spans="1:119" ht="18.75" customHeight="1" thickBot="1" x14ac:dyDescent="0.2">
      <c r="A9" s="42"/>
      <c r="B9" s="419" t="s">
        <v>51</v>
      </c>
      <c r="C9" s="420"/>
      <c r="D9" s="420"/>
      <c r="E9" s="420"/>
      <c r="F9" s="420"/>
      <c r="G9" s="420"/>
      <c r="H9" s="420"/>
      <c r="I9" s="420"/>
      <c r="J9" s="420"/>
      <c r="K9" s="468"/>
      <c r="L9" s="469" t="s">
        <v>52</v>
      </c>
      <c r="M9" s="470"/>
      <c r="N9" s="470"/>
      <c r="O9" s="470"/>
      <c r="P9" s="470"/>
      <c r="Q9" s="471"/>
      <c r="R9" s="472">
        <v>29093</v>
      </c>
      <c r="S9" s="473"/>
      <c r="T9" s="473"/>
      <c r="U9" s="473"/>
      <c r="V9" s="474"/>
      <c r="W9" s="382" t="s">
        <v>53</v>
      </c>
      <c r="X9" s="383"/>
      <c r="Y9" s="383"/>
      <c r="Z9" s="383"/>
      <c r="AA9" s="383"/>
      <c r="AB9" s="383"/>
      <c r="AC9" s="383"/>
      <c r="AD9" s="383"/>
      <c r="AE9" s="383"/>
      <c r="AF9" s="383"/>
      <c r="AG9" s="383"/>
      <c r="AH9" s="383"/>
      <c r="AI9" s="383"/>
      <c r="AJ9" s="383"/>
      <c r="AK9" s="383"/>
      <c r="AL9" s="384"/>
      <c r="AM9" s="454" t="s">
        <v>54</v>
      </c>
      <c r="AN9" s="455"/>
      <c r="AO9" s="455"/>
      <c r="AP9" s="455"/>
      <c r="AQ9" s="455"/>
      <c r="AR9" s="455"/>
      <c r="AS9" s="455"/>
      <c r="AT9" s="456"/>
      <c r="AU9" s="457" t="s">
        <v>55</v>
      </c>
      <c r="AV9" s="458"/>
      <c r="AW9" s="458"/>
      <c r="AX9" s="458"/>
      <c r="AY9" s="459" t="s">
        <v>56</v>
      </c>
      <c r="AZ9" s="460"/>
      <c r="BA9" s="460"/>
      <c r="BB9" s="460"/>
      <c r="BC9" s="460"/>
      <c r="BD9" s="460"/>
      <c r="BE9" s="460"/>
      <c r="BF9" s="460"/>
      <c r="BG9" s="460"/>
      <c r="BH9" s="460"/>
      <c r="BI9" s="460"/>
      <c r="BJ9" s="460"/>
      <c r="BK9" s="460"/>
      <c r="BL9" s="460"/>
      <c r="BM9" s="461"/>
      <c r="BN9" s="425">
        <v>-26468</v>
      </c>
      <c r="BO9" s="426"/>
      <c r="BP9" s="426"/>
      <c r="BQ9" s="426"/>
      <c r="BR9" s="426"/>
      <c r="BS9" s="426"/>
      <c r="BT9" s="426"/>
      <c r="BU9" s="427"/>
      <c r="BV9" s="425">
        <v>-77948</v>
      </c>
      <c r="BW9" s="426"/>
      <c r="BX9" s="426"/>
      <c r="BY9" s="426"/>
      <c r="BZ9" s="426"/>
      <c r="CA9" s="426"/>
      <c r="CB9" s="426"/>
      <c r="CC9" s="427"/>
      <c r="CD9" s="428" t="s">
        <v>57</v>
      </c>
      <c r="CE9" s="429"/>
      <c r="CF9" s="429"/>
      <c r="CG9" s="429"/>
      <c r="CH9" s="429"/>
      <c r="CI9" s="429"/>
      <c r="CJ9" s="429"/>
      <c r="CK9" s="429"/>
      <c r="CL9" s="429"/>
      <c r="CM9" s="429"/>
      <c r="CN9" s="429"/>
      <c r="CO9" s="429"/>
      <c r="CP9" s="429"/>
      <c r="CQ9" s="429"/>
      <c r="CR9" s="429"/>
      <c r="CS9" s="430"/>
      <c r="CT9" s="422">
        <v>12.4</v>
      </c>
      <c r="CU9" s="423"/>
      <c r="CV9" s="423"/>
      <c r="CW9" s="423"/>
      <c r="CX9" s="423"/>
      <c r="CY9" s="423"/>
      <c r="CZ9" s="423"/>
      <c r="DA9" s="424"/>
      <c r="DB9" s="422">
        <v>13.3</v>
      </c>
      <c r="DC9" s="423"/>
      <c r="DD9" s="423"/>
      <c r="DE9" s="423"/>
      <c r="DF9" s="423"/>
      <c r="DG9" s="423"/>
      <c r="DH9" s="423"/>
      <c r="DI9" s="424"/>
      <c r="DJ9" s="41"/>
      <c r="DK9" s="41"/>
      <c r="DL9" s="41"/>
      <c r="DM9" s="41"/>
      <c r="DN9" s="41"/>
      <c r="DO9" s="41"/>
    </row>
    <row r="10" spans="1:119" ht="18.75" customHeight="1" thickBot="1" x14ac:dyDescent="0.2">
      <c r="A10" s="42"/>
      <c r="B10" s="419"/>
      <c r="C10" s="420"/>
      <c r="D10" s="420"/>
      <c r="E10" s="420"/>
      <c r="F10" s="420"/>
      <c r="G10" s="420"/>
      <c r="H10" s="420"/>
      <c r="I10" s="420"/>
      <c r="J10" s="420"/>
      <c r="K10" s="468"/>
      <c r="L10" s="475" t="s">
        <v>58</v>
      </c>
      <c r="M10" s="455"/>
      <c r="N10" s="455"/>
      <c r="O10" s="455"/>
      <c r="P10" s="455"/>
      <c r="Q10" s="456"/>
      <c r="R10" s="476">
        <v>29815</v>
      </c>
      <c r="S10" s="477"/>
      <c r="T10" s="477"/>
      <c r="U10" s="477"/>
      <c r="V10" s="478"/>
      <c r="W10" s="413"/>
      <c r="X10" s="414"/>
      <c r="Y10" s="414"/>
      <c r="Z10" s="414"/>
      <c r="AA10" s="414"/>
      <c r="AB10" s="414"/>
      <c r="AC10" s="414"/>
      <c r="AD10" s="414"/>
      <c r="AE10" s="414"/>
      <c r="AF10" s="414"/>
      <c r="AG10" s="414"/>
      <c r="AH10" s="414"/>
      <c r="AI10" s="414"/>
      <c r="AJ10" s="414"/>
      <c r="AK10" s="414"/>
      <c r="AL10" s="417"/>
      <c r="AM10" s="454" t="s">
        <v>59</v>
      </c>
      <c r="AN10" s="455"/>
      <c r="AO10" s="455"/>
      <c r="AP10" s="455"/>
      <c r="AQ10" s="455"/>
      <c r="AR10" s="455"/>
      <c r="AS10" s="455"/>
      <c r="AT10" s="456"/>
      <c r="AU10" s="457" t="s">
        <v>44</v>
      </c>
      <c r="AV10" s="458"/>
      <c r="AW10" s="458"/>
      <c r="AX10" s="458"/>
      <c r="AY10" s="459" t="s">
        <v>60</v>
      </c>
      <c r="AZ10" s="460"/>
      <c r="BA10" s="460"/>
      <c r="BB10" s="460"/>
      <c r="BC10" s="460"/>
      <c r="BD10" s="460"/>
      <c r="BE10" s="460"/>
      <c r="BF10" s="460"/>
      <c r="BG10" s="460"/>
      <c r="BH10" s="460"/>
      <c r="BI10" s="460"/>
      <c r="BJ10" s="460"/>
      <c r="BK10" s="460"/>
      <c r="BL10" s="460"/>
      <c r="BM10" s="461"/>
      <c r="BN10" s="425">
        <v>338182</v>
      </c>
      <c r="BO10" s="426"/>
      <c r="BP10" s="426"/>
      <c r="BQ10" s="426"/>
      <c r="BR10" s="426"/>
      <c r="BS10" s="426"/>
      <c r="BT10" s="426"/>
      <c r="BU10" s="427"/>
      <c r="BV10" s="425">
        <v>364786</v>
      </c>
      <c r="BW10" s="426"/>
      <c r="BX10" s="426"/>
      <c r="BY10" s="426"/>
      <c r="BZ10" s="426"/>
      <c r="CA10" s="426"/>
      <c r="CB10" s="426"/>
      <c r="CC10" s="427"/>
      <c r="CD10" s="46" t="s">
        <v>61</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419"/>
      <c r="C11" s="420"/>
      <c r="D11" s="420"/>
      <c r="E11" s="420"/>
      <c r="F11" s="420"/>
      <c r="G11" s="420"/>
      <c r="H11" s="420"/>
      <c r="I11" s="420"/>
      <c r="J11" s="420"/>
      <c r="K11" s="468"/>
      <c r="L11" s="479" t="s">
        <v>62</v>
      </c>
      <c r="M11" s="480"/>
      <c r="N11" s="480"/>
      <c r="O11" s="480"/>
      <c r="P11" s="480"/>
      <c r="Q11" s="481"/>
      <c r="R11" s="482" t="s">
        <v>63</v>
      </c>
      <c r="S11" s="483"/>
      <c r="T11" s="483"/>
      <c r="U11" s="483"/>
      <c r="V11" s="484"/>
      <c r="W11" s="413"/>
      <c r="X11" s="414"/>
      <c r="Y11" s="414"/>
      <c r="Z11" s="414"/>
      <c r="AA11" s="414"/>
      <c r="AB11" s="414"/>
      <c r="AC11" s="414"/>
      <c r="AD11" s="414"/>
      <c r="AE11" s="414"/>
      <c r="AF11" s="414"/>
      <c r="AG11" s="414"/>
      <c r="AH11" s="414"/>
      <c r="AI11" s="414"/>
      <c r="AJ11" s="414"/>
      <c r="AK11" s="414"/>
      <c r="AL11" s="417"/>
      <c r="AM11" s="454" t="s">
        <v>64</v>
      </c>
      <c r="AN11" s="455"/>
      <c r="AO11" s="455"/>
      <c r="AP11" s="455"/>
      <c r="AQ11" s="455"/>
      <c r="AR11" s="455"/>
      <c r="AS11" s="455"/>
      <c r="AT11" s="456"/>
      <c r="AU11" s="457" t="s">
        <v>32</v>
      </c>
      <c r="AV11" s="458"/>
      <c r="AW11" s="458"/>
      <c r="AX11" s="458"/>
      <c r="AY11" s="459" t="s">
        <v>65</v>
      </c>
      <c r="AZ11" s="460"/>
      <c r="BA11" s="460"/>
      <c r="BB11" s="460"/>
      <c r="BC11" s="460"/>
      <c r="BD11" s="460"/>
      <c r="BE11" s="460"/>
      <c r="BF11" s="460"/>
      <c r="BG11" s="460"/>
      <c r="BH11" s="460"/>
      <c r="BI11" s="460"/>
      <c r="BJ11" s="460"/>
      <c r="BK11" s="460"/>
      <c r="BL11" s="460"/>
      <c r="BM11" s="461"/>
      <c r="BN11" s="425">
        <v>0</v>
      </c>
      <c r="BO11" s="426"/>
      <c r="BP11" s="426"/>
      <c r="BQ11" s="426"/>
      <c r="BR11" s="426"/>
      <c r="BS11" s="426"/>
      <c r="BT11" s="426"/>
      <c r="BU11" s="427"/>
      <c r="BV11" s="425">
        <v>0</v>
      </c>
      <c r="BW11" s="426"/>
      <c r="BX11" s="426"/>
      <c r="BY11" s="426"/>
      <c r="BZ11" s="426"/>
      <c r="CA11" s="426"/>
      <c r="CB11" s="426"/>
      <c r="CC11" s="427"/>
      <c r="CD11" s="428" t="s">
        <v>66</v>
      </c>
      <c r="CE11" s="429"/>
      <c r="CF11" s="429"/>
      <c r="CG11" s="429"/>
      <c r="CH11" s="429"/>
      <c r="CI11" s="429"/>
      <c r="CJ11" s="429"/>
      <c r="CK11" s="429"/>
      <c r="CL11" s="429"/>
      <c r="CM11" s="429"/>
      <c r="CN11" s="429"/>
      <c r="CO11" s="429"/>
      <c r="CP11" s="429"/>
      <c r="CQ11" s="429"/>
      <c r="CR11" s="429"/>
      <c r="CS11" s="430"/>
      <c r="CT11" s="465" t="s">
        <v>67</v>
      </c>
      <c r="CU11" s="466"/>
      <c r="CV11" s="466"/>
      <c r="CW11" s="466"/>
      <c r="CX11" s="466"/>
      <c r="CY11" s="466"/>
      <c r="CZ11" s="466"/>
      <c r="DA11" s="467"/>
      <c r="DB11" s="465" t="s">
        <v>68</v>
      </c>
      <c r="DC11" s="466"/>
      <c r="DD11" s="466"/>
      <c r="DE11" s="466"/>
      <c r="DF11" s="466"/>
      <c r="DG11" s="466"/>
      <c r="DH11" s="466"/>
      <c r="DI11" s="467"/>
      <c r="DJ11" s="41"/>
      <c r="DK11" s="41"/>
      <c r="DL11" s="41"/>
      <c r="DM11" s="41"/>
      <c r="DN11" s="41"/>
      <c r="DO11" s="41"/>
    </row>
    <row r="12" spans="1:119" ht="18.75" customHeight="1" x14ac:dyDescent="0.15">
      <c r="A12" s="42"/>
      <c r="B12" s="485" t="s">
        <v>69</v>
      </c>
      <c r="C12" s="486"/>
      <c r="D12" s="486"/>
      <c r="E12" s="486"/>
      <c r="F12" s="486"/>
      <c r="G12" s="486"/>
      <c r="H12" s="486"/>
      <c r="I12" s="486"/>
      <c r="J12" s="486"/>
      <c r="K12" s="487"/>
      <c r="L12" s="494" t="s">
        <v>70</v>
      </c>
      <c r="M12" s="495"/>
      <c r="N12" s="495"/>
      <c r="O12" s="495"/>
      <c r="P12" s="495"/>
      <c r="Q12" s="496"/>
      <c r="R12" s="497">
        <v>29604</v>
      </c>
      <c r="S12" s="498"/>
      <c r="T12" s="498"/>
      <c r="U12" s="498"/>
      <c r="V12" s="499"/>
      <c r="W12" s="500" t="s">
        <v>24</v>
      </c>
      <c r="X12" s="458"/>
      <c r="Y12" s="458"/>
      <c r="Z12" s="458"/>
      <c r="AA12" s="458"/>
      <c r="AB12" s="501"/>
      <c r="AC12" s="502" t="s">
        <v>71</v>
      </c>
      <c r="AD12" s="503"/>
      <c r="AE12" s="503"/>
      <c r="AF12" s="503"/>
      <c r="AG12" s="504"/>
      <c r="AH12" s="502" t="s">
        <v>72</v>
      </c>
      <c r="AI12" s="503"/>
      <c r="AJ12" s="503"/>
      <c r="AK12" s="503"/>
      <c r="AL12" s="505"/>
      <c r="AM12" s="454" t="s">
        <v>73</v>
      </c>
      <c r="AN12" s="455"/>
      <c r="AO12" s="455"/>
      <c r="AP12" s="455"/>
      <c r="AQ12" s="455"/>
      <c r="AR12" s="455"/>
      <c r="AS12" s="455"/>
      <c r="AT12" s="456"/>
      <c r="AU12" s="457" t="s">
        <v>32</v>
      </c>
      <c r="AV12" s="458"/>
      <c r="AW12" s="458"/>
      <c r="AX12" s="458"/>
      <c r="AY12" s="459" t="s">
        <v>74</v>
      </c>
      <c r="AZ12" s="460"/>
      <c r="BA12" s="460"/>
      <c r="BB12" s="460"/>
      <c r="BC12" s="460"/>
      <c r="BD12" s="460"/>
      <c r="BE12" s="460"/>
      <c r="BF12" s="460"/>
      <c r="BG12" s="460"/>
      <c r="BH12" s="460"/>
      <c r="BI12" s="460"/>
      <c r="BJ12" s="460"/>
      <c r="BK12" s="460"/>
      <c r="BL12" s="460"/>
      <c r="BM12" s="461"/>
      <c r="BN12" s="425">
        <v>460869</v>
      </c>
      <c r="BO12" s="426"/>
      <c r="BP12" s="426"/>
      <c r="BQ12" s="426"/>
      <c r="BR12" s="426"/>
      <c r="BS12" s="426"/>
      <c r="BT12" s="426"/>
      <c r="BU12" s="427"/>
      <c r="BV12" s="425">
        <v>374884</v>
      </c>
      <c r="BW12" s="426"/>
      <c r="BX12" s="426"/>
      <c r="BY12" s="426"/>
      <c r="BZ12" s="426"/>
      <c r="CA12" s="426"/>
      <c r="CB12" s="426"/>
      <c r="CC12" s="427"/>
      <c r="CD12" s="428" t="s">
        <v>75</v>
      </c>
      <c r="CE12" s="429"/>
      <c r="CF12" s="429"/>
      <c r="CG12" s="429"/>
      <c r="CH12" s="429"/>
      <c r="CI12" s="429"/>
      <c r="CJ12" s="429"/>
      <c r="CK12" s="429"/>
      <c r="CL12" s="429"/>
      <c r="CM12" s="429"/>
      <c r="CN12" s="429"/>
      <c r="CO12" s="429"/>
      <c r="CP12" s="429"/>
      <c r="CQ12" s="429"/>
      <c r="CR12" s="429"/>
      <c r="CS12" s="430"/>
      <c r="CT12" s="465" t="s">
        <v>67</v>
      </c>
      <c r="CU12" s="466"/>
      <c r="CV12" s="466"/>
      <c r="CW12" s="466"/>
      <c r="CX12" s="466"/>
      <c r="CY12" s="466"/>
      <c r="CZ12" s="466"/>
      <c r="DA12" s="467"/>
      <c r="DB12" s="465" t="s">
        <v>67</v>
      </c>
      <c r="DC12" s="466"/>
      <c r="DD12" s="466"/>
      <c r="DE12" s="466"/>
      <c r="DF12" s="466"/>
      <c r="DG12" s="466"/>
      <c r="DH12" s="466"/>
      <c r="DI12" s="467"/>
      <c r="DJ12" s="41"/>
      <c r="DK12" s="41"/>
      <c r="DL12" s="41"/>
      <c r="DM12" s="41"/>
      <c r="DN12" s="41"/>
      <c r="DO12" s="41"/>
    </row>
    <row r="13" spans="1:119" ht="18.75" customHeight="1" x14ac:dyDescent="0.15">
      <c r="A13" s="42"/>
      <c r="B13" s="488"/>
      <c r="C13" s="489"/>
      <c r="D13" s="489"/>
      <c r="E13" s="489"/>
      <c r="F13" s="489"/>
      <c r="G13" s="489"/>
      <c r="H13" s="489"/>
      <c r="I13" s="489"/>
      <c r="J13" s="489"/>
      <c r="K13" s="490"/>
      <c r="L13" s="52"/>
      <c r="M13" s="516" t="s">
        <v>76</v>
      </c>
      <c r="N13" s="517"/>
      <c r="O13" s="517"/>
      <c r="P13" s="517"/>
      <c r="Q13" s="518"/>
      <c r="R13" s="509">
        <v>27934</v>
      </c>
      <c r="S13" s="510"/>
      <c r="T13" s="510"/>
      <c r="U13" s="510"/>
      <c r="V13" s="511"/>
      <c r="W13" s="441" t="s">
        <v>77</v>
      </c>
      <c r="X13" s="442"/>
      <c r="Y13" s="442"/>
      <c r="Z13" s="442"/>
      <c r="AA13" s="442"/>
      <c r="AB13" s="432"/>
      <c r="AC13" s="476">
        <v>581</v>
      </c>
      <c r="AD13" s="477"/>
      <c r="AE13" s="477"/>
      <c r="AF13" s="477"/>
      <c r="AG13" s="519"/>
      <c r="AH13" s="476">
        <v>621</v>
      </c>
      <c r="AI13" s="477"/>
      <c r="AJ13" s="477"/>
      <c r="AK13" s="477"/>
      <c r="AL13" s="478"/>
      <c r="AM13" s="454" t="s">
        <v>78</v>
      </c>
      <c r="AN13" s="455"/>
      <c r="AO13" s="455"/>
      <c r="AP13" s="455"/>
      <c r="AQ13" s="455"/>
      <c r="AR13" s="455"/>
      <c r="AS13" s="455"/>
      <c r="AT13" s="456"/>
      <c r="AU13" s="457" t="s">
        <v>55</v>
      </c>
      <c r="AV13" s="458"/>
      <c r="AW13" s="458"/>
      <c r="AX13" s="458"/>
      <c r="AY13" s="459" t="s">
        <v>79</v>
      </c>
      <c r="AZ13" s="460"/>
      <c r="BA13" s="460"/>
      <c r="BB13" s="460"/>
      <c r="BC13" s="460"/>
      <c r="BD13" s="460"/>
      <c r="BE13" s="460"/>
      <c r="BF13" s="460"/>
      <c r="BG13" s="460"/>
      <c r="BH13" s="460"/>
      <c r="BI13" s="460"/>
      <c r="BJ13" s="460"/>
      <c r="BK13" s="460"/>
      <c r="BL13" s="460"/>
      <c r="BM13" s="461"/>
      <c r="BN13" s="425">
        <v>-149155</v>
      </c>
      <c r="BO13" s="426"/>
      <c r="BP13" s="426"/>
      <c r="BQ13" s="426"/>
      <c r="BR13" s="426"/>
      <c r="BS13" s="426"/>
      <c r="BT13" s="426"/>
      <c r="BU13" s="427"/>
      <c r="BV13" s="425">
        <v>-88046</v>
      </c>
      <c r="BW13" s="426"/>
      <c r="BX13" s="426"/>
      <c r="BY13" s="426"/>
      <c r="BZ13" s="426"/>
      <c r="CA13" s="426"/>
      <c r="CB13" s="426"/>
      <c r="CC13" s="427"/>
      <c r="CD13" s="428" t="s">
        <v>80</v>
      </c>
      <c r="CE13" s="429"/>
      <c r="CF13" s="429"/>
      <c r="CG13" s="429"/>
      <c r="CH13" s="429"/>
      <c r="CI13" s="429"/>
      <c r="CJ13" s="429"/>
      <c r="CK13" s="429"/>
      <c r="CL13" s="429"/>
      <c r="CM13" s="429"/>
      <c r="CN13" s="429"/>
      <c r="CO13" s="429"/>
      <c r="CP13" s="429"/>
      <c r="CQ13" s="429"/>
      <c r="CR13" s="429"/>
      <c r="CS13" s="430"/>
      <c r="CT13" s="422">
        <v>12.1</v>
      </c>
      <c r="CU13" s="423"/>
      <c r="CV13" s="423"/>
      <c r="CW13" s="423"/>
      <c r="CX13" s="423"/>
      <c r="CY13" s="423"/>
      <c r="CZ13" s="423"/>
      <c r="DA13" s="424"/>
      <c r="DB13" s="422">
        <v>11.5</v>
      </c>
      <c r="DC13" s="423"/>
      <c r="DD13" s="423"/>
      <c r="DE13" s="423"/>
      <c r="DF13" s="423"/>
      <c r="DG13" s="423"/>
      <c r="DH13" s="423"/>
      <c r="DI13" s="424"/>
      <c r="DJ13" s="41"/>
      <c r="DK13" s="41"/>
      <c r="DL13" s="41"/>
      <c r="DM13" s="41"/>
      <c r="DN13" s="41"/>
      <c r="DO13" s="41"/>
    </row>
    <row r="14" spans="1:119" ht="18.75" customHeight="1" thickBot="1" x14ac:dyDescent="0.2">
      <c r="A14" s="42"/>
      <c r="B14" s="488"/>
      <c r="C14" s="489"/>
      <c r="D14" s="489"/>
      <c r="E14" s="489"/>
      <c r="F14" s="489"/>
      <c r="G14" s="489"/>
      <c r="H14" s="489"/>
      <c r="I14" s="489"/>
      <c r="J14" s="489"/>
      <c r="K14" s="490"/>
      <c r="L14" s="506" t="s">
        <v>81</v>
      </c>
      <c r="M14" s="507"/>
      <c r="N14" s="507"/>
      <c r="O14" s="507"/>
      <c r="P14" s="507"/>
      <c r="Q14" s="508"/>
      <c r="R14" s="509">
        <v>29684</v>
      </c>
      <c r="S14" s="510"/>
      <c r="T14" s="510"/>
      <c r="U14" s="510"/>
      <c r="V14" s="511"/>
      <c r="W14" s="415"/>
      <c r="X14" s="416"/>
      <c r="Y14" s="416"/>
      <c r="Z14" s="416"/>
      <c r="AA14" s="416"/>
      <c r="AB14" s="405"/>
      <c r="AC14" s="512">
        <v>3.7</v>
      </c>
      <c r="AD14" s="513"/>
      <c r="AE14" s="513"/>
      <c r="AF14" s="513"/>
      <c r="AG14" s="514"/>
      <c r="AH14" s="512">
        <v>3.9</v>
      </c>
      <c r="AI14" s="513"/>
      <c r="AJ14" s="513"/>
      <c r="AK14" s="513"/>
      <c r="AL14" s="515"/>
      <c r="AM14" s="454"/>
      <c r="AN14" s="455"/>
      <c r="AO14" s="455"/>
      <c r="AP14" s="455"/>
      <c r="AQ14" s="455"/>
      <c r="AR14" s="455"/>
      <c r="AS14" s="455"/>
      <c r="AT14" s="456"/>
      <c r="AU14" s="457"/>
      <c r="AV14" s="458"/>
      <c r="AW14" s="458"/>
      <c r="AX14" s="458"/>
      <c r="AY14" s="459"/>
      <c r="AZ14" s="460"/>
      <c r="BA14" s="460"/>
      <c r="BB14" s="460"/>
      <c r="BC14" s="460"/>
      <c r="BD14" s="460"/>
      <c r="BE14" s="460"/>
      <c r="BF14" s="460"/>
      <c r="BG14" s="460"/>
      <c r="BH14" s="460"/>
      <c r="BI14" s="460"/>
      <c r="BJ14" s="460"/>
      <c r="BK14" s="460"/>
      <c r="BL14" s="460"/>
      <c r="BM14" s="461"/>
      <c r="BN14" s="425"/>
      <c r="BO14" s="426"/>
      <c r="BP14" s="426"/>
      <c r="BQ14" s="426"/>
      <c r="BR14" s="426"/>
      <c r="BS14" s="426"/>
      <c r="BT14" s="426"/>
      <c r="BU14" s="427"/>
      <c r="BV14" s="425"/>
      <c r="BW14" s="426"/>
      <c r="BX14" s="426"/>
      <c r="BY14" s="426"/>
      <c r="BZ14" s="426"/>
      <c r="CA14" s="426"/>
      <c r="CB14" s="426"/>
      <c r="CC14" s="427"/>
      <c r="CD14" s="520" t="s">
        <v>82</v>
      </c>
      <c r="CE14" s="521"/>
      <c r="CF14" s="521"/>
      <c r="CG14" s="521"/>
      <c r="CH14" s="521"/>
      <c r="CI14" s="521"/>
      <c r="CJ14" s="521"/>
      <c r="CK14" s="521"/>
      <c r="CL14" s="521"/>
      <c r="CM14" s="521"/>
      <c r="CN14" s="521"/>
      <c r="CO14" s="521"/>
      <c r="CP14" s="521"/>
      <c r="CQ14" s="521"/>
      <c r="CR14" s="521"/>
      <c r="CS14" s="522"/>
      <c r="CT14" s="523">
        <v>68.900000000000006</v>
      </c>
      <c r="CU14" s="524"/>
      <c r="CV14" s="524"/>
      <c r="CW14" s="524"/>
      <c r="CX14" s="524"/>
      <c r="CY14" s="524"/>
      <c r="CZ14" s="524"/>
      <c r="DA14" s="525"/>
      <c r="DB14" s="523">
        <v>70.8</v>
      </c>
      <c r="DC14" s="524"/>
      <c r="DD14" s="524"/>
      <c r="DE14" s="524"/>
      <c r="DF14" s="524"/>
      <c r="DG14" s="524"/>
      <c r="DH14" s="524"/>
      <c r="DI14" s="525"/>
      <c r="DJ14" s="41"/>
      <c r="DK14" s="41"/>
      <c r="DL14" s="41"/>
      <c r="DM14" s="41"/>
      <c r="DN14" s="41"/>
      <c r="DO14" s="41"/>
    </row>
    <row r="15" spans="1:119" ht="18.75" customHeight="1" x14ac:dyDescent="0.15">
      <c r="A15" s="42"/>
      <c r="B15" s="488"/>
      <c r="C15" s="489"/>
      <c r="D15" s="489"/>
      <c r="E15" s="489"/>
      <c r="F15" s="489"/>
      <c r="G15" s="489"/>
      <c r="H15" s="489"/>
      <c r="I15" s="489"/>
      <c r="J15" s="489"/>
      <c r="K15" s="490"/>
      <c r="L15" s="52"/>
      <c r="M15" s="516" t="s">
        <v>83</v>
      </c>
      <c r="N15" s="517"/>
      <c r="O15" s="517"/>
      <c r="P15" s="517"/>
      <c r="Q15" s="518"/>
      <c r="R15" s="509">
        <v>28227</v>
      </c>
      <c r="S15" s="510"/>
      <c r="T15" s="510"/>
      <c r="U15" s="510"/>
      <c r="V15" s="511"/>
      <c r="W15" s="441" t="s">
        <v>84</v>
      </c>
      <c r="X15" s="442"/>
      <c r="Y15" s="442"/>
      <c r="Z15" s="442"/>
      <c r="AA15" s="442"/>
      <c r="AB15" s="432"/>
      <c r="AC15" s="476">
        <v>7412</v>
      </c>
      <c r="AD15" s="477"/>
      <c r="AE15" s="477"/>
      <c r="AF15" s="477"/>
      <c r="AG15" s="519"/>
      <c r="AH15" s="476">
        <v>7642</v>
      </c>
      <c r="AI15" s="477"/>
      <c r="AJ15" s="477"/>
      <c r="AK15" s="477"/>
      <c r="AL15" s="478"/>
      <c r="AM15" s="454"/>
      <c r="AN15" s="455"/>
      <c r="AO15" s="455"/>
      <c r="AP15" s="455"/>
      <c r="AQ15" s="455"/>
      <c r="AR15" s="455"/>
      <c r="AS15" s="455"/>
      <c r="AT15" s="456"/>
      <c r="AU15" s="457"/>
      <c r="AV15" s="458"/>
      <c r="AW15" s="458"/>
      <c r="AX15" s="458"/>
      <c r="AY15" s="385" t="s">
        <v>85</v>
      </c>
      <c r="AZ15" s="386"/>
      <c r="BA15" s="386"/>
      <c r="BB15" s="386"/>
      <c r="BC15" s="386"/>
      <c r="BD15" s="386"/>
      <c r="BE15" s="386"/>
      <c r="BF15" s="386"/>
      <c r="BG15" s="386"/>
      <c r="BH15" s="386"/>
      <c r="BI15" s="386"/>
      <c r="BJ15" s="386"/>
      <c r="BK15" s="386"/>
      <c r="BL15" s="386"/>
      <c r="BM15" s="387"/>
      <c r="BN15" s="388">
        <v>4802264</v>
      </c>
      <c r="BO15" s="389"/>
      <c r="BP15" s="389"/>
      <c r="BQ15" s="389"/>
      <c r="BR15" s="389"/>
      <c r="BS15" s="389"/>
      <c r="BT15" s="389"/>
      <c r="BU15" s="390"/>
      <c r="BV15" s="388">
        <v>4642784</v>
      </c>
      <c r="BW15" s="389"/>
      <c r="BX15" s="389"/>
      <c r="BY15" s="389"/>
      <c r="BZ15" s="389"/>
      <c r="CA15" s="389"/>
      <c r="CB15" s="389"/>
      <c r="CC15" s="390"/>
      <c r="CD15" s="526" t="s">
        <v>86</v>
      </c>
      <c r="CE15" s="527"/>
      <c r="CF15" s="527"/>
      <c r="CG15" s="527"/>
      <c r="CH15" s="527"/>
      <c r="CI15" s="527"/>
      <c r="CJ15" s="527"/>
      <c r="CK15" s="527"/>
      <c r="CL15" s="527"/>
      <c r="CM15" s="527"/>
      <c r="CN15" s="527"/>
      <c r="CO15" s="527"/>
      <c r="CP15" s="527"/>
      <c r="CQ15" s="527"/>
      <c r="CR15" s="527"/>
      <c r="CS15" s="528"/>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88"/>
      <c r="C16" s="489"/>
      <c r="D16" s="489"/>
      <c r="E16" s="489"/>
      <c r="F16" s="489"/>
      <c r="G16" s="489"/>
      <c r="H16" s="489"/>
      <c r="I16" s="489"/>
      <c r="J16" s="489"/>
      <c r="K16" s="490"/>
      <c r="L16" s="506" t="s">
        <v>87</v>
      </c>
      <c r="M16" s="537"/>
      <c r="N16" s="537"/>
      <c r="O16" s="537"/>
      <c r="P16" s="537"/>
      <c r="Q16" s="538"/>
      <c r="R16" s="529" t="s">
        <v>88</v>
      </c>
      <c r="S16" s="530"/>
      <c r="T16" s="530"/>
      <c r="U16" s="530"/>
      <c r="V16" s="531"/>
      <c r="W16" s="415"/>
      <c r="X16" s="416"/>
      <c r="Y16" s="416"/>
      <c r="Z16" s="416"/>
      <c r="AA16" s="416"/>
      <c r="AB16" s="405"/>
      <c r="AC16" s="512">
        <v>47.5</v>
      </c>
      <c r="AD16" s="513"/>
      <c r="AE16" s="513"/>
      <c r="AF16" s="513"/>
      <c r="AG16" s="514"/>
      <c r="AH16" s="512">
        <v>48.5</v>
      </c>
      <c r="AI16" s="513"/>
      <c r="AJ16" s="513"/>
      <c r="AK16" s="513"/>
      <c r="AL16" s="515"/>
      <c r="AM16" s="454"/>
      <c r="AN16" s="455"/>
      <c r="AO16" s="455"/>
      <c r="AP16" s="455"/>
      <c r="AQ16" s="455"/>
      <c r="AR16" s="455"/>
      <c r="AS16" s="455"/>
      <c r="AT16" s="456"/>
      <c r="AU16" s="457"/>
      <c r="AV16" s="458"/>
      <c r="AW16" s="458"/>
      <c r="AX16" s="458"/>
      <c r="AY16" s="459" t="s">
        <v>89</v>
      </c>
      <c r="AZ16" s="460"/>
      <c r="BA16" s="460"/>
      <c r="BB16" s="460"/>
      <c r="BC16" s="460"/>
      <c r="BD16" s="460"/>
      <c r="BE16" s="460"/>
      <c r="BF16" s="460"/>
      <c r="BG16" s="460"/>
      <c r="BH16" s="460"/>
      <c r="BI16" s="460"/>
      <c r="BJ16" s="460"/>
      <c r="BK16" s="460"/>
      <c r="BL16" s="460"/>
      <c r="BM16" s="461"/>
      <c r="BN16" s="425">
        <v>5069995</v>
      </c>
      <c r="BO16" s="426"/>
      <c r="BP16" s="426"/>
      <c r="BQ16" s="426"/>
      <c r="BR16" s="426"/>
      <c r="BS16" s="426"/>
      <c r="BT16" s="426"/>
      <c r="BU16" s="427"/>
      <c r="BV16" s="425">
        <v>4925351</v>
      </c>
      <c r="BW16" s="426"/>
      <c r="BX16" s="426"/>
      <c r="BY16" s="426"/>
      <c r="BZ16" s="426"/>
      <c r="CA16" s="426"/>
      <c r="CB16" s="426"/>
      <c r="CC16" s="427"/>
      <c r="CD16" s="56"/>
      <c r="CE16" s="535"/>
      <c r="CF16" s="535"/>
      <c r="CG16" s="535"/>
      <c r="CH16" s="535"/>
      <c r="CI16" s="535"/>
      <c r="CJ16" s="535"/>
      <c r="CK16" s="535"/>
      <c r="CL16" s="535"/>
      <c r="CM16" s="535"/>
      <c r="CN16" s="535"/>
      <c r="CO16" s="535"/>
      <c r="CP16" s="535"/>
      <c r="CQ16" s="535"/>
      <c r="CR16" s="535"/>
      <c r="CS16" s="536"/>
      <c r="CT16" s="422"/>
      <c r="CU16" s="423"/>
      <c r="CV16" s="423"/>
      <c r="CW16" s="423"/>
      <c r="CX16" s="423"/>
      <c r="CY16" s="423"/>
      <c r="CZ16" s="423"/>
      <c r="DA16" s="424"/>
      <c r="DB16" s="422"/>
      <c r="DC16" s="423"/>
      <c r="DD16" s="423"/>
      <c r="DE16" s="423"/>
      <c r="DF16" s="423"/>
      <c r="DG16" s="423"/>
      <c r="DH16" s="423"/>
      <c r="DI16" s="424"/>
      <c r="DJ16" s="41"/>
      <c r="DK16" s="41"/>
      <c r="DL16" s="41"/>
      <c r="DM16" s="41"/>
      <c r="DN16" s="41"/>
      <c r="DO16" s="41"/>
    </row>
    <row r="17" spans="1:119" ht="18.75" customHeight="1" thickBot="1" x14ac:dyDescent="0.2">
      <c r="A17" s="42"/>
      <c r="B17" s="491"/>
      <c r="C17" s="492"/>
      <c r="D17" s="492"/>
      <c r="E17" s="492"/>
      <c r="F17" s="492"/>
      <c r="G17" s="492"/>
      <c r="H17" s="492"/>
      <c r="I17" s="492"/>
      <c r="J17" s="492"/>
      <c r="K17" s="493"/>
      <c r="L17" s="57"/>
      <c r="M17" s="532" t="s">
        <v>90</v>
      </c>
      <c r="N17" s="533"/>
      <c r="O17" s="533"/>
      <c r="P17" s="533"/>
      <c r="Q17" s="534"/>
      <c r="R17" s="529" t="s">
        <v>91</v>
      </c>
      <c r="S17" s="530"/>
      <c r="T17" s="530"/>
      <c r="U17" s="530"/>
      <c r="V17" s="531"/>
      <c r="W17" s="441" t="s">
        <v>92</v>
      </c>
      <c r="X17" s="442"/>
      <c r="Y17" s="442"/>
      <c r="Z17" s="442"/>
      <c r="AA17" s="442"/>
      <c r="AB17" s="432"/>
      <c r="AC17" s="476">
        <v>7607</v>
      </c>
      <c r="AD17" s="477"/>
      <c r="AE17" s="477"/>
      <c r="AF17" s="477"/>
      <c r="AG17" s="519"/>
      <c r="AH17" s="476">
        <v>7499</v>
      </c>
      <c r="AI17" s="477"/>
      <c r="AJ17" s="477"/>
      <c r="AK17" s="477"/>
      <c r="AL17" s="478"/>
      <c r="AM17" s="454"/>
      <c r="AN17" s="455"/>
      <c r="AO17" s="455"/>
      <c r="AP17" s="455"/>
      <c r="AQ17" s="455"/>
      <c r="AR17" s="455"/>
      <c r="AS17" s="455"/>
      <c r="AT17" s="456"/>
      <c r="AU17" s="457"/>
      <c r="AV17" s="458"/>
      <c r="AW17" s="458"/>
      <c r="AX17" s="458"/>
      <c r="AY17" s="459" t="s">
        <v>93</v>
      </c>
      <c r="AZ17" s="460"/>
      <c r="BA17" s="460"/>
      <c r="BB17" s="460"/>
      <c r="BC17" s="460"/>
      <c r="BD17" s="460"/>
      <c r="BE17" s="460"/>
      <c r="BF17" s="460"/>
      <c r="BG17" s="460"/>
      <c r="BH17" s="460"/>
      <c r="BI17" s="460"/>
      <c r="BJ17" s="460"/>
      <c r="BK17" s="460"/>
      <c r="BL17" s="460"/>
      <c r="BM17" s="461"/>
      <c r="BN17" s="425">
        <v>6175976</v>
      </c>
      <c r="BO17" s="426"/>
      <c r="BP17" s="426"/>
      <c r="BQ17" s="426"/>
      <c r="BR17" s="426"/>
      <c r="BS17" s="426"/>
      <c r="BT17" s="426"/>
      <c r="BU17" s="427"/>
      <c r="BV17" s="425">
        <v>5966536</v>
      </c>
      <c r="BW17" s="426"/>
      <c r="BX17" s="426"/>
      <c r="BY17" s="426"/>
      <c r="BZ17" s="426"/>
      <c r="CA17" s="426"/>
      <c r="CB17" s="426"/>
      <c r="CC17" s="427"/>
      <c r="CD17" s="56"/>
      <c r="CE17" s="535"/>
      <c r="CF17" s="535"/>
      <c r="CG17" s="535"/>
      <c r="CH17" s="535"/>
      <c r="CI17" s="535"/>
      <c r="CJ17" s="535"/>
      <c r="CK17" s="535"/>
      <c r="CL17" s="535"/>
      <c r="CM17" s="535"/>
      <c r="CN17" s="535"/>
      <c r="CO17" s="535"/>
      <c r="CP17" s="535"/>
      <c r="CQ17" s="535"/>
      <c r="CR17" s="535"/>
      <c r="CS17" s="536"/>
      <c r="CT17" s="422"/>
      <c r="CU17" s="423"/>
      <c r="CV17" s="423"/>
      <c r="CW17" s="423"/>
      <c r="CX17" s="423"/>
      <c r="CY17" s="423"/>
      <c r="CZ17" s="423"/>
      <c r="DA17" s="424"/>
      <c r="DB17" s="422"/>
      <c r="DC17" s="423"/>
      <c r="DD17" s="423"/>
      <c r="DE17" s="423"/>
      <c r="DF17" s="423"/>
      <c r="DG17" s="423"/>
      <c r="DH17" s="423"/>
      <c r="DI17" s="424"/>
      <c r="DJ17" s="41"/>
      <c r="DK17" s="41"/>
      <c r="DL17" s="41"/>
      <c r="DM17" s="41"/>
      <c r="DN17" s="41"/>
      <c r="DO17" s="41"/>
    </row>
    <row r="18" spans="1:119" ht="18.75" customHeight="1" thickBot="1" x14ac:dyDescent="0.2">
      <c r="A18" s="42"/>
      <c r="B18" s="539" t="s">
        <v>94</v>
      </c>
      <c r="C18" s="468"/>
      <c r="D18" s="468"/>
      <c r="E18" s="540"/>
      <c r="F18" s="540"/>
      <c r="G18" s="540"/>
      <c r="H18" s="540"/>
      <c r="I18" s="540"/>
      <c r="J18" s="540"/>
      <c r="K18" s="540"/>
      <c r="L18" s="541">
        <v>20.73</v>
      </c>
      <c r="M18" s="541"/>
      <c r="N18" s="541"/>
      <c r="O18" s="541"/>
      <c r="P18" s="541"/>
      <c r="Q18" s="541"/>
      <c r="R18" s="542"/>
      <c r="S18" s="542"/>
      <c r="T18" s="542"/>
      <c r="U18" s="542"/>
      <c r="V18" s="543"/>
      <c r="W18" s="443"/>
      <c r="X18" s="444"/>
      <c r="Y18" s="444"/>
      <c r="Z18" s="444"/>
      <c r="AA18" s="444"/>
      <c r="AB18" s="435"/>
      <c r="AC18" s="544">
        <v>48.8</v>
      </c>
      <c r="AD18" s="545"/>
      <c r="AE18" s="545"/>
      <c r="AF18" s="545"/>
      <c r="AG18" s="546"/>
      <c r="AH18" s="544">
        <v>47.6</v>
      </c>
      <c r="AI18" s="545"/>
      <c r="AJ18" s="545"/>
      <c r="AK18" s="545"/>
      <c r="AL18" s="547"/>
      <c r="AM18" s="454"/>
      <c r="AN18" s="455"/>
      <c r="AO18" s="455"/>
      <c r="AP18" s="455"/>
      <c r="AQ18" s="455"/>
      <c r="AR18" s="455"/>
      <c r="AS18" s="455"/>
      <c r="AT18" s="456"/>
      <c r="AU18" s="457"/>
      <c r="AV18" s="458"/>
      <c r="AW18" s="458"/>
      <c r="AX18" s="458"/>
      <c r="AY18" s="459" t="s">
        <v>95</v>
      </c>
      <c r="AZ18" s="460"/>
      <c r="BA18" s="460"/>
      <c r="BB18" s="460"/>
      <c r="BC18" s="460"/>
      <c r="BD18" s="460"/>
      <c r="BE18" s="460"/>
      <c r="BF18" s="460"/>
      <c r="BG18" s="460"/>
      <c r="BH18" s="460"/>
      <c r="BI18" s="460"/>
      <c r="BJ18" s="460"/>
      <c r="BK18" s="460"/>
      <c r="BL18" s="460"/>
      <c r="BM18" s="461"/>
      <c r="BN18" s="425">
        <v>6058410</v>
      </c>
      <c r="BO18" s="426"/>
      <c r="BP18" s="426"/>
      <c r="BQ18" s="426"/>
      <c r="BR18" s="426"/>
      <c r="BS18" s="426"/>
      <c r="BT18" s="426"/>
      <c r="BU18" s="427"/>
      <c r="BV18" s="425">
        <v>5971358</v>
      </c>
      <c r="BW18" s="426"/>
      <c r="BX18" s="426"/>
      <c r="BY18" s="426"/>
      <c r="BZ18" s="426"/>
      <c r="CA18" s="426"/>
      <c r="CB18" s="426"/>
      <c r="CC18" s="427"/>
      <c r="CD18" s="56"/>
      <c r="CE18" s="535"/>
      <c r="CF18" s="535"/>
      <c r="CG18" s="535"/>
      <c r="CH18" s="535"/>
      <c r="CI18" s="535"/>
      <c r="CJ18" s="535"/>
      <c r="CK18" s="535"/>
      <c r="CL18" s="535"/>
      <c r="CM18" s="535"/>
      <c r="CN18" s="535"/>
      <c r="CO18" s="535"/>
      <c r="CP18" s="535"/>
      <c r="CQ18" s="535"/>
      <c r="CR18" s="535"/>
      <c r="CS18" s="536"/>
      <c r="CT18" s="422"/>
      <c r="CU18" s="423"/>
      <c r="CV18" s="423"/>
      <c r="CW18" s="423"/>
      <c r="CX18" s="423"/>
      <c r="CY18" s="423"/>
      <c r="CZ18" s="423"/>
      <c r="DA18" s="424"/>
      <c r="DB18" s="422"/>
      <c r="DC18" s="423"/>
      <c r="DD18" s="423"/>
      <c r="DE18" s="423"/>
      <c r="DF18" s="423"/>
      <c r="DG18" s="423"/>
      <c r="DH18" s="423"/>
      <c r="DI18" s="424"/>
      <c r="DJ18" s="41"/>
      <c r="DK18" s="41"/>
      <c r="DL18" s="41"/>
      <c r="DM18" s="41"/>
      <c r="DN18" s="41"/>
      <c r="DO18" s="41"/>
    </row>
    <row r="19" spans="1:119" ht="18.75" customHeight="1" thickBot="1" x14ac:dyDescent="0.2">
      <c r="A19" s="42"/>
      <c r="B19" s="539" t="s">
        <v>96</v>
      </c>
      <c r="C19" s="468"/>
      <c r="D19" s="468"/>
      <c r="E19" s="540"/>
      <c r="F19" s="540"/>
      <c r="G19" s="540"/>
      <c r="H19" s="540"/>
      <c r="I19" s="540"/>
      <c r="J19" s="540"/>
      <c r="K19" s="540"/>
      <c r="L19" s="548">
        <v>1403</v>
      </c>
      <c r="M19" s="548"/>
      <c r="N19" s="548"/>
      <c r="O19" s="548"/>
      <c r="P19" s="548"/>
      <c r="Q19" s="548"/>
      <c r="R19" s="549"/>
      <c r="S19" s="549"/>
      <c r="T19" s="549"/>
      <c r="U19" s="549"/>
      <c r="V19" s="550"/>
      <c r="W19" s="382"/>
      <c r="X19" s="383"/>
      <c r="Y19" s="383"/>
      <c r="Z19" s="383"/>
      <c r="AA19" s="383"/>
      <c r="AB19" s="383"/>
      <c r="AC19" s="557"/>
      <c r="AD19" s="557"/>
      <c r="AE19" s="557"/>
      <c r="AF19" s="557"/>
      <c r="AG19" s="557"/>
      <c r="AH19" s="557"/>
      <c r="AI19" s="557"/>
      <c r="AJ19" s="557"/>
      <c r="AK19" s="557"/>
      <c r="AL19" s="558"/>
      <c r="AM19" s="454"/>
      <c r="AN19" s="455"/>
      <c r="AO19" s="455"/>
      <c r="AP19" s="455"/>
      <c r="AQ19" s="455"/>
      <c r="AR19" s="455"/>
      <c r="AS19" s="455"/>
      <c r="AT19" s="456"/>
      <c r="AU19" s="457"/>
      <c r="AV19" s="458"/>
      <c r="AW19" s="458"/>
      <c r="AX19" s="458"/>
      <c r="AY19" s="459" t="s">
        <v>97</v>
      </c>
      <c r="AZ19" s="460"/>
      <c r="BA19" s="460"/>
      <c r="BB19" s="460"/>
      <c r="BC19" s="460"/>
      <c r="BD19" s="460"/>
      <c r="BE19" s="460"/>
      <c r="BF19" s="460"/>
      <c r="BG19" s="460"/>
      <c r="BH19" s="460"/>
      <c r="BI19" s="460"/>
      <c r="BJ19" s="460"/>
      <c r="BK19" s="460"/>
      <c r="BL19" s="460"/>
      <c r="BM19" s="461"/>
      <c r="BN19" s="425">
        <v>8595057</v>
      </c>
      <c r="BO19" s="426"/>
      <c r="BP19" s="426"/>
      <c r="BQ19" s="426"/>
      <c r="BR19" s="426"/>
      <c r="BS19" s="426"/>
      <c r="BT19" s="426"/>
      <c r="BU19" s="427"/>
      <c r="BV19" s="425">
        <v>8469533</v>
      </c>
      <c r="BW19" s="426"/>
      <c r="BX19" s="426"/>
      <c r="BY19" s="426"/>
      <c r="BZ19" s="426"/>
      <c r="CA19" s="426"/>
      <c r="CB19" s="426"/>
      <c r="CC19" s="427"/>
      <c r="CD19" s="56"/>
      <c r="CE19" s="535"/>
      <c r="CF19" s="535"/>
      <c r="CG19" s="535"/>
      <c r="CH19" s="535"/>
      <c r="CI19" s="535"/>
      <c r="CJ19" s="535"/>
      <c r="CK19" s="535"/>
      <c r="CL19" s="535"/>
      <c r="CM19" s="535"/>
      <c r="CN19" s="535"/>
      <c r="CO19" s="535"/>
      <c r="CP19" s="535"/>
      <c r="CQ19" s="535"/>
      <c r="CR19" s="535"/>
      <c r="CS19" s="536"/>
      <c r="CT19" s="422"/>
      <c r="CU19" s="423"/>
      <c r="CV19" s="423"/>
      <c r="CW19" s="423"/>
      <c r="CX19" s="423"/>
      <c r="CY19" s="423"/>
      <c r="CZ19" s="423"/>
      <c r="DA19" s="424"/>
      <c r="DB19" s="422"/>
      <c r="DC19" s="423"/>
      <c r="DD19" s="423"/>
      <c r="DE19" s="423"/>
      <c r="DF19" s="423"/>
      <c r="DG19" s="423"/>
      <c r="DH19" s="423"/>
      <c r="DI19" s="424"/>
      <c r="DJ19" s="41"/>
      <c r="DK19" s="41"/>
      <c r="DL19" s="41"/>
      <c r="DM19" s="41"/>
      <c r="DN19" s="41"/>
      <c r="DO19" s="41"/>
    </row>
    <row r="20" spans="1:119" ht="18.75" customHeight="1" thickBot="1" x14ac:dyDescent="0.2">
      <c r="A20" s="42"/>
      <c r="B20" s="539" t="s">
        <v>98</v>
      </c>
      <c r="C20" s="468"/>
      <c r="D20" s="468"/>
      <c r="E20" s="540"/>
      <c r="F20" s="540"/>
      <c r="G20" s="540"/>
      <c r="H20" s="540"/>
      <c r="I20" s="540"/>
      <c r="J20" s="540"/>
      <c r="K20" s="540"/>
      <c r="L20" s="548">
        <v>10244</v>
      </c>
      <c r="M20" s="548"/>
      <c r="N20" s="548"/>
      <c r="O20" s="548"/>
      <c r="P20" s="548"/>
      <c r="Q20" s="548"/>
      <c r="R20" s="549"/>
      <c r="S20" s="549"/>
      <c r="T20" s="549"/>
      <c r="U20" s="549"/>
      <c r="V20" s="550"/>
      <c r="W20" s="443"/>
      <c r="X20" s="444"/>
      <c r="Y20" s="444"/>
      <c r="Z20" s="444"/>
      <c r="AA20" s="444"/>
      <c r="AB20" s="444"/>
      <c r="AC20" s="551"/>
      <c r="AD20" s="551"/>
      <c r="AE20" s="551"/>
      <c r="AF20" s="551"/>
      <c r="AG20" s="551"/>
      <c r="AH20" s="551"/>
      <c r="AI20" s="551"/>
      <c r="AJ20" s="551"/>
      <c r="AK20" s="551"/>
      <c r="AL20" s="552"/>
      <c r="AM20" s="553"/>
      <c r="AN20" s="480"/>
      <c r="AO20" s="480"/>
      <c r="AP20" s="480"/>
      <c r="AQ20" s="480"/>
      <c r="AR20" s="480"/>
      <c r="AS20" s="480"/>
      <c r="AT20" s="481"/>
      <c r="AU20" s="554"/>
      <c r="AV20" s="555"/>
      <c r="AW20" s="555"/>
      <c r="AX20" s="556"/>
      <c r="AY20" s="459"/>
      <c r="AZ20" s="460"/>
      <c r="BA20" s="460"/>
      <c r="BB20" s="460"/>
      <c r="BC20" s="460"/>
      <c r="BD20" s="460"/>
      <c r="BE20" s="460"/>
      <c r="BF20" s="460"/>
      <c r="BG20" s="460"/>
      <c r="BH20" s="460"/>
      <c r="BI20" s="460"/>
      <c r="BJ20" s="460"/>
      <c r="BK20" s="460"/>
      <c r="BL20" s="460"/>
      <c r="BM20" s="461"/>
      <c r="BN20" s="425"/>
      <c r="BO20" s="426"/>
      <c r="BP20" s="426"/>
      <c r="BQ20" s="426"/>
      <c r="BR20" s="426"/>
      <c r="BS20" s="426"/>
      <c r="BT20" s="426"/>
      <c r="BU20" s="427"/>
      <c r="BV20" s="425"/>
      <c r="BW20" s="426"/>
      <c r="BX20" s="426"/>
      <c r="BY20" s="426"/>
      <c r="BZ20" s="426"/>
      <c r="CA20" s="426"/>
      <c r="CB20" s="426"/>
      <c r="CC20" s="427"/>
      <c r="CD20" s="56"/>
      <c r="CE20" s="535"/>
      <c r="CF20" s="535"/>
      <c r="CG20" s="535"/>
      <c r="CH20" s="535"/>
      <c r="CI20" s="535"/>
      <c r="CJ20" s="535"/>
      <c r="CK20" s="535"/>
      <c r="CL20" s="535"/>
      <c r="CM20" s="535"/>
      <c r="CN20" s="535"/>
      <c r="CO20" s="535"/>
      <c r="CP20" s="535"/>
      <c r="CQ20" s="535"/>
      <c r="CR20" s="535"/>
      <c r="CS20" s="536"/>
      <c r="CT20" s="422"/>
      <c r="CU20" s="423"/>
      <c r="CV20" s="423"/>
      <c r="CW20" s="423"/>
      <c r="CX20" s="423"/>
      <c r="CY20" s="423"/>
      <c r="CZ20" s="423"/>
      <c r="DA20" s="424"/>
      <c r="DB20" s="422"/>
      <c r="DC20" s="423"/>
      <c r="DD20" s="423"/>
      <c r="DE20" s="423"/>
      <c r="DF20" s="423"/>
      <c r="DG20" s="423"/>
      <c r="DH20" s="423"/>
      <c r="DI20" s="424"/>
      <c r="DJ20" s="41"/>
      <c r="DK20" s="41"/>
      <c r="DL20" s="41"/>
      <c r="DM20" s="41"/>
      <c r="DN20" s="41"/>
      <c r="DO20" s="41"/>
    </row>
    <row r="21" spans="1:119" ht="18.75" customHeight="1" x14ac:dyDescent="0.15">
      <c r="A21" s="42"/>
      <c r="B21" s="559" t="s">
        <v>99</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59"/>
      <c r="AZ21" s="460"/>
      <c r="BA21" s="460"/>
      <c r="BB21" s="460"/>
      <c r="BC21" s="460"/>
      <c r="BD21" s="460"/>
      <c r="BE21" s="460"/>
      <c r="BF21" s="460"/>
      <c r="BG21" s="460"/>
      <c r="BH21" s="460"/>
      <c r="BI21" s="460"/>
      <c r="BJ21" s="460"/>
      <c r="BK21" s="460"/>
      <c r="BL21" s="460"/>
      <c r="BM21" s="461"/>
      <c r="BN21" s="425"/>
      <c r="BO21" s="426"/>
      <c r="BP21" s="426"/>
      <c r="BQ21" s="426"/>
      <c r="BR21" s="426"/>
      <c r="BS21" s="426"/>
      <c r="BT21" s="426"/>
      <c r="BU21" s="427"/>
      <c r="BV21" s="425"/>
      <c r="BW21" s="426"/>
      <c r="BX21" s="426"/>
      <c r="BY21" s="426"/>
      <c r="BZ21" s="426"/>
      <c r="CA21" s="426"/>
      <c r="CB21" s="426"/>
      <c r="CC21" s="427"/>
      <c r="CD21" s="56"/>
      <c r="CE21" s="535"/>
      <c r="CF21" s="535"/>
      <c r="CG21" s="535"/>
      <c r="CH21" s="535"/>
      <c r="CI21" s="535"/>
      <c r="CJ21" s="535"/>
      <c r="CK21" s="535"/>
      <c r="CL21" s="535"/>
      <c r="CM21" s="535"/>
      <c r="CN21" s="535"/>
      <c r="CO21" s="535"/>
      <c r="CP21" s="535"/>
      <c r="CQ21" s="535"/>
      <c r="CR21" s="535"/>
      <c r="CS21" s="536"/>
      <c r="CT21" s="422"/>
      <c r="CU21" s="423"/>
      <c r="CV21" s="423"/>
      <c r="CW21" s="423"/>
      <c r="CX21" s="423"/>
      <c r="CY21" s="423"/>
      <c r="CZ21" s="423"/>
      <c r="DA21" s="424"/>
      <c r="DB21" s="422"/>
      <c r="DC21" s="423"/>
      <c r="DD21" s="423"/>
      <c r="DE21" s="423"/>
      <c r="DF21" s="423"/>
      <c r="DG21" s="423"/>
      <c r="DH21" s="423"/>
      <c r="DI21" s="424"/>
      <c r="DJ21" s="41"/>
      <c r="DK21" s="41"/>
      <c r="DL21" s="41"/>
      <c r="DM21" s="41"/>
      <c r="DN21" s="41"/>
      <c r="DO21" s="41"/>
    </row>
    <row r="22" spans="1:119" ht="18.75" customHeight="1" thickBot="1" x14ac:dyDescent="0.2">
      <c r="A22" s="42"/>
      <c r="B22" s="562" t="s">
        <v>100</v>
      </c>
      <c r="C22" s="563"/>
      <c r="D22" s="564"/>
      <c r="E22" s="437" t="s">
        <v>24</v>
      </c>
      <c r="F22" s="442"/>
      <c r="G22" s="442"/>
      <c r="H22" s="442"/>
      <c r="I22" s="442"/>
      <c r="J22" s="442"/>
      <c r="K22" s="432"/>
      <c r="L22" s="437" t="s">
        <v>101</v>
      </c>
      <c r="M22" s="442"/>
      <c r="N22" s="442"/>
      <c r="O22" s="442"/>
      <c r="P22" s="432"/>
      <c r="Q22" s="571" t="s">
        <v>102</v>
      </c>
      <c r="R22" s="572"/>
      <c r="S22" s="572"/>
      <c r="T22" s="572"/>
      <c r="U22" s="572"/>
      <c r="V22" s="573"/>
      <c r="W22" s="577" t="s">
        <v>103</v>
      </c>
      <c r="X22" s="563"/>
      <c r="Y22" s="564"/>
      <c r="Z22" s="437" t="s">
        <v>24</v>
      </c>
      <c r="AA22" s="442"/>
      <c r="AB22" s="442"/>
      <c r="AC22" s="442"/>
      <c r="AD22" s="442"/>
      <c r="AE22" s="442"/>
      <c r="AF22" s="442"/>
      <c r="AG22" s="432"/>
      <c r="AH22" s="590" t="s">
        <v>104</v>
      </c>
      <c r="AI22" s="442"/>
      <c r="AJ22" s="442"/>
      <c r="AK22" s="442"/>
      <c r="AL22" s="432"/>
      <c r="AM22" s="590" t="s">
        <v>105</v>
      </c>
      <c r="AN22" s="591"/>
      <c r="AO22" s="591"/>
      <c r="AP22" s="591"/>
      <c r="AQ22" s="591"/>
      <c r="AR22" s="592"/>
      <c r="AS22" s="571" t="s">
        <v>102</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56"/>
      <c r="CE22" s="535"/>
      <c r="CF22" s="535"/>
      <c r="CG22" s="535"/>
      <c r="CH22" s="535"/>
      <c r="CI22" s="535"/>
      <c r="CJ22" s="535"/>
      <c r="CK22" s="535"/>
      <c r="CL22" s="535"/>
      <c r="CM22" s="535"/>
      <c r="CN22" s="535"/>
      <c r="CO22" s="535"/>
      <c r="CP22" s="535"/>
      <c r="CQ22" s="535"/>
      <c r="CR22" s="535"/>
      <c r="CS22" s="536"/>
      <c r="CT22" s="422"/>
      <c r="CU22" s="423"/>
      <c r="CV22" s="423"/>
      <c r="CW22" s="423"/>
      <c r="CX22" s="423"/>
      <c r="CY22" s="423"/>
      <c r="CZ22" s="423"/>
      <c r="DA22" s="424"/>
      <c r="DB22" s="422"/>
      <c r="DC22" s="423"/>
      <c r="DD22" s="423"/>
      <c r="DE22" s="423"/>
      <c r="DF22" s="423"/>
      <c r="DG22" s="423"/>
      <c r="DH22" s="423"/>
      <c r="DI22" s="424"/>
      <c r="DJ22" s="41"/>
      <c r="DK22" s="41"/>
      <c r="DL22" s="41"/>
      <c r="DM22" s="41"/>
      <c r="DN22" s="41"/>
      <c r="DO22" s="41"/>
    </row>
    <row r="23" spans="1:119" ht="18.75" customHeight="1" x14ac:dyDescent="0.15">
      <c r="A23" s="42"/>
      <c r="B23" s="565"/>
      <c r="C23" s="566"/>
      <c r="D23" s="567"/>
      <c r="E23" s="411"/>
      <c r="F23" s="416"/>
      <c r="G23" s="416"/>
      <c r="H23" s="416"/>
      <c r="I23" s="416"/>
      <c r="J23" s="416"/>
      <c r="K23" s="405"/>
      <c r="L23" s="411"/>
      <c r="M23" s="416"/>
      <c r="N23" s="416"/>
      <c r="O23" s="416"/>
      <c r="P23" s="405"/>
      <c r="Q23" s="574"/>
      <c r="R23" s="575"/>
      <c r="S23" s="575"/>
      <c r="T23" s="575"/>
      <c r="U23" s="575"/>
      <c r="V23" s="576"/>
      <c r="W23" s="578"/>
      <c r="X23" s="566"/>
      <c r="Y23" s="567"/>
      <c r="Z23" s="411"/>
      <c r="AA23" s="416"/>
      <c r="AB23" s="416"/>
      <c r="AC23" s="416"/>
      <c r="AD23" s="416"/>
      <c r="AE23" s="416"/>
      <c r="AF23" s="416"/>
      <c r="AG23" s="405"/>
      <c r="AH23" s="411"/>
      <c r="AI23" s="416"/>
      <c r="AJ23" s="416"/>
      <c r="AK23" s="416"/>
      <c r="AL23" s="405"/>
      <c r="AM23" s="593"/>
      <c r="AN23" s="594"/>
      <c r="AO23" s="594"/>
      <c r="AP23" s="594"/>
      <c r="AQ23" s="594"/>
      <c r="AR23" s="595"/>
      <c r="AS23" s="574"/>
      <c r="AT23" s="575"/>
      <c r="AU23" s="575"/>
      <c r="AV23" s="575"/>
      <c r="AW23" s="575"/>
      <c r="AX23" s="597"/>
      <c r="AY23" s="385" t="s">
        <v>106</v>
      </c>
      <c r="AZ23" s="386"/>
      <c r="BA23" s="386"/>
      <c r="BB23" s="386"/>
      <c r="BC23" s="386"/>
      <c r="BD23" s="386"/>
      <c r="BE23" s="386"/>
      <c r="BF23" s="386"/>
      <c r="BG23" s="386"/>
      <c r="BH23" s="386"/>
      <c r="BI23" s="386"/>
      <c r="BJ23" s="386"/>
      <c r="BK23" s="386"/>
      <c r="BL23" s="386"/>
      <c r="BM23" s="387"/>
      <c r="BN23" s="425">
        <v>10815174</v>
      </c>
      <c r="BO23" s="426"/>
      <c r="BP23" s="426"/>
      <c r="BQ23" s="426"/>
      <c r="BR23" s="426"/>
      <c r="BS23" s="426"/>
      <c r="BT23" s="426"/>
      <c r="BU23" s="427"/>
      <c r="BV23" s="425">
        <v>11079043</v>
      </c>
      <c r="BW23" s="426"/>
      <c r="BX23" s="426"/>
      <c r="BY23" s="426"/>
      <c r="BZ23" s="426"/>
      <c r="CA23" s="426"/>
      <c r="CB23" s="426"/>
      <c r="CC23" s="427"/>
      <c r="CD23" s="56"/>
      <c r="CE23" s="535"/>
      <c r="CF23" s="535"/>
      <c r="CG23" s="535"/>
      <c r="CH23" s="535"/>
      <c r="CI23" s="535"/>
      <c r="CJ23" s="535"/>
      <c r="CK23" s="535"/>
      <c r="CL23" s="535"/>
      <c r="CM23" s="535"/>
      <c r="CN23" s="535"/>
      <c r="CO23" s="535"/>
      <c r="CP23" s="535"/>
      <c r="CQ23" s="535"/>
      <c r="CR23" s="535"/>
      <c r="CS23" s="536"/>
      <c r="CT23" s="422"/>
      <c r="CU23" s="423"/>
      <c r="CV23" s="423"/>
      <c r="CW23" s="423"/>
      <c r="CX23" s="423"/>
      <c r="CY23" s="423"/>
      <c r="CZ23" s="423"/>
      <c r="DA23" s="424"/>
      <c r="DB23" s="422"/>
      <c r="DC23" s="423"/>
      <c r="DD23" s="423"/>
      <c r="DE23" s="423"/>
      <c r="DF23" s="423"/>
      <c r="DG23" s="423"/>
      <c r="DH23" s="423"/>
      <c r="DI23" s="424"/>
      <c r="DJ23" s="41"/>
      <c r="DK23" s="41"/>
      <c r="DL23" s="41"/>
      <c r="DM23" s="41"/>
      <c r="DN23" s="41"/>
      <c r="DO23" s="41"/>
    </row>
    <row r="24" spans="1:119" ht="18.75" customHeight="1" thickBot="1" x14ac:dyDescent="0.2">
      <c r="A24" s="42"/>
      <c r="B24" s="565"/>
      <c r="C24" s="566"/>
      <c r="D24" s="567"/>
      <c r="E24" s="475" t="s">
        <v>107</v>
      </c>
      <c r="F24" s="455"/>
      <c r="G24" s="455"/>
      <c r="H24" s="455"/>
      <c r="I24" s="455"/>
      <c r="J24" s="455"/>
      <c r="K24" s="456"/>
      <c r="L24" s="476">
        <v>1</v>
      </c>
      <c r="M24" s="477"/>
      <c r="N24" s="477"/>
      <c r="O24" s="477"/>
      <c r="P24" s="519"/>
      <c r="Q24" s="476">
        <v>7900</v>
      </c>
      <c r="R24" s="477"/>
      <c r="S24" s="477"/>
      <c r="T24" s="477"/>
      <c r="U24" s="477"/>
      <c r="V24" s="519"/>
      <c r="W24" s="578"/>
      <c r="X24" s="566"/>
      <c r="Y24" s="567"/>
      <c r="Z24" s="475" t="s">
        <v>108</v>
      </c>
      <c r="AA24" s="455"/>
      <c r="AB24" s="455"/>
      <c r="AC24" s="455"/>
      <c r="AD24" s="455"/>
      <c r="AE24" s="455"/>
      <c r="AF24" s="455"/>
      <c r="AG24" s="456"/>
      <c r="AH24" s="476">
        <v>207</v>
      </c>
      <c r="AI24" s="477"/>
      <c r="AJ24" s="477"/>
      <c r="AK24" s="477"/>
      <c r="AL24" s="519"/>
      <c r="AM24" s="476">
        <v>589950</v>
      </c>
      <c r="AN24" s="477"/>
      <c r="AO24" s="477"/>
      <c r="AP24" s="477"/>
      <c r="AQ24" s="477"/>
      <c r="AR24" s="519"/>
      <c r="AS24" s="476">
        <v>2850</v>
      </c>
      <c r="AT24" s="477"/>
      <c r="AU24" s="477"/>
      <c r="AV24" s="477"/>
      <c r="AW24" s="477"/>
      <c r="AX24" s="478"/>
      <c r="AY24" s="598" t="s">
        <v>109</v>
      </c>
      <c r="AZ24" s="599"/>
      <c r="BA24" s="599"/>
      <c r="BB24" s="599"/>
      <c r="BC24" s="599"/>
      <c r="BD24" s="599"/>
      <c r="BE24" s="599"/>
      <c r="BF24" s="599"/>
      <c r="BG24" s="599"/>
      <c r="BH24" s="599"/>
      <c r="BI24" s="599"/>
      <c r="BJ24" s="599"/>
      <c r="BK24" s="599"/>
      <c r="BL24" s="599"/>
      <c r="BM24" s="600"/>
      <c r="BN24" s="425">
        <v>10348356</v>
      </c>
      <c r="BO24" s="426"/>
      <c r="BP24" s="426"/>
      <c r="BQ24" s="426"/>
      <c r="BR24" s="426"/>
      <c r="BS24" s="426"/>
      <c r="BT24" s="426"/>
      <c r="BU24" s="427"/>
      <c r="BV24" s="425">
        <v>10696221</v>
      </c>
      <c r="BW24" s="426"/>
      <c r="BX24" s="426"/>
      <c r="BY24" s="426"/>
      <c r="BZ24" s="426"/>
      <c r="CA24" s="426"/>
      <c r="CB24" s="426"/>
      <c r="CC24" s="427"/>
      <c r="CD24" s="56"/>
      <c r="CE24" s="535"/>
      <c r="CF24" s="535"/>
      <c r="CG24" s="535"/>
      <c r="CH24" s="535"/>
      <c r="CI24" s="535"/>
      <c r="CJ24" s="535"/>
      <c r="CK24" s="535"/>
      <c r="CL24" s="535"/>
      <c r="CM24" s="535"/>
      <c r="CN24" s="535"/>
      <c r="CO24" s="535"/>
      <c r="CP24" s="535"/>
      <c r="CQ24" s="535"/>
      <c r="CR24" s="535"/>
      <c r="CS24" s="536"/>
      <c r="CT24" s="422"/>
      <c r="CU24" s="423"/>
      <c r="CV24" s="423"/>
      <c r="CW24" s="423"/>
      <c r="CX24" s="423"/>
      <c r="CY24" s="423"/>
      <c r="CZ24" s="423"/>
      <c r="DA24" s="424"/>
      <c r="DB24" s="422"/>
      <c r="DC24" s="423"/>
      <c r="DD24" s="423"/>
      <c r="DE24" s="423"/>
      <c r="DF24" s="423"/>
      <c r="DG24" s="423"/>
      <c r="DH24" s="423"/>
      <c r="DI24" s="424"/>
      <c r="DJ24" s="41"/>
      <c r="DK24" s="41"/>
      <c r="DL24" s="41"/>
      <c r="DM24" s="41"/>
      <c r="DN24" s="41"/>
      <c r="DO24" s="41"/>
    </row>
    <row r="25" spans="1:119" s="41" customFormat="1" ht="18.75" customHeight="1" x14ac:dyDescent="0.15">
      <c r="A25" s="42"/>
      <c r="B25" s="565"/>
      <c r="C25" s="566"/>
      <c r="D25" s="567"/>
      <c r="E25" s="475" t="s">
        <v>110</v>
      </c>
      <c r="F25" s="455"/>
      <c r="G25" s="455"/>
      <c r="H25" s="455"/>
      <c r="I25" s="455"/>
      <c r="J25" s="455"/>
      <c r="K25" s="456"/>
      <c r="L25" s="476">
        <v>1</v>
      </c>
      <c r="M25" s="477"/>
      <c r="N25" s="477"/>
      <c r="O25" s="477"/>
      <c r="P25" s="519"/>
      <c r="Q25" s="476">
        <v>6300</v>
      </c>
      <c r="R25" s="477"/>
      <c r="S25" s="477"/>
      <c r="T25" s="477"/>
      <c r="U25" s="477"/>
      <c r="V25" s="519"/>
      <c r="W25" s="578"/>
      <c r="X25" s="566"/>
      <c r="Y25" s="567"/>
      <c r="Z25" s="475" t="s">
        <v>111</v>
      </c>
      <c r="AA25" s="455"/>
      <c r="AB25" s="455"/>
      <c r="AC25" s="455"/>
      <c r="AD25" s="455"/>
      <c r="AE25" s="455"/>
      <c r="AF25" s="455"/>
      <c r="AG25" s="456"/>
      <c r="AH25" s="476" t="s">
        <v>112</v>
      </c>
      <c r="AI25" s="477"/>
      <c r="AJ25" s="477"/>
      <c r="AK25" s="477"/>
      <c r="AL25" s="519"/>
      <c r="AM25" s="476" t="s">
        <v>112</v>
      </c>
      <c r="AN25" s="477"/>
      <c r="AO25" s="477"/>
      <c r="AP25" s="477"/>
      <c r="AQ25" s="477"/>
      <c r="AR25" s="519"/>
      <c r="AS25" s="476" t="s">
        <v>112</v>
      </c>
      <c r="AT25" s="477"/>
      <c r="AU25" s="477"/>
      <c r="AV25" s="477"/>
      <c r="AW25" s="477"/>
      <c r="AX25" s="478"/>
      <c r="AY25" s="385" t="s">
        <v>113</v>
      </c>
      <c r="AZ25" s="386"/>
      <c r="BA25" s="386"/>
      <c r="BB25" s="386"/>
      <c r="BC25" s="386"/>
      <c r="BD25" s="386"/>
      <c r="BE25" s="386"/>
      <c r="BF25" s="386"/>
      <c r="BG25" s="386"/>
      <c r="BH25" s="386"/>
      <c r="BI25" s="386"/>
      <c r="BJ25" s="386"/>
      <c r="BK25" s="386"/>
      <c r="BL25" s="386"/>
      <c r="BM25" s="387"/>
      <c r="BN25" s="388">
        <v>305471</v>
      </c>
      <c r="BO25" s="389"/>
      <c r="BP25" s="389"/>
      <c r="BQ25" s="389"/>
      <c r="BR25" s="389"/>
      <c r="BS25" s="389"/>
      <c r="BT25" s="389"/>
      <c r="BU25" s="390"/>
      <c r="BV25" s="388">
        <v>410328</v>
      </c>
      <c r="BW25" s="389"/>
      <c r="BX25" s="389"/>
      <c r="BY25" s="389"/>
      <c r="BZ25" s="389"/>
      <c r="CA25" s="389"/>
      <c r="CB25" s="389"/>
      <c r="CC25" s="390"/>
      <c r="CD25" s="56"/>
      <c r="CE25" s="535"/>
      <c r="CF25" s="535"/>
      <c r="CG25" s="535"/>
      <c r="CH25" s="535"/>
      <c r="CI25" s="535"/>
      <c r="CJ25" s="535"/>
      <c r="CK25" s="535"/>
      <c r="CL25" s="535"/>
      <c r="CM25" s="535"/>
      <c r="CN25" s="535"/>
      <c r="CO25" s="535"/>
      <c r="CP25" s="535"/>
      <c r="CQ25" s="535"/>
      <c r="CR25" s="535"/>
      <c r="CS25" s="536"/>
      <c r="CT25" s="422"/>
      <c r="CU25" s="423"/>
      <c r="CV25" s="423"/>
      <c r="CW25" s="423"/>
      <c r="CX25" s="423"/>
      <c r="CY25" s="423"/>
      <c r="CZ25" s="423"/>
      <c r="DA25" s="424"/>
      <c r="DB25" s="422"/>
      <c r="DC25" s="423"/>
      <c r="DD25" s="423"/>
      <c r="DE25" s="423"/>
      <c r="DF25" s="423"/>
      <c r="DG25" s="423"/>
      <c r="DH25" s="423"/>
      <c r="DI25" s="424"/>
    </row>
    <row r="26" spans="1:119" s="41" customFormat="1" ht="18.75" customHeight="1" x14ac:dyDescent="0.15">
      <c r="A26" s="42"/>
      <c r="B26" s="565"/>
      <c r="C26" s="566"/>
      <c r="D26" s="567"/>
      <c r="E26" s="475" t="s">
        <v>114</v>
      </c>
      <c r="F26" s="455"/>
      <c r="G26" s="455"/>
      <c r="H26" s="455"/>
      <c r="I26" s="455"/>
      <c r="J26" s="455"/>
      <c r="K26" s="456"/>
      <c r="L26" s="476">
        <v>1</v>
      </c>
      <c r="M26" s="477"/>
      <c r="N26" s="477"/>
      <c r="O26" s="477"/>
      <c r="P26" s="519"/>
      <c r="Q26" s="476">
        <v>5600</v>
      </c>
      <c r="R26" s="477"/>
      <c r="S26" s="477"/>
      <c r="T26" s="477"/>
      <c r="U26" s="477"/>
      <c r="V26" s="519"/>
      <c r="W26" s="578"/>
      <c r="X26" s="566"/>
      <c r="Y26" s="567"/>
      <c r="Z26" s="475" t="s">
        <v>115</v>
      </c>
      <c r="AA26" s="588"/>
      <c r="AB26" s="588"/>
      <c r="AC26" s="588"/>
      <c r="AD26" s="588"/>
      <c r="AE26" s="588"/>
      <c r="AF26" s="588"/>
      <c r="AG26" s="589"/>
      <c r="AH26" s="476">
        <v>4</v>
      </c>
      <c r="AI26" s="477"/>
      <c r="AJ26" s="477"/>
      <c r="AK26" s="477"/>
      <c r="AL26" s="519"/>
      <c r="AM26" s="476">
        <v>11420</v>
      </c>
      <c r="AN26" s="477"/>
      <c r="AO26" s="477"/>
      <c r="AP26" s="477"/>
      <c r="AQ26" s="477"/>
      <c r="AR26" s="519"/>
      <c r="AS26" s="476">
        <v>2855</v>
      </c>
      <c r="AT26" s="477"/>
      <c r="AU26" s="477"/>
      <c r="AV26" s="477"/>
      <c r="AW26" s="477"/>
      <c r="AX26" s="478"/>
      <c r="AY26" s="428" t="s">
        <v>116</v>
      </c>
      <c r="AZ26" s="429"/>
      <c r="BA26" s="429"/>
      <c r="BB26" s="429"/>
      <c r="BC26" s="429"/>
      <c r="BD26" s="429"/>
      <c r="BE26" s="429"/>
      <c r="BF26" s="429"/>
      <c r="BG26" s="429"/>
      <c r="BH26" s="429"/>
      <c r="BI26" s="429"/>
      <c r="BJ26" s="429"/>
      <c r="BK26" s="429"/>
      <c r="BL26" s="429"/>
      <c r="BM26" s="430"/>
      <c r="BN26" s="425" t="s">
        <v>117</v>
      </c>
      <c r="BO26" s="426"/>
      <c r="BP26" s="426"/>
      <c r="BQ26" s="426"/>
      <c r="BR26" s="426"/>
      <c r="BS26" s="426"/>
      <c r="BT26" s="426"/>
      <c r="BU26" s="427"/>
      <c r="BV26" s="425" t="s">
        <v>118</v>
      </c>
      <c r="BW26" s="426"/>
      <c r="BX26" s="426"/>
      <c r="BY26" s="426"/>
      <c r="BZ26" s="426"/>
      <c r="CA26" s="426"/>
      <c r="CB26" s="426"/>
      <c r="CC26" s="427"/>
      <c r="CD26" s="56"/>
      <c r="CE26" s="535"/>
      <c r="CF26" s="535"/>
      <c r="CG26" s="535"/>
      <c r="CH26" s="535"/>
      <c r="CI26" s="535"/>
      <c r="CJ26" s="535"/>
      <c r="CK26" s="535"/>
      <c r="CL26" s="535"/>
      <c r="CM26" s="535"/>
      <c r="CN26" s="535"/>
      <c r="CO26" s="535"/>
      <c r="CP26" s="535"/>
      <c r="CQ26" s="535"/>
      <c r="CR26" s="535"/>
      <c r="CS26" s="536"/>
      <c r="CT26" s="422"/>
      <c r="CU26" s="423"/>
      <c r="CV26" s="423"/>
      <c r="CW26" s="423"/>
      <c r="CX26" s="423"/>
      <c r="CY26" s="423"/>
      <c r="CZ26" s="423"/>
      <c r="DA26" s="424"/>
      <c r="DB26" s="422"/>
      <c r="DC26" s="423"/>
      <c r="DD26" s="423"/>
      <c r="DE26" s="423"/>
      <c r="DF26" s="423"/>
      <c r="DG26" s="423"/>
      <c r="DH26" s="423"/>
      <c r="DI26" s="424"/>
    </row>
    <row r="27" spans="1:119" ht="18.75" customHeight="1" thickBot="1" x14ac:dyDescent="0.2">
      <c r="A27" s="42"/>
      <c r="B27" s="565"/>
      <c r="C27" s="566"/>
      <c r="D27" s="567"/>
      <c r="E27" s="475" t="s">
        <v>119</v>
      </c>
      <c r="F27" s="455"/>
      <c r="G27" s="455"/>
      <c r="H27" s="455"/>
      <c r="I27" s="455"/>
      <c r="J27" s="455"/>
      <c r="K27" s="456"/>
      <c r="L27" s="476">
        <v>1</v>
      </c>
      <c r="M27" s="477"/>
      <c r="N27" s="477"/>
      <c r="O27" s="477"/>
      <c r="P27" s="519"/>
      <c r="Q27" s="476">
        <v>3200</v>
      </c>
      <c r="R27" s="477"/>
      <c r="S27" s="477"/>
      <c r="T27" s="477"/>
      <c r="U27" s="477"/>
      <c r="V27" s="519"/>
      <c r="W27" s="578"/>
      <c r="X27" s="566"/>
      <c r="Y27" s="567"/>
      <c r="Z27" s="475" t="s">
        <v>120</v>
      </c>
      <c r="AA27" s="455"/>
      <c r="AB27" s="455"/>
      <c r="AC27" s="455"/>
      <c r="AD27" s="455"/>
      <c r="AE27" s="455"/>
      <c r="AF27" s="455"/>
      <c r="AG27" s="456"/>
      <c r="AH27" s="476">
        <v>3</v>
      </c>
      <c r="AI27" s="477"/>
      <c r="AJ27" s="477"/>
      <c r="AK27" s="477"/>
      <c r="AL27" s="519"/>
      <c r="AM27" s="476">
        <v>12396</v>
      </c>
      <c r="AN27" s="477"/>
      <c r="AO27" s="477"/>
      <c r="AP27" s="477"/>
      <c r="AQ27" s="477"/>
      <c r="AR27" s="519"/>
      <c r="AS27" s="476">
        <v>4132</v>
      </c>
      <c r="AT27" s="477"/>
      <c r="AU27" s="477"/>
      <c r="AV27" s="477"/>
      <c r="AW27" s="477"/>
      <c r="AX27" s="478"/>
      <c r="AY27" s="520" t="s">
        <v>121</v>
      </c>
      <c r="AZ27" s="521"/>
      <c r="BA27" s="521"/>
      <c r="BB27" s="521"/>
      <c r="BC27" s="521"/>
      <c r="BD27" s="521"/>
      <c r="BE27" s="521"/>
      <c r="BF27" s="521"/>
      <c r="BG27" s="521"/>
      <c r="BH27" s="521"/>
      <c r="BI27" s="521"/>
      <c r="BJ27" s="521"/>
      <c r="BK27" s="521"/>
      <c r="BL27" s="521"/>
      <c r="BM27" s="522"/>
      <c r="BN27" s="601">
        <v>1184807</v>
      </c>
      <c r="BO27" s="602"/>
      <c r="BP27" s="602"/>
      <c r="BQ27" s="602"/>
      <c r="BR27" s="602"/>
      <c r="BS27" s="602"/>
      <c r="BT27" s="602"/>
      <c r="BU27" s="603"/>
      <c r="BV27" s="601">
        <v>1184786</v>
      </c>
      <c r="BW27" s="602"/>
      <c r="BX27" s="602"/>
      <c r="BY27" s="602"/>
      <c r="BZ27" s="602"/>
      <c r="CA27" s="602"/>
      <c r="CB27" s="602"/>
      <c r="CC27" s="603"/>
      <c r="CD27" s="58"/>
      <c r="CE27" s="535"/>
      <c r="CF27" s="535"/>
      <c r="CG27" s="535"/>
      <c r="CH27" s="535"/>
      <c r="CI27" s="535"/>
      <c r="CJ27" s="535"/>
      <c r="CK27" s="535"/>
      <c r="CL27" s="535"/>
      <c r="CM27" s="535"/>
      <c r="CN27" s="535"/>
      <c r="CO27" s="535"/>
      <c r="CP27" s="535"/>
      <c r="CQ27" s="535"/>
      <c r="CR27" s="535"/>
      <c r="CS27" s="536"/>
      <c r="CT27" s="422"/>
      <c r="CU27" s="423"/>
      <c r="CV27" s="423"/>
      <c r="CW27" s="423"/>
      <c r="CX27" s="423"/>
      <c r="CY27" s="423"/>
      <c r="CZ27" s="423"/>
      <c r="DA27" s="424"/>
      <c r="DB27" s="422"/>
      <c r="DC27" s="423"/>
      <c r="DD27" s="423"/>
      <c r="DE27" s="423"/>
      <c r="DF27" s="423"/>
      <c r="DG27" s="423"/>
      <c r="DH27" s="423"/>
      <c r="DI27" s="424"/>
      <c r="DJ27" s="41"/>
      <c r="DK27" s="41"/>
      <c r="DL27" s="41"/>
      <c r="DM27" s="41"/>
      <c r="DN27" s="41"/>
      <c r="DO27" s="41"/>
    </row>
    <row r="28" spans="1:119" ht="18.75" customHeight="1" x14ac:dyDescent="0.15">
      <c r="A28" s="42"/>
      <c r="B28" s="565"/>
      <c r="C28" s="566"/>
      <c r="D28" s="567"/>
      <c r="E28" s="475" t="s">
        <v>122</v>
      </c>
      <c r="F28" s="455"/>
      <c r="G28" s="455"/>
      <c r="H28" s="455"/>
      <c r="I28" s="455"/>
      <c r="J28" s="455"/>
      <c r="K28" s="456"/>
      <c r="L28" s="476">
        <v>1</v>
      </c>
      <c r="M28" s="477"/>
      <c r="N28" s="477"/>
      <c r="O28" s="477"/>
      <c r="P28" s="519"/>
      <c r="Q28" s="476">
        <v>2600</v>
      </c>
      <c r="R28" s="477"/>
      <c r="S28" s="477"/>
      <c r="T28" s="477"/>
      <c r="U28" s="477"/>
      <c r="V28" s="519"/>
      <c r="W28" s="578"/>
      <c r="X28" s="566"/>
      <c r="Y28" s="567"/>
      <c r="Z28" s="475" t="s">
        <v>123</v>
      </c>
      <c r="AA28" s="455"/>
      <c r="AB28" s="455"/>
      <c r="AC28" s="455"/>
      <c r="AD28" s="455"/>
      <c r="AE28" s="455"/>
      <c r="AF28" s="455"/>
      <c r="AG28" s="456"/>
      <c r="AH28" s="476" t="s">
        <v>117</v>
      </c>
      <c r="AI28" s="477"/>
      <c r="AJ28" s="477"/>
      <c r="AK28" s="477"/>
      <c r="AL28" s="519"/>
      <c r="AM28" s="476" t="s">
        <v>112</v>
      </c>
      <c r="AN28" s="477"/>
      <c r="AO28" s="477"/>
      <c r="AP28" s="477"/>
      <c r="AQ28" s="477"/>
      <c r="AR28" s="519"/>
      <c r="AS28" s="476" t="s">
        <v>112</v>
      </c>
      <c r="AT28" s="477"/>
      <c r="AU28" s="477"/>
      <c r="AV28" s="477"/>
      <c r="AW28" s="477"/>
      <c r="AX28" s="478"/>
      <c r="AY28" s="604" t="s">
        <v>124</v>
      </c>
      <c r="AZ28" s="605"/>
      <c r="BA28" s="605"/>
      <c r="BB28" s="606"/>
      <c r="BC28" s="385" t="s">
        <v>125</v>
      </c>
      <c r="BD28" s="386"/>
      <c r="BE28" s="386"/>
      <c r="BF28" s="386"/>
      <c r="BG28" s="386"/>
      <c r="BH28" s="386"/>
      <c r="BI28" s="386"/>
      <c r="BJ28" s="386"/>
      <c r="BK28" s="386"/>
      <c r="BL28" s="386"/>
      <c r="BM28" s="387"/>
      <c r="BN28" s="388">
        <v>1478285</v>
      </c>
      <c r="BO28" s="389"/>
      <c r="BP28" s="389"/>
      <c r="BQ28" s="389"/>
      <c r="BR28" s="389"/>
      <c r="BS28" s="389"/>
      <c r="BT28" s="389"/>
      <c r="BU28" s="390"/>
      <c r="BV28" s="388">
        <v>1600972</v>
      </c>
      <c r="BW28" s="389"/>
      <c r="BX28" s="389"/>
      <c r="BY28" s="389"/>
      <c r="BZ28" s="389"/>
      <c r="CA28" s="389"/>
      <c r="CB28" s="389"/>
      <c r="CC28" s="390"/>
      <c r="CD28" s="56"/>
      <c r="CE28" s="535"/>
      <c r="CF28" s="535"/>
      <c r="CG28" s="535"/>
      <c r="CH28" s="535"/>
      <c r="CI28" s="535"/>
      <c r="CJ28" s="535"/>
      <c r="CK28" s="535"/>
      <c r="CL28" s="535"/>
      <c r="CM28" s="535"/>
      <c r="CN28" s="535"/>
      <c r="CO28" s="535"/>
      <c r="CP28" s="535"/>
      <c r="CQ28" s="535"/>
      <c r="CR28" s="535"/>
      <c r="CS28" s="536"/>
      <c r="CT28" s="422"/>
      <c r="CU28" s="423"/>
      <c r="CV28" s="423"/>
      <c r="CW28" s="423"/>
      <c r="CX28" s="423"/>
      <c r="CY28" s="423"/>
      <c r="CZ28" s="423"/>
      <c r="DA28" s="424"/>
      <c r="DB28" s="422"/>
      <c r="DC28" s="423"/>
      <c r="DD28" s="423"/>
      <c r="DE28" s="423"/>
      <c r="DF28" s="423"/>
      <c r="DG28" s="423"/>
      <c r="DH28" s="423"/>
      <c r="DI28" s="424"/>
      <c r="DJ28" s="41"/>
      <c r="DK28" s="41"/>
      <c r="DL28" s="41"/>
      <c r="DM28" s="41"/>
      <c r="DN28" s="41"/>
      <c r="DO28" s="41"/>
    </row>
    <row r="29" spans="1:119" ht="18.75" customHeight="1" x14ac:dyDescent="0.15">
      <c r="A29" s="42"/>
      <c r="B29" s="565"/>
      <c r="C29" s="566"/>
      <c r="D29" s="567"/>
      <c r="E29" s="475" t="s">
        <v>126</v>
      </c>
      <c r="F29" s="455"/>
      <c r="G29" s="455"/>
      <c r="H29" s="455"/>
      <c r="I29" s="455"/>
      <c r="J29" s="455"/>
      <c r="K29" s="456"/>
      <c r="L29" s="476">
        <v>11</v>
      </c>
      <c r="M29" s="477"/>
      <c r="N29" s="477"/>
      <c r="O29" s="477"/>
      <c r="P29" s="519"/>
      <c r="Q29" s="476">
        <v>2400</v>
      </c>
      <c r="R29" s="477"/>
      <c r="S29" s="477"/>
      <c r="T29" s="477"/>
      <c r="U29" s="477"/>
      <c r="V29" s="519"/>
      <c r="W29" s="579"/>
      <c r="X29" s="580"/>
      <c r="Y29" s="581"/>
      <c r="Z29" s="475" t="s">
        <v>127</v>
      </c>
      <c r="AA29" s="455"/>
      <c r="AB29" s="455"/>
      <c r="AC29" s="455"/>
      <c r="AD29" s="455"/>
      <c r="AE29" s="455"/>
      <c r="AF29" s="455"/>
      <c r="AG29" s="456"/>
      <c r="AH29" s="476">
        <v>210</v>
      </c>
      <c r="AI29" s="477"/>
      <c r="AJ29" s="477"/>
      <c r="AK29" s="477"/>
      <c r="AL29" s="519"/>
      <c r="AM29" s="476">
        <v>602346</v>
      </c>
      <c r="AN29" s="477"/>
      <c r="AO29" s="477"/>
      <c r="AP29" s="477"/>
      <c r="AQ29" s="477"/>
      <c r="AR29" s="519"/>
      <c r="AS29" s="476">
        <v>2868</v>
      </c>
      <c r="AT29" s="477"/>
      <c r="AU29" s="477"/>
      <c r="AV29" s="477"/>
      <c r="AW29" s="477"/>
      <c r="AX29" s="478"/>
      <c r="AY29" s="607"/>
      <c r="AZ29" s="608"/>
      <c r="BA29" s="608"/>
      <c r="BB29" s="609"/>
      <c r="BC29" s="459" t="s">
        <v>128</v>
      </c>
      <c r="BD29" s="460"/>
      <c r="BE29" s="460"/>
      <c r="BF29" s="460"/>
      <c r="BG29" s="460"/>
      <c r="BH29" s="460"/>
      <c r="BI29" s="460"/>
      <c r="BJ29" s="460"/>
      <c r="BK29" s="460"/>
      <c r="BL29" s="460"/>
      <c r="BM29" s="461"/>
      <c r="BN29" s="425">
        <v>30733</v>
      </c>
      <c r="BO29" s="426"/>
      <c r="BP29" s="426"/>
      <c r="BQ29" s="426"/>
      <c r="BR29" s="426"/>
      <c r="BS29" s="426"/>
      <c r="BT29" s="426"/>
      <c r="BU29" s="427"/>
      <c r="BV29" s="425">
        <v>30730</v>
      </c>
      <c r="BW29" s="426"/>
      <c r="BX29" s="426"/>
      <c r="BY29" s="426"/>
      <c r="BZ29" s="426"/>
      <c r="CA29" s="426"/>
      <c r="CB29" s="426"/>
      <c r="CC29" s="427"/>
      <c r="CD29" s="58"/>
      <c r="CE29" s="535"/>
      <c r="CF29" s="535"/>
      <c r="CG29" s="535"/>
      <c r="CH29" s="535"/>
      <c r="CI29" s="535"/>
      <c r="CJ29" s="535"/>
      <c r="CK29" s="535"/>
      <c r="CL29" s="535"/>
      <c r="CM29" s="535"/>
      <c r="CN29" s="535"/>
      <c r="CO29" s="535"/>
      <c r="CP29" s="535"/>
      <c r="CQ29" s="535"/>
      <c r="CR29" s="535"/>
      <c r="CS29" s="536"/>
      <c r="CT29" s="422"/>
      <c r="CU29" s="423"/>
      <c r="CV29" s="423"/>
      <c r="CW29" s="423"/>
      <c r="CX29" s="423"/>
      <c r="CY29" s="423"/>
      <c r="CZ29" s="423"/>
      <c r="DA29" s="424"/>
      <c r="DB29" s="422"/>
      <c r="DC29" s="423"/>
      <c r="DD29" s="423"/>
      <c r="DE29" s="423"/>
      <c r="DF29" s="423"/>
      <c r="DG29" s="423"/>
      <c r="DH29" s="423"/>
      <c r="DI29" s="424"/>
      <c r="DJ29" s="41"/>
      <c r="DK29" s="41"/>
      <c r="DL29" s="41"/>
      <c r="DM29" s="41"/>
      <c r="DN29" s="41"/>
      <c r="DO29" s="41"/>
    </row>
    <row r="30" spans="1:119" ht="18.75" customHeight="1" thickBot="1" x14ac:dyDescent="0.2">
      <c r="A30" s="42"/>
      <c r="B30" s="568"/>
      <c r="C30" s="569"/>
      <c r="D30" s="570"/>
      <c r="E30" s="479"/>
      <c r="F30" s="480"/>
      <c r="G30" s="480"/>
      <c r="H30" s="480"/>
      <c r="I30" s="480"/>
      <c r="J30" s="480"/>
      <c r="K30" s="481"/>
      <c r="L30" s="582"/>
      <c r="M30" s="583"/>
      <c r="N30" s="583"/>
      <c r="O30" s="583"/>
      <c r="P30" s="584"/>
      <c r="Q30" s="582"/>
      <c r="R30" s="583"/>
      <c r="S30" s="583"/>
      <c r="T30" s="583"/>
      <c r="U30" s="583"/>
      <c r="V30" s="584"/>
      <c r="W30" s="585" t="s">
        <v>129</v>
      </c>
      <c r="X30" s="586"/>
      <c r="Y30" s="586"/>
      <c r="Z30" s="586"/>
      <c r="AA30" s="586"/>
      <c r="AB30" s="586"/>
      <c r="AC30" s="586"/>
      <c r="AD30" s="586"/>
      <c r="AE30" s="586"/>
      <c r="AF30" s="586"/>
      <c r="AG30" s="587"/>
      <c r="AH30" s="544">
        <v>97</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130</v>
      </c>
      <c r="BD30" s="599"/>
      <c r="BE30" s="599"/>
      <c r="BF30" s="599"/>
      <c r="BG30" s="599"/>
      <c r="BH30" s="599"/>
      <c r="BI30" s="599"/>
      <c r="BJ30" s="599"/>
      <c r="BK30" s="599"/>
      <c r="BL30" s="599"/>
      <c r="BM30" s="600"/>
      <c r="BN30" s="601">
        <v>494751</v>
      </c>
      <c r="BO30" s="602"/>
      <c r="BP30" s="602"/>
      <c r="BQ30" s="602"/>
      <c r="BR30" s="602"/>
      <c r="BS30" s="602"/>
      <c r="BT30" s="602"/>
      <c r="BU30" s="603"/>
      <c r="BV30" s="601">
        <v>457440</v>
      </c>
      <c r="BW30" s="602"/>
      <c r="BX30" s="602"/>
      <c r="BY30" s="602"/>
      <c r="BZ30" s="602"/>
      <c r="CA30" s="602"/>
      <c r="CB30" s="602"/>
      <c r="CC30" s="603"/>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131</v>
      </c>
      <c r="D32" s="69"/>
      <c r="E32" s="69"/>
      <c r="F32" s="66"/>
      <c r="G32" s="66"/>
      <c r="H32" s="66"/>
      <c r="I32" s="66"/>
      <c r="J32" s="66"/>
      <c r="K32" s="66"/>
      <c r="L32" s="66"/>
      <c r="M32" s="66"/>
      <c r="N32" s="66"/>
      <c r="O32" s="66"/>
      <c r="P32" s="66"/>
      <c r="Q32" s="66"/>
      <c r="R32" s="66"/>
      <c r="S32" s="66"/>
      <c r="T32" s="66"/>
      <c r="U32" s="66" t="s">
        <v>132</v>
      </c>
      <c r="V32" s="66"/>
      <c r="W32" s="66"/>
      <c r="X32" s="66"/>
      <c r="Y32" s="66"/>
      <c r="Z32" s="66"/>
      <c r="AA32" s="66"/>
      <c r="AB32" s="66"/>
      <c r="AC32" s="66"/>
      <c r="AD32" s="66"/>
      <c r="AE32" s="66"/>
      <c r="AF32" s="66"/>
      <c r="AG32" s="66"/>
      <c r="AH32" s="66"/>
      <c r="AI32" s="66"/>
      <c r="AJ32" s="66"/>
      <c r="AK32" s="66"/>
      <c r="AL32" s="66"/>
      <c r="AM32" s="70" t="s">
        <v>133</v>
      </c>
      <c r="AN32" s="66"/>
      <c r="AO32" s="66"/>
      <c r="AP32" s="66"/>
      <c r="AQ32" s="66"/>
      <c r="AR32" s="66"/>
      <c r="AS32" s="70"/>
      <c r="AT32" s="70"/>
      <c r="AU32" s="70"/>
      <c r="AV32" s="70"/>
      <c r="AW32" s="70"/>
      <c r="AX32" s="70"/>
      <c r="AY32" s="70"/>
      <c r="AZ32" s="70"/>
      <c r="BA32" s="70"/>
      <c r="BB32" s="66"/>
      <c r="BC32" s="70"/>
      <c r="BD32" s="66"/>
      <c r="BE32" s="70" t="s">
        <v>134</v>
      </c>
      <c r="BF32" s="66"/>
      <c r="BG32" s="66"/>
      <c r="BH32" s="66"/>
      <c r="BI32" s="66"/>
      <c r="BJ32" s="70"/>
      <c r="BK32" s="70"/>
      <c r="BL32" s="70"/>
      <c r="BM32" s="70"/>
      <c r="BN32" s="70"/>
      <c r="BO32" s="70"/>
      <c r="BP32" s="70"/>
      <c r="BQ32" s="70"/>
      <c r="BR32" s="66"/>
      <c r="BS32" s="66"/>
      <c r="BT32" s="66"/>
      <c r="BU32" s="66"/>
      <c r="BV32" s="66"/>
      <c r="BW32" s="66" t="s">
        <v>135</v>
      </c>
      <c r="BX32" s="66"/>
      <c r="BY32" s="66"/>
      <c r="BZ32" s="66"/>
      <c r="CA32" s="66"/>
      <c r="CB32" s="70"/>
      <c r="CC32" s="70"/>
      <c r="CD32" s="70"/>
      <c r="CE32" s="70"/>
      <c r="CF32" s="70"/>
      <c r="CG32" s="70"/>
      <c r="CH32" s="70"/>
      <c r="CI32" s="70"/>
      <c r="CJ32" s="70"/>
      <c r="CK32" s="70"/>
      <c r="CL32" s="70"/>
      <c r="CM32" s="70"/>
      <c r="CN32" s="70"/>
      <c r="CO32" s="70" t="s">
        <v>136</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49" t="s">
        <v>137</v>
      </c>
      <c r="D33" s="449"/>
      <c r="E33" s="414" t="s">
        <v>138</v>
      </c>
      <c r="F33" s="414"/>
      <c r="G33" s="414"/>
      <c r="H33" s="414"/>
      <c r="I33" s="414"/>
      <c r="J33" s="414"/>
      <c r="K33" s="414"/>
      <c r="L33" s="414"/>
      <c r="M33" s="414"/>
      <c r="N33" s="414"/>
      <c r="O33" s="414"/>
      <c r="P33" s="414"/>
      <c r="Q33" s="414"/>
      <c r="R33" s="414"/>
      <c r="S33" s="414"/>
      <c r="T33" s="71"/>
      <c r="U33" s="449" t="s">
        <v>139</v>
      </c>
      <c r="V33" s="449"/>
      <c r="W33" s="414" t="s">
        <v>140</v>
      </c>
      <c r="X33" s="414"/>
      <c r="Y33" s="414"/>
      <c r="Z33" s="414"/>
      <c r="AA33" s="414"/>
      <c r="AB33" s="414"/>
      <c r="AC33" s="414"/>
      <c r="AD33" s="414"/>
      <c r="AE33" s="414"/>
      <c r="AF33" s="414"/>
      <c r="AG33" s="414"/>
      <c r="AH33" s="414"/>
      <c r="AI33" s="414"/>
      <c r="AJ33" s="414"/>
      <c r="AK33" s="414"/>
      <c r="AL33" s="71"/>
      <c r="AM33" s="449" t="s">
        <v>141</v>
      </c>
      <c r="AN33" s="449"/>
      <c r="AO33" s="414" t="s">
        <v>142</v>
      </c>
      <c r="AP33" s="414"/>
      <c r="AQ33" s="414"/>
      <c r="AR33" s="414"/>
      <c r="AS33" s="414"/>
      <c r="AT33" s="414"/>
      <c r="AU33" s="414"/>
      <c r="AV33" s="414"/>
      <c r="AW33" s="414"/>
      <c r="AX33" s="414"/>
      <c r="AY33" s="414"/>
      <c r="AZ33" s="414"/>
      <c r="BA33" s="414"/>
      <c r="BB33" s="414"/>
      <c r="BC33" s="414"/>
      <c r="BD33" s="72"/>
      <c r="BE33" s="414" t="s">
        <v>143</v>
      </c>
      <c r="BF33" s="414"/>
      <c r="BG33" s="414" t="s">
        <v>144</v>
      </c>
      <c r="BH33" s="414"/>
      <c r="BI33" s="414"/>
      <c r="BJ33" s="414"/>
      <c r="BK33" s="414"/>
      <c r="BL33" s="414"/>
      <c r="BM33" s="414"/>
      <c r="BN33" s="414"/>
      <c r="BO33" s="414"/>
      <c r="BP33" s="414"/>
      <c r="BQ33" s="414"/>
      <c r="BR33" s="414"/>
      <c r="BS33" s="414"/>
      <c r="BT33" s="414"/>
      <c r="BU33" s="414"/>
      <c r="BV33" s="72"/>
      <c r="BW33" s="449" t="s">
        <v>143</v>
      </c>
      <c r="BX33" s="449"/>
      <c r="BY33" s="414" t="s">
        <v>145</v>
      </c>
      <c r="BZ33" s="414"/>
      <c r="CA33" s="414"/>
      <c r="CB33" s="414"/>
      <c r="CC33" s="414"/>
      <c r="CD33" s="414"/>
      <c r="CE33" s="414"/>
      <c r="CF33" s="414"/>
      <c r="CG33" s="414"/>
      <c r="CH33" s="414"/>
      <c r="CI33" s="414"/>
      <c r="CJ33" s="414"/>
      <c r="CK33" s="414"/>
      <c r="CL33" s="414"/>
      <c r="CM33" s="414"/>
      <c r="CN33" s="71"/>
      <c r="CO33" s="449" t="s">
        <v>139</v>
      </c>
      <c r="CP33" s="449"/>
      <c r="CQ33" s="414" t="s">
        <v>146</v>
      </c>
      <c r="CR33" s="414"/>
      <c r="CS33" s="414"/>
      <c r="CT33" s="414"/>
      <c r="CU33" s="414"/>
      <c r="CV33" s="414"/>
      <c r="CW33" s="414"/>
      <c r="CX33" s="414"/>
      <c r="CY33" s="414"/>
      <c r="CZ33" s="414"/>
      <c r="DA33" s="414"/>
      <c r="DB33" s="414"/>
      <c r="DC33" s="414"/>
      <c r="DD33" s="414"/>
      <c r="DE33" s="414"/>
      <c r="DF33" s="71"/>
      <c r="DG33" s="613" t="s">
        <v>147</v>
      </c>
      <c r="DH33" s="613"/>
      <c r="DI33" s="73"/>
      <c r="DJ33" s="41"/>
      <c r="DK33" s="41"/>
      <c r="DL33" s="41"/>
      <c r="DM33" s="41"/>
      <c r="DN33" s="41"/>
      <c r="DO33" s="41"/>
    </row>
    <row r="34" spans="1:119" ht="32.25" customHeight="1" x14ac:dyDescent="0.15">
      <c r="A34" s="42"/>
      <c r="B34" s="68"/>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69"/>
      <c r="U34" s="614">
        <f>IF(W34="","",MAX(C34:D43)+1)</f>
        <v>3</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69"/>
      <c r="AM34" s="614">
        <f>IF(AO34="","",MAX(C34:D43,U34:V43)+1)</f>
        <v>6</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69"/>
      <c r="BE34" s="614">
        <f>IF(BG34="","",MAX(C34:D43,U34:V43,AM34:AN43)+1)</f>
        <v>7</v>
      </c>
      <c r="BF34" s="614"/>
      <c r="BG34" s="615" t="str">
        <f>IF('各会計、関係団体の財政状況及び健全化判断比率'!B32="","",'各会計、関係団体の財政状況及び健全化判断比率'!B32)</f>
        <v>公共下水道事業特別会計</v>
      </c>
      <c r="BH34" s="615"/>
      <c r="BI34" s="615"/>
      <c r="BJ34" s="615"/>
      <c r="BK34" s="615"/>
      <c r="BL34" s="615"/>
      <c r="BM34" s="615"/>
      <c r="BN34" s="615"/>
      <c r="BO34" s="615"/>
      <c r="BP34" s="615"/>
      <c r="BQ34" s="615"/>
      <c r="BR34" s="615"/>
      <c r="BS34" s="615"/>
      <c r="BT34" s="615"/>
      <c r="BU34" s="615"/>
      <c r="BV34" s="69"/>
      <c r="BW34" s="614">
        <f>IF(BY34="","",MAX(C34:D43,U34:V43,AM34:AN43,BE34:BF43)+1)</f>
        <v>8</v>
      </c>
      <c r="BX34" s="614"/>
      <c r="BY34" s="615" t="str">
        <f>IF('各会計、関係団体の財政状況及び健全化判断比率'!B68="","",'各会計、関係団体の財政状況及び健全化判断比率'!B68)</f>
        <v>吉田町牧之原市広域施設組合</v>
      </c>
      <c r="BZ34" s="615"/>
      <c r="CA34" s="615"/>
      <c r="CB34" s="615"/>
      <c r="CC34" s="615"/>
      <c r="CD34" s="615"/>
      <c r="CE34" s="615"/>
      <c r="CF34" s="615"/>
      <c r="CG34" s="615"/>
      <c r="CH34" s="615"/>
      <c r="CI34" s="615"/>
      <c r="CJ34" s="615"/>
      <c r="CK34" s="615"/>
      <c r="CL34" s="615"/>
      <c r="CM34" s="615"/>
      <c r="CN34" s="69"/>
      <c r="CO34" s="614" t="str">
        <f>IF(CQ34="","",MAX(C34:D43,U34:V43,AM34:AN43,BE34:BF43,BW34:BX43)+1)</f>
        <v/>
      </c>
      <c r="CP34" s="614"/>
      <c r="CQ34" s="615" t="str">
        <f>IF('各会計、関係団体の財政状況及び健全化判断比率'!BS7="","",'各会計、関係団体の財政状況及び健全化判断比率'!BS7)</f>
        <v/>
      </c>
      <c r="CR34" s="615"/>
      <c r="CS34" s="615"/>
      <c r="CT34" s="615"/>
      <c r="CU34" s="615"/>
      <c r="CV34" s="615"/>
      <c r="CW34" s="615"/>
      <c r="CX34" s="615"/>
      <c r="CY34" s="615"/>
      <c r="CZ34" s="615"/>
      <c r="DA34" s="615"/>
      <c r="DB34" s="615"/>
      <c r="DC34" s="615"/>
      <c r="DD34" s="615"/>
      <c r="DE34" s="615"/>
      <c r="DF34" s="66"/>
      <c r="DG34" s="616" t="str">
        <f>IF('各会計、関係団体の財政状況及び健全化判断比率'!BR7="","",'各会計、関係団体の財政状況及び健全化判断比率'!BR7)</f>
        <v/>
      </c>
      <c r="DH34" s="616"/>
      <c r="DI34" s="73"/>
      <c r="DJ34" s="41"/>
      <c r="DK34" s="41"/>
      <c r="DL34" s="41"/>
      <c r="DM34" s="41"/>
      <c r="DN34" s="41"/>
      <c r="DO34" s="41"/>
    </row>
    <row r="35" spans="1:119" ht="32.25" customHeight="1" x14ac:dyDescent="0.15">
      <c r="A35" s="42"/>
      <c r="B35" s="68"/>
      <c r="C35" s="614">
        <f>IF(E35="","",C34+1)</f>
        <v>2</v>
      </c>
      <c r="D35" s="614"/>
      <c r="E35" s="615" t="str">
        <f>IF('各会計、関係団体の財政状況及び健全化判断比率'!B8="","",'各会計、関係団体の財政状況及び健全化判断比率'!B8)</f>
        <v>土地取得事業特別会計</v>
      </c>
      <c r="F35" s="615"/>
      <c r="G35" s="615"/>
      <c r="H35" s="615"/>
      <c r="I35" s="615"/>
      <c r="J35" s="615"/>
      <c r="K35" s="615"/>
      <c r="L35" s="615"/>
      <c r="M35" s="615"/>
      <c r="N35" s="615"/>
      <c r="O35" s="615"/>
      <c r="P35" s="615"/>
      <c r="Q35" s="615"/>
      <c r="R35" s="615"/>
      <c r="S35" s="615"/>
      <c r="T35" s="69"/>
      <c r="U35" s="614">
        <f>IF(W35="","",U34+1)</f>
        <v>4</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69"/>
      <c r="AM35" s="614" t="str">
        <f t="shared" ref="AM35:AM43" si="0">IF(AO35="","",AM34+1)</f>
        <v/>
      </c>
      <c r="AN35" s="614"/>
      <c r="AO35" s="615"/>
      <c r="AP35" s="615"/>
      <c r="AQ35" s="615"/>
      <c r="AR35" s="615"/>
      <c r="AS35" s="615"/>
      <c r="AT35" s="615"/>
      <c r="AU35" s="615"/>
      <c r="AV35" s="615"/>
      <c r="AW35" s="615"/>
      <c r="AX35" s="615"/>
      <c r="AY35" s="615"/>
      <c r="AZ35" s="615"/>
      <c r="BA35" s="615"/>
      <c r="BB35" s="615"/>
      <c r="BC35" s="615"/>
      <c r="BD35" s="69"/>
      <c r="BE35" s="614" t="str">
        <f t="shared" ref="BE35:BE43" si="1">IF(BG35="","",BE34+1)</f>
        <v/>
      </c>
      <c r="BF35" s="614"/>
      <c r="BG35" s="615"/>
      <c r="BH35" s="615"/>
      <c r="BI35" s="615"/>
      <c r="BJ35" s="615"/>
      <c r="BK35" s="615"/>
      <c r="BL35" s="615"/>
      <c r="BM35" s="615"/>
      <c r="BN35" s="615"/>
      <c r="BO35" s="615"/>
      <c r="BP35" s="615"/>
      <c r="BQ35" s="615"/>
      <c r="BR35" s="615"/>
      <c r="BS35" s="615"/>
      <c r="BT35" s="615"/>
      <c r="BU35" s="615"/>
      <c r="BV35" s="69"/>
      <c r="BW35" s="614">
        <f t="shared" ref="BW35:BW43" si="2">IF(BY35="","",BW34+1)</f>
        <v>9</v>
      </c>
      <c r="BX35" s="614"/>
      <c r="BY35" s="615" t="str">
        <f>IF('各会計、関係団体の財政状況及び健全化判断比率'!B69="","",'各会計、関係団体の財政状況及び健全化判断比率'!B69)</f>
        <v>榛原総合病院組合（普通会計分）</v>
      </c>
      <c r="BZ35" s="615"/>
      <c r="CA35" s="615"/>
      <c r="CB35" s="615"/>
      <c r="CC35" s="615"/>
      <c r="CD35" s="615"/>
      <c r="CE35" s="615"/>
      <c r="CF35" s="615"/>
      <c r="CG35" s="615"/>
      <c r="CH35" s="615"/>
      <c r="CI35" s="615"/>
      <c r="CJ35" s="615"/>
      <c r="CK35" s="615"/>
      <c r="CL35" s="615"/>
      <c r="CM35" s="615"/>
      <c r="CN35" s="69"/>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66"/>
      <c r="DG35" s="616" t="str">
        <f>IF('各会計、関係団体の財政状況及び健全化判断比率'!BR8="","",'各会計、関係団体の財政状況及び健全化判断比率'!BR8)</f>
        <v/>
      </c>
      <c r="DH35" s="616"/>
      <c r="DI35" s="73"/>
      <c r="DJ35" s="41"/>
      <c r="DK35" s="41"/>
      <c r="DL35" s="41"/>
      <c r="DM35" s="41"/>
      <c r="DN35" s="41"/>
      <c r="DO35" s="41"/>
    </row>
    <row r="36" spans="1:119" ht="32.25" customHeight="1" x14ac:dyDescent="0.15">
      <c r="A36" s="42"/>
      <c r="B36" s="68"/>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69"/>
      <c r="U36" s="614">
        <f t="shared" ref="U36:U43" si="4">IF(W36="","",U35+1)</f>
        <v>5</v>
      </c>
      <c r="V36" s="614"/>
      <c r="W36" s="615" t="str">
        <f>IF('各会計、関係団体の財政状況及び健全化判断比率'!B30="","",'各会計、関係団体の財政状況及び健全化判断比率'!B30)</f>
        <v>後期高齢者医療事業特別会計</v>
      </c>
      <c r="X36" s="615"/>
      <c r="Y36" s="615"/>
      <c r="Z36" s="615"/>
      <c r="AA36" s="615"/>
      <c r="AB36" s="615"/>
      <c r="AC36" s="615"/>
      <c r="AD36" s="615"/>
      <c r="AE36" s="615"/>
      <c r="AF36" s="615"/>
      <c r="AG36" s="615"/>
      <c r="AH36" s="615"/>
      <c r="AI36" s="615"/>
      <c r="AJ36" s="615"/>
      <c r="AK36" s="615"/>
      <c r="AL36" s="69"/>
      <c r="AM36" s="614" t="str">
        <f t="shared" si="0"/>
        <v/>
      </c>
      <c r="AN36" s="614"/>
      <c r="AO36" s="615"/>
      <c r="AP36" s="615"/>
      <c r="AQ36" s="615"/>
      <c r="AR36" s="615"/>
      <c r="AS36" s="615"/>
      <c r="AT36" s="615"/>
      <c r="AU36" s="615"/>
      <c r="AV36" s="615"/>
      <c r="AW36" s="615"/>
      <c r="AX36" s="615"/>
      <c r="AY36" s="615"/>
      <c r="AZ36" s="615"/>
      <c r="BA36" s="615"/>
      <c r="BB36" s="615"/>
      <c r="BC36" s="615"/>
      <c r="BD36" s="69"/>
      <c r="BE36" s="614" t="str">
        <f t="shared" si="1"/>
        <v/>
      </c>
      <c r="BF36" s="614"/>
      <c r="BG36" s="615"/>
      <c r="BH36" s="615"/>
      <c r="BI36" s="615"/>
      <c r="BJ36" s="615"/>
      <c r="BK36" s="615"/>
      <c r="BL36" s="615"/>
      <c r="BM36" s="615"/>
      <c r="BN36" s="615"/>
      <c r="BO36" s="615"/>
      <c r="BP36" s="615"/>
      <c r="BQ36" s="615"/>
      <c r="BR36" s="615"/>
      <c r="BS36" s="615"/>
      <c r="BT36" s="615"/>
      <c r="BU36" s="615"/>
      <c r="BV36" s="69"/>
      <c r="BW36" s="614">
        <f t="shared" si="2"/>
        <v>10</v>
      </c>
      <c r="BX36" s="614"/>
      <c r="BY36" s="615" t="str">
        <f>IF('各会計、関係団体の財政状況及び健全化判断比率'!B70="","",'各会計、関係団体の財政状況及び健全化判断比率'!B70)</f>
        <v>榛原総合病院組合（事業会計分）</v>
      </c>
      <c r="BZ36" s="615"/>
      <c r="CA36" s="615"/>
      <c r="CB36" s="615"/>
      <c r="CC36" s="615"/>
      <c r="CD36" s="615"/>
      <c r="CE36" s="615"/>
      <c r="CF36" s="615"/>
      <c r="CG36" s="615"/>
      <c r="CH36" s="615"/>
      <c r="CI36" s="615"/>
      <c r="CJ36" s="615"/>
      <c r="CK36" s="615"/>
      <c r="CL36" s="615"/>
      <c r="CM36" s="615"/>
      <c r="CN36" s="69"/>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66"/>
      <c r="DG36" s="616" t="str">
        <f>IF('各会計、関係団体の財政状況及び健全化判断比率'!BR9="","",'各会計、関係団体の財政状況及び健全化判断比率'!BR9)</f>
        <v/>
      </c>
      <c r="DH36" s="616"/>
      <c r="DI36" s="73"/>
      <c r="DJ36" s="41"/>
      <c r="DK36" s="41"/>
      <c r="DL36" s="41"/>
      <c r="DM36" s="41"/>
      <c r="DN36" s="41"/>
      <c r="DO36" s="41"/>
    </row>
    <row r="37" spans="1:119" ht="32.25" customHeight="1" x14ac:dyDescent="0.15">
      <c r="A37" s="42"/>
      <c r="B37" s="68"/>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69"/>
      <c r="U37" s="614" t="str">
        <f t="shared" si="4"/>
        <v/>
      </c>
      <c r="V37" s="614"/>
      <c r="W37" s="615"/>
      <c r="X37" s="615"/>
      <c r="Y37" s="615"/>
      <c r="Z37" s="615"/>
      <c r="AA37" s="615"/>
      <c r="AB37" s="615"/>
      <c r="AC37" s="615"/>
      <c r="AD37" s="615"/>
      <c r="AE37" s="615"/>
      <c r="AF37" s="615"/>
      <c r="AG37" s="615"/>
      <c r="AH37" s="615"/>
      <c r="AI37" s="615"/>
      <c r="AJ37" s="615"/>
      <c r="AK37" s="615"/>
      <c r="AL37" s="69"/>
      <c r="AM37" s="614" t="str">
        <f t="shared" si="0"/>
        <v/>
      </c>
      <c r="AN37" s="614"/>
      <c r="AO37" s="615"/>
      <c r="AP37" s="615"/>
      <c r="AQ37" s="615"/>
      <c r="AR37" s="615"/>
      <c r="AS37" s="615"/>
      <c r="AT37" s="615"/>
      <c r="AU37" s="615"/>
      <c r="AV37" s="615"/>
      <c r="AW37" s="615"/>
      <c r="AX37" s="615"/>
      <c r="AY37" s="615"/>
      <c r="AZ37" s="615"/>
      <c r="BA37" s="615"/>
      <c r="BB37" s="615"/>
      <c r="BC37" s="615"/>
      <c r="BD37" s="69"/>
      <c r="BE37" s="614" t="str">
        <f t="shared" si="1"/>
        <v/>
      </c>
      <c r="BF37" s="614"/>
      <c r="BG37" s="615"/>
      <c r="BH37" s="615"/>
      <c r="BI37" s="615"/>
      <c r="BJ37" s="615"/>
      <c r="BK37" s="615"/>
      <c r="BL37" s="615"/>
      <c r="BM37" s="615"/>
      <c r="BN37" s="615"/>
      <c r="BO37" s="615"/>
      <c r="BP37" s="615"/>
      <c r="BQ37" s="615"/>
      <c r="BR37" s="615"/>
      <c r="BS37" s="615"/>
      <c r="BT37" s="615"/>
      <c r="BU37" s="615"/>
      <c r="BV37" s="69"/>
      <c r="BW37" s="614">
        <f t="shared" si="2"/>
        <v>11</v>
      </c>
      <c r="BX37" s="614"/>
      <c r="BY37" s="615" t="str">
        <f>IF('各会計、関係団体の財政状況及び健全化判断比率'!B71="","",'各会計、関係団体の財政状況及び健全化判断比率'!B71)</f>
        <v>相寿園管理組合</v>
      </c>
      <c r="BZ37" s="615"/>
      <c r="CA37" s="615"/>
      <c r="CB37" s="615"/>
      <c r="CC37" s="615"/>
      <c r="CD37" s="615"/>
      <c r="CE37" s="615"/>
      <c r="CF37" s="615"/>
      <c r="CG37" s="615"/>
      <c r="CH37" s="615"/>
      <c r="CI37" s="615"/>
      <c r="CJ37" s="615"/>
      <c r="CK37" s="615"/>
      <c r="CL37" s="615"/>
      <c r="CM37" s="615"/>
      <c r="CN37" s="69"/>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66"/>
      <c r="DG37" s="616" t="str">
        <f>IF('各会計、関係団体の財政状況及び健全化判断比率'!BR10="","",'各会計、関係団体の財政状況及び健全化判断比率'!BR10)</f>
        <v/>
      </c>
      <c r="DH37" s="616"/>
      <c r="DI37" s="73"/>
      <c r="DJ37" s="41"/>
      <c r="DK37" s="41"/>
      <c r="DL37" s="41"/>
      <c r="DM37" s="41"/>
      <c r="DN37" s="41"/>
      <c r="DO37" s="41"/>
    </row>
    <row r="38" spans="1:119" ht="32.25" customHeight="1" x14ac:dyDescent="0.15">
      <c r="A38" s="42"/>
      <c r="B38" s="68"/>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69"/>
      <c r="U38" s="614" t="str">
        <f t="shared" si="4"/>
        <v/>
      </c>
      <c r="V38" s="614"/>
      <c r="W38" s="615"/>
      <c r="X38" s="615"/>
      <c r="Y38" s="615"/>
      <c r="Z38" s="615"/>
      <c r="AA38" s="615"/>
      <c r="AB38" s="615"/>
      <c r="AC38" s="615"/>
      <c r="AD38" s="615"/>
      <c r="AE38" s="615"/>
      <c r="AF38" s="615"/>
      <c r="AG38" s="615"/>
      <c r="AH38" s="615"/>
      <c r="AI38" s="615"/>
      <c r="AJ38" s="615"/>
      <c r="AK38" s="615"/>
      <c r="AL38" s="69"/>
      <c r="AM38" s="614" t="str">
        <f t="shared" si="0"/>
        <v/>
      </c>
      <c r="AN38" s="614"/>
      <c r="AO38" s="615"/>
      <c r="AP38" s="615"/>
      <c r="AQ38" s="615"/>
      <c r="AR38" s="615"/>
      <c r="AS38" s="615"/>
      <c r="AT38" s="615"/>
      <c r="AU38" s="615"/>
      <c r="AV38" s="615"/>
      <c r="AW38" s="615"/>
      <c r="AX38" s="615"/>
      <c r="AY38" s="615"/>
      <c r="AZ38" s="615"/>
      <c r="BA38" s="615"/>
      <c r="BB38" s="615"/>
      <c r="BC38" s="615"/>
      <c r="BD38" s="69"/>
      <c r="BE38" s="614" t="str">
        <f t="shared" si="1"/>
        <v/>
      </c>
      <c r="BF38" s="614"/>
      <c r="BG38" s="615"/>
      <c r="BH38" s="615"/>
      <c r="BI38" s="615"/>
      <c r="BJ38" s="615"/>
      <c r="BK38" s="615"/>
      <c r="BL38" s="615"/>
      <c r="BM38" s="615"/>
      <c r="BN38" s="615"/>
      <c r="BO38" s="615"/>
      <c r="BP38" s="615"/>
      <c r="BQ38" s="615"/>
      <c r="BR38" s="615"/>
      <c r="BS38" s="615"/>
      <c r="BT38" s="615"/>
      <c r="BU38" s="615"/>
      <c r="BV38" s="69"/>
      <c r="BW38" s="614">
        <f t="shared" si="2"/>
        <v>12</v>
      </c>
      <c r="BX38" s="614"/>
      <c r="BY38" s="615" t="str">
        <f>IF('各会計、関係団体の財政状況及び健全化判断比率'!B72="","",'各会計、関係団体の財政状況及び健全化判断比率'!B72)</f>
        <v>駿遠学園管理組合</v>
      </c>
      <c r="BZ38" s="615"/>
      <c r="CA38" s="615"/>
      <c r="CB38" s="615"/>
      <c r="CC38" s="615"/>
      <c r="CD38" s="615"/>
      <c r="CE38" s="615"/>
      <c r="CF38" s="615"/>
      <c r="CG38" s="615"/>
      <c r="CH38" s="615"/>
      <c r="CI38" s="615"/>
      <c r="CJ38" s="615"/>
      <c r="CK38" s="615"/>
      <c r="CL38" s="615"/>
      <c r="CM38" s="615"/>
      <c r="CN38" s="69"/>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66"/>
      <c r="DG38" s="616" t="str">
        <f>IF('各会計、関係団体の財政状況及び健全化判断比率'!BR11="","",'各会計、関係団体の財政状況及び健全化判断比率'!BR11)</f>
        <v/>
      </c>
      <c r="DH38" s="616"/>
      <c r="DI38" s="73"/>
      <c r="DJ38" s="41"/>
      <c r="DK38" s="41"/>
      <c r="DL38" s="41"/>
      <c r="DM38" s="41"/>
      <c r="DN38" s="41"/>
      <c r="DO38" s="41"/>
    </row>
    <row r="39" spans="1:119" ht="32.25" customHeight="1" x14ac:dyDescent="0.15">
      <c r="A39" s="42"/>
      <c r="B39" s="68"/>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69"/>
      <c r="U39" s="614" t="str">
        <f t="shared" si="4"/>
        <v/>
      </c>
      <c r="V39" s="614"/>
      <c r="W39" s="615"/>
      <c r="X39" s="615"/>
      <c r="Y39" s="615"/>
      <c r="Z39" s="615"/>
      <c r="AA39" s="615"/>
      <c r="AB39" s="615"/>
      <c r="AC39" s="615"/>
      <c r="AD39" s="615"/>
      <c r="AE39" s="615"/>
      <c r="AF39" s="615"/>
      <c r="AG39" s="615"/>
      <c r="AH39" s="615"/>
      <c r="AI39" s="615"/>
      <c r="AJ39" s="615"/>
      <c r="AK39" s="615"/>
      <c r="AL39" s="69"/>
      <c r="AM39" s="614" t="str">
        <f t="shared" si="0"/>
        <v/>
      </c>
      <c r="AN39" s="614"/>
      <c r="AO39" s="615"/>
      <c r="AP39" s="615"/>
      <c r="AQ39" s="615"/>
      <c r="AR39" s="615"/>
      <c r="AS39" s="615"/>
      <c r="AT39" s="615"/>
      <c r="AU39" s="615"/>
      <c r="AV39" s="615"/>
      <c r="AW39" s="615"/>
      <c r="AX39" s="615"/>
      <c r="AY39" s="615"/>
      <c r="AZ39" s="615"/>
      <c r="BA39" s="615"/>
      <c r="BB39" s="615"/>
      <c r="BC39" s="615"/>
      <c r="BD39" s="69"/>
      <c r="BE39" s="614" t="str">
        <f t="shared" si="1"/>
        <v/>
      </c>
      <c r="BF39" s="614"/>
      <c r="BG39" s="615"/>
      <c r="BH39" s="615"/>
      <c r="BI39" s="615"/>
      <c r="BJ39" s="615"/>
      <c r="BK39" s="615"/>
      <c r="BL39" s="615"/>
      <c r="BM39" s="615"/>
      <c r="BN39" s="615"/>
      <c r="BO39" s="615"/>
      <c r="BP39" s="615"/>
      <c r="BQ39" s="615"/>
      <c r="BR39" s="615"/>
      <c r="BS39" s="615"/>
      <c r="BT39" s="615"/>
      <c r="BU39" s="615"/>
      <c r="BV39" s="69"/>
      <c r="BW39" s="614">
        <f t="shared" si="2"/>
        <v>13</v>
      </c>
      <c r="BX39" s="614"/>
      <c r="BY39" s="615" t="str">
        <f>IF('各会計、関係団体の財政状況及び健全化判断比率'!B73="","",'各会計、関係団体の財政状況及び健全化判断比率'!B73)</f>
        <v>静岡県市町総合事務組合</v>
      </c>
      <c r="BZ39" s="615"/>
      <c r="CA39" s="615"/>
      <c r="CB39" s="615"/>
      <c r="CC39" s="615"/>
      <c r="CD39" s="615"/>
      <c r="CE39" s="615"/>
      <c r="CF39" s="615"/>
      <c r="CG39" s="615"/>
      <c r="CH39" s="615"/>
      <c r="CI39" s="615"/>
      <c r="CJ39" s="615"/>
      <c r="CK39" s="615"/>
      <c r="CL39" s="615"/>
      <c r="CM39" s="615"/>
      <c r="CN39" s="69"/>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66"/>
      <c r="DG39" s="616" t="str">
        <f>IF('各会計、関係団体の財政状況及び健全化判断比率'!BR12="","",'各会計、関係団体の財政状況及び健全化判断比率'!BR12)</f>
        <v/>
      </c>
      <c r="DH39" s="616"/>
      <c r="DI39" s="73"/>
      <c r="DJ39" s="41"/>
      <c r="DK39" s="41"/>
      <c r="DL39" s="41"/>
      <c r="DM39" s="41"/>
      <c r="DN39" s="41"/>
      <c r="DO39" s="41"/>
    </row>
    <row r="40" spans="1:119" ht="32.25" customHeight="1" x14ac:dyDescent="0.15">
      <c r="A40" s="42"/>
      <c r="B40" s="68"/>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69"/>
      <c r="U40" s="614" t="str">
        <f t="shared" si="4"/>
        <v/>
      </c>
      <c r="V40" s="614"/>
      <c r="W40" s="615"/>
      <c r="X40" s="615"/>
      <c r="Y40" s="615"/>
      <c r="Z40" s="615"/>
      <c r="AA40" s="615"/>
      <c r="AB40" s="615"/>
      <c r="AC40" s="615"/>
      <c r="AD40" s="615"/>
      <c r="AE40" s="615"/>
      <c r="AF40" s="615"/>
      <c r="AG40" s="615"/>
      <c r="AH40" s="615"/>
      <c r="AI40" s="615"/>
      <c r="AJ40" s="615"/>
      <c r="AK40" s="615"/>
      <c r="AL40" s="69"/>
      <c r="AM40" s="614" t="str">
        <f t="shared" si="0"/>
        <v/>
      </c>
      <c r="AN40" s="614"/>
      <c r="AO40" s="615"/>
      <c r="AP40" s="615"/>
      <c r="AQ40" s="615"/>
      <c r="AR40" s="615"/>
      <c r="AS40" s="615"/>
      <c r="AT40" s="615"/>
      <c r="AU40" s="615"/>
      <c r="AV40" s="615"/>
      <c r="AW40" s="615"/>
      <c r="AX40" s="615"/>
      <c r="AY40" s="615"/>
      <c r="AZ40" s="615"/>
      <c r="BA40" s="615"/>
      <c r="BB40" s="615"/>
      <c r="BC40" s="615"/>
      <c r="BD40" s="69"/>
      <c r="BE40" s="614" t="str">
        <f t="shared" si="1"/>
        <v/>
      </c>
      <c r="BF40" s="614"/>
      <c r="BG40" s="615"/>
      <c r="BH40" s="615"/>
      <c r="BI40" s="615"/>
      <c r="BJ40" s="615"/>
      <c r="BK40" s="615"/>
      <c r="BL40" s="615"/>
      <c r="BM40" s="615"/>
      <c r="BN40" s="615"/>
      <c r="BO40" s="615"/>
      <c r="BP40" s="615"/>
      <c r="BQ40" s="615"/>
      <c r="BR40" s="615"/>
      <c r="BS40" s="615"/>
      <c r="BT40" s="615"/>
      <c r="BU40" s="615"/>
      <c r="BV40" s="69"/>
      <c r="BW40" s="614">
        <f t="shared" si="2"/>
        <v>14</v>
      </c>
      <c r="BX40" s="614"/>
      <c r="BY40" s="615" t="str">
        <f>IF('各会計、関係団体の財政状況及び健全化判断比率'!B74="","",'各会計、関係団体の財政状況及び健全化判断比率'!B74)</f>
        <v>静岡県後期高齢者医療広域連合</v>
      </c>
      <c r="BZ40" s="615"/>
      <c r="CA40" s="615"/>
      <c r="CB40" s="615"/>
      <c r="CC40" s="615"/>
      <c r="CD40" s="615"/>
      <c r="CE40" s="615"/>
      <c r="CF40" s="615"/>
      <c r="CG40" s="615"/>
      <c r="CH40" s="615"/>
      <c r="CI40" s="615"/>
      <c r="CJ40" s="615"/>
      <c r="CK40" s="615"/>
      <c r="CL40" s="615"/>
      <c r="CM40" s="615"/>
      <c r="CN40" s="69"/>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66"/>
      <c r="DG40" s="616" t="str">
        <f>IF('各会計、関係団体の財政状況及び健全化判断比率'!BR13="","",'各会計、関係団体の財政状況及び健全化判断比率'!BR13)</f>
        <v/>
      </c>
      <c r="DH40" s="616"/>
      <c r="DI40" s="73"/>
      <c r="DJ40" s="41"/>
      <c r="DK40" s="41"/>
      <c r="DL40" s="41"/>
      <c r="DM40" s="41"/>
      <c r="DN40" s="41"/>
      <c r="DO40" s="41"/>
    </row>
    <row r="41" spans="1:119" ht="32.25" customHeight="1" x14ac:dyDescent="0.15">
      <c r="A41" s="42"/>
      <c r="B41" s="68"/>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69"/>
      <c r="U41" s="614" t="str">
        <f t="shared" si="4"/>
        <v/>
      </c>
      <c r="V41" s="614"/>
      <c r="W41" s="615"/>
      <c r="X41" s="615"/>
      <c r="Y41" s="615"/>
      <c r="Z41" s="615"/>
      <c r="AA41" s="615"/>
      <c r="AB41" s="615"/>
      <c r="AC41" s="615"/>
      <c r="AD41" s="615"/>
      <c r="AE41" s="615"/>
      <c r="AF41" s="615"/>
      <c r="AG41" s="615"/>
      <c r="AH41" s="615"/>
      <c r="AI41" s="615"/>
      <c r="AJ41" s="615"/>
      <c r="AK41" s="615"/>
      <c r="AL41" s="69"/>
      <c r="AM41" s="614" t="str">
        <f t="shared" si="0"/>
        <v/>
      </c>
      <c r="AN41" s="614"/>
      <c r="AO41" s="615"/>
      <c r="AP41" s="615"/>
      <c r="AQ41" s="615"/>
      <c r="AR41" s="615"/>
      <c r="AS41" s="615"/>
      <c r="AT41" s="615"/>
      <c r="AU41" s="615"/>
      <c r="AV41" s="615"/>
      <c r="AW41" s="615"/>
      <c r="AX41" s="615"/>
      <c r="AY41" s="615"/>
      <c r="AZ41" s="615"/>
      <c r="BA41" s="615"/>
      <c r="BB41" s="615"/>
      <c r="BC41" s="615"/>
      <c r="BD41" s="69"/>
      <c r="BE41" s="614" t="str">
        <f t="shared" si="1"/>
        <v/>
      </c>
      <c r="BF41" s="614"/>
      <c r="BG41" s="615"/>
      <c r="BH41" s="615"/>
      <c r="BI41" s="615"/>
      <c r="BJ41" s="615"/>
      <c r="BK41" s="615"/>
      <c r="BL41" s="615"/>
      <c r="BM41" s="615"/>
      <c r="BN41" s="615"/>
      <c r="BO41" s="615"/>
      <c r="BP41" s="615"/>
      <c r="BQ41" s="615"/>
      <c r="BR41" s="615"/>
      <c r="BS41" s="615"/>
      <c r="BT41" s="615"/>
      <c r="BU41" s="615"/>
      <c r="BV41" s="69"/>
      <c r="BW41" s="614">
        <f t="shared" si="2"/>
        <v>15</v>
      </c>
      <c r="BX41" s="614"/>
      <c r="BY41" s="615" t="str">
        <f>IF('各会計、関係団体の財政状況及び健全化判断比率'!B75="","",'各会計、関係団体の財政状況及び健全化判断比率'!B75)</f>
        <v>静岡県後期高齢者医療広域連合（事業会計分）</v>
      </c>
      <c r="BZ41" s="615"/>
      <c r="CA41" s="615"/>
      <c r="CB41" s="615"/>
      <c r="CC41" s="615"/>
      <c r="CD41" s="615"/>
      <c r="CE41" s="615"/>
      <c r="CF41" s="615"/>
      <c r="CG41" s="615"/>
      <c r="CH41" s="615"/>
      <c r="CI41" s="615"/>
      <c r="CJ41" s="615"/>
      <c r="CK41" s="615"/>
      <c r="CL41" s="615"/>
      <c r="CM41" s="615"/>
      <c r="CN41" s="69"/>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66"/>
      <c r="DG41" s="616" t="str">
        <f>IF('各会計、関係団体の財政状況及び健全化判断比率'!BR14="","",'各会計、関係団体の財政状況及び健全化判断比率'!BR14)</f>
        <v/>
      </c>
      <c r="DH41" s="616"/>
      <c r="DI41" s="73"/>
      <c r="DJ41" s="41"/>
      <c r="DK41" s="41"/>
      <c r="DL41" s="41"/>
      <c r="DM41" s="41"/>
      <c r="DN41" s="41"/>
      <c r="DO41" s="41"/>
    </row>
    <row r="42" spans="1:119" ht="32.25" customHeight="1" x14ac:dyDescent="0.15">
      <c r="A42" s="41"/>
      <c r="B42" s="68"/>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69"/>
      <c r="U42" s="614" t="str">
        <f t="shared" si="4"/>
        <v/>
      </c>
      <c r="V42" s="614"/>
      <c r="W42" s="615"/>
      <c r="X42" s="615"/>
      <c r="Y42" s="615"/>
      <c r="Z42" s="615"/>
      <c r="AA42" s="615"/>
      <c r="AB42" s="615"/>
      <c r="AC42" s="615"/>
      <c r="AD42" s="615"/>
      <c r="AE42" s="615"/>
      <c r="AF42" s="615"/>
      <c r="AG42" s="615"/>
      <c r="AH42" s="615"/>
      <c r="AI42" s="615"/>
      <c r="AJ42" s="615"/>
      <c r="AK42" s="615"/>
      <c r="AL42" s="69"/>
      <c r="AM42" s="614" t="str">
        <f t="shared" si="0"/>
        <v/>
      </c>
      <c r="AN42" s="614"/>
      <c r="AO42" s="615"/>
      <c r="AP42" s="615"/>
      <c r="AQ42" s="615"/>
      <c r="AR42" s="615"/>
      <c r="AS42" s="615"/>
      <c r="AT42" s="615"/>
      <c r="AU42" s="615"/>
      <c r="AV42" s="615"/>
      <c r="AW42" s="615"/>
      <c r="AX42" s="615"/>
      <c r="AY42" s="615"/>
      <c r="AZ42" s="615"/>
      <c r="BA42" s="615"/>
      <c r="BB42" s="615"/>
      <c r="BC42" s="615"/>
      <c r="BD42" s="69"/>
      <c r="BE42" s="614" t="str">
        <f t="shared" si="1"/>
        <v/>
      </c>
      <c r="BF42" s="614"/>
      <c r="BG42" s="615"/>
      <c r="BH42" s="615"/>
      <c r="BI42" s="615"/>
      <c r="BJ42" s="615"/>
      <c r="BK42" s="615"/>
      <c r="BL42" s="615"/>
      <c r="BM42" s="615"/>
      <c r="BN42" s="615"/>
      <c r="BO42" s="615"/>
      <c r="BP42" s="615"/>
      <c r="BQ42" s="615"/>
      <c r="BR42" s="615"/>
      <c r="BS42" s="615"/>
      <c r="BT42" s="615"/>
      <c r="BU42" s="615"/>
      <c r="BV42" s="69"/>
      <c r="BW42" s="614">
        <f t="shared" si="2"/>
        <v>16</v>
      </c>
      <c r="BX42" s="614"/>
      <c r="BY42" s="615" t="str">
        <f>IF('各会計、関係団体の財政状況及び健全化判断比率'!B76="","",'各会計、関係団体の財政状況及び健全化判断比率'!B76)</f>
        <v>静岡地方税滞納整理機構</v>
      </c>
      <c r="BZ42" s="615"/>
      <c r="CA42" s="615"/>
      <c r="CB42" s="615"/>
      <c r="CC42" s="615"/>
      <c r="CD42" s="615"/>
      <c r="CE42" s="615"/>
      <c r="CF42" s="615"/>
      <c r="CG42" s="615"/>
      <c r="CH42" s="615"/>
      <c r="CI42" s="615"/>
      <c r="CJ42" s="615"/>
      <c r="CK42" s="615"/>
      <c r="CL42" s="615"/>
      <c r="CM42" s="615"/>
      <c r="CN42" s="69"/>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66"/>
      <c r="DG42" s="616" t="str">
        <f>IF('各会計、関係団体の財政状況及び健全化判断比率'!BR15="","",'各会計、関係団体の財政状況及び健全化判断比率'!BR15)</f>
        <v/>
      </c>
      <c r="DH42" s="616"/>
      <c r="DI42" s="73"/>
      <c r="DJ42" s="41"/>
      <c r="DK42" s="41"/>
      <c r="DL42" s="41"/>
      <c r="DM42" s="41"/>
      <c r="DN42" s="41"/>
      <c r="DO42" s="41"/>
    </row>
    <row r="43" spans="1:119" ht="32.25" customHeight="1" x14ac:dyDescent="0.15">
      <c r="A43" s="41"/>
      <c r="B43" s="68"/>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69"/>
      <c r="U43" s="614" t="str">
        <f t="shared" si="4"/>
        <v/>
      </c>
      <c r="V43" s="614"/>
      <c r="W43" s="615"/>
      <c r="X43" s="615"/>
      <c r="Y43" s="615"/>
      <c r="Z43" s="615"/>
      <c r="AA43" s="615"/>
      <c r="AB43" s="615"/>
      <c r="AC43" s="615"/>
      <c r="AD43" s="615"/>
      <c r="AE43" s="615"/>
      <c r="AF43" s="615"/>
      <c r="AG43" s="615"/>
      <c r="AH43" s="615"/>
      <c r="AI43" s="615"/>
      <c r="AJ43" s="615"/>
      <c r="AK43" s="615"/>
      <c r="AL43" s="69"/>
      <c r="AM43" s="614" t="str">
        <f t="shared" si="0"/>
        <v/>
      </c>
      <c r="AN43" s="614"/>
      <c r="AO43" s="615"/>
      <c r="AP43" s="615"/>
      <c r="AQ43" s="615"/>
      <c r="AR43" s="615"/>
      <c r="AS43" s="615"/>
      <c r="AT43" s="615"/>
      <c r="AU43" s="615"/>
      <c r="AV43" s="615"/>
      <c r="AW43" s="615"/>
      <c r="AX43" s="615"/>
      <c r="AY43" s="615"/>
      <c r="AZ43" s="615"/>
      <c r="BA43" s="615"/>
      <c r="BB43" s="615"/>
      <c r="BC43" s="615"/>
      <c r="BD43" s="69"/>
      <c r="BE43" s="614" t="str">
        <f t="shared" si="1"/>
        <v/>
      </c>
      <c r="BF43" s="614"/>
      <c r="BG43" s="615"/>
      <c r="BH43" s="615"/>
      <c r="BI43" s="615"/>
      <c r="BJ43" s="615"/>
      <c r="BK43" s="615"/>
      <c r="BL43" s="615"/>
      <c r="BM43" s="615"/>
      <c r="BN43" s="615"/>
      <c r="BO43" s="615"/>
      <c r="BP43" s="615"/>
      <c r="BQ43" s="615"/>
      <c r="BR43" s="615"/>
      <c r="BS43" s="615"/>
      <c r="BT43" s="615"/>
      <c r="BU43" s="615"/>
      <c r="BV43" s="69"/>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69"/>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66"/>
      <c r="DG43" s="616" t="str">
        <f>IF('各会計、関係団体の財政状況及び健全化判断比率'!BR16="","",'各会計、関係団体の財政状況及び健全化判断比率'!BR16)</f>
        <v/>
      </c>
      <c r="DH43" s="616"/>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148</v>
      </c>
      <c r="C46" s="41"/>
      <c r="D46" s="41"/>
      <c r="E46" s="41" t="s">
        <v>149</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150</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151</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152</v>
      </c>
    </row>
    <row r="50" spans="5:5" x14ac:dyDescent="0.15">
      <c r="E50" s="43" t="s">
        <v>153</v>
      </c>
    </row>
    <row r="51" spans="5:5" x14ac:dyDescent="0.15">
      <c r="E51" s="43" t="s">
        <v>154</v>
      </c>
    </row>
    <row r="52" spans="5:5" x14ac:dyDescent="0.15">
      <c r="E52" s="43" t="s">
        <v>155</v>
      </c>
    </row>
    <row r="53" spans="5:5" x14ac:dyDescent="0.15"/>
    <row r="54" spans="5:5" x14ac:dyDescent="0.15"/>
    <row r="55" spans="5:5" x14ac:dyDescent="0.15"/>
    <row r="56" spans="5:5" x14ac:dyDescent="0.15"/>
  </sheetData>
  <sheetProtection algorithmName="SHA-512" hashValue="P541wBqNsTSvpVRwT5hLLeizkevA1MpKw5Nvg4zW/hVIgL79uDivO/TXz8eyD7D0hyALoopTRplAEqiXuI4/Pw==" saltValue="aaOArGN1S0tM6e0+sK8xh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503</v>
      </c>
      <c r="K32" s="260"/>
      <c r="L32" s="260"/>
      <c r="M32" s="260"/>
      <c r="N32" s="260"/>
      <c r="O32" s="260"/>
      <c r="P32" s="260"/>
    </row>
    <row r="33" spans="1:16" ht="39" customHeight="1" thickBot="1" x14ac:dyDescent="0.25">
      <c r="A33" s="260"/>
      <c r="B33" s="263" t="s">
        <v>513</v>
      </c>
      <c r="C33" s="264"/>
      <c r="D33" s="264"/>
      <c r="E33" s="265" t="s">
        <v>505</v>
      </c>
      <c r="F33" s="266" t="s">
        <v>4</v>
      </c>
      <c r="G33" s="267" t="s">
        <v>5</v>
      </c>
      <c r="H33" s="267" t="s">
        <v>6</v>
      </c>
      <c r="I33" s="267" t="s">
        <v>7</v>
      </c>
      <c r="J33" s="268" t="s">
        <v>8</v>
      </c>
      <c r="K33" s="260"/>
      <c r="L33" s="260"/>
      <c r="M33" s="260"/>
      <c r="N33" s="260"/>
      <c r="O33" s="260"/>
      <c r="P33" s="260"/>
    </row>
    <row r="34" spans="1:16" ht="39" customHeight="1" x14ac:dyDescent="0.15">
      <c r="A34" s="260"/>
      <c r="B34" s="269"/>
      <c r="C34" s="1206" t="s">
        <v>514</v>
      </c>
      <c r="D34" s="1206"/>
      <c r="E34" s="1207"/>
      <c r="F34" s="270">
        <v>8.68</v>
      </c>
      <c r="G34" s="271">
        <v>8.26</v>
      </c>
      <c r="H34" s="271">
        <v>8.39</v>
      </c>
      <c r="I34" s="271">
        <v>8.4600000000000009</v>
      </c>
      <c r="J34" s="272">
        <v>8.9600000000000009</v>
      </c>
      <c r="K34" s="260"/>
      <c r="L34" s="260"/>
      <c r="M34" s="260"/>
      <c r="N34" s="260"/>
      <c r="O34" s="260"/>
      <c r="P34" s="260"/>
    </row>
    <row r="35" spans="1:16" ht="39" customHeight="1" x14ac:dyDescent="0.15">
      <c r="A35" s="260"/>
      <c r="B35" s="273"/>
      <c r="C35" s="1200" t="s">
        <v>515</v>
      </c>
      <c r="D35" s="1201"/>
      <c r="E35" s="1202"/>
      <c r="F35" s="274">
        <v>6.65</v>
      </c>
      <c r="G35" s="275">
        <v>7.46</v>
      </c>
      <c r="H35" s="275">
        <v>9.3000000000000007</v>
      </c>
      <c r="I35" s="275">
        <v>7.99</v>
      </c>
      <c r="J35" s="276">
        <v>7.5</v>
      </c>
      <c r="K35" s="260"/>
      <c r="L35" s="260"/>
      <c r="M35" s="260"/>
      <c r="N35" s="260"/>
      <c r="O35" s="260"/>
      <c r="P35" s="260"/>
    </row>
    <row r="36" spans="1:16" ht="39" customHeight="1" x14ac:dyDescent="0.15">
      <c r="A36" s="260"/>
      <c r="B36" s="273"/>
      <c r="C36" s="1200" t="s">
        <v>516</v>
      </c>
      <c r="D36" s="1201"/>
      <c r="E36" s="1202"/>
      <c r="F36" s="274">
        <v>0.72</v>
      </c>
      <c r="G36" s="275">
        <v>2.77</v>
      </c>
      <c r="H36" s="275">
        <v>0.37</v>
      </c>
      <c r="I36" s="275">
        <v>0.38</v>
      </c>
      <c r="J36" s="276">
        <v>1.1200000000000001</v>
      </c>
      <c r="K36" s="260"/>
      <c r="L36" s="260"/>
      <c r="M36" s="260"/>
      <c r="N36" s="260"/>
      <c r="O36" s="260"/>
      <c r="P36" s="260"/>
    </row>
    <row r="37" spans="1:16" ht="39" customHeight="1" x14ac:dyDescent="0.15">
      <c r="A37" s="260"/>
      <c r="B37" s="273"/>
      <c r="C37" s="1200" t="s">
        <v>517</v>
      </c>
      <c r="D37" s="1201"/>
      <c r="E37" s="1202"/>
      <c r="F37" s="274">
        <v>2.0099999999999998</v>
      </c>
      <c r="G37" s="275">
        <v>3.07</v>
      </c>
      <c r="H37" s="275">
        <v>2.9</v>
      </c>
      <c r="I37" s="275">
        <v>1.26</v>
      </c>
      <c r="J37" s="276">
        <v>1.07</v>
      </c>
      <c r="K37" s="260"/>
      <c r="L37" s="260"/>
      <c r="M37" s="260"/>
      <c r="N37" s="260"/>
      <c r="O37" s="260"/>
      <c r="P37" s="260"/>
    </row>
    <row r="38" spans="1:16" ht="39" customHeight="1" x14ac:dyDescent="0.15">
      <c r="A38" s="260"/>
      <c r="B38" s="273"/>
      <c r="C38" s="1200" t="s">
        <v>518</v>
      </c>
      <c r="D38" s="1201"/>
      <c r="E38" s="1202"/>
      <c r="F38" s="274">
        <v>0.4</v>
      </c>
      <c r="G38" s="275">
        <v>0.43</v>
      </c>
      <c r="H38" s="275">
        <v>0.37</v>
      </c>
      <c r="I38" s="275">
        <v>0.25</v>
      </c>
      <c r="J38" s="276">
        <v>0.53</v>
      </c>
      <c r="K38" s="260"/>
      <c r="L38" s="260"/>
      <c r="M38" s="260"/>
      <c r="N38" s="260"/>
      <c r="O38" s="260"/>
      <c r="P38" s="260"/>
    </row>
    <row r="39" spans="1:16" ht="39" customHeight="1" x14ac:dyDescent="0.15">
      <c r="A39" s="260"/>
      <c r="B39" s="273"/>
      <c r="C39" s="1200" t="s">
        <v>519</v>
      </c>
      <c r="D39" s="1201"/>
      <c r="E39" s="1202"/>
      <c r="F39" s="274">
        <v>0</v>
      </c>
      <c r="G39" s="275">
        <v>0</v>
      </c>
      <c r="H39" s="275">
        <v>0</v>
      </c>
      <c r="I39" s="275">
        <v>0.01</v>
      </c>
      <c r="J39" s="276">
        <v>0.05</v>
      </c>
      <c r="K39" s="260"/>
      <c r="L39" s="260"/>
      <c r="M39" s="260"/>
      <c r="N39" s="260"/>
      <c r="O39" s="260"/>
      <c r="P39" s="260"/>
    </row>
    <row r="40" spans="1:16" ht="39" customHeight="1" x14ac:dyDescent="0.15">
      <c r="A40" s="260"/>
      <c r="B40" s="273"/>
      <c r="C40" s="1200" t="s">
        <v>520</v>
      </c>
      <c r="D40" s="1201"/>
      <c r="E40" s="1202"/>
      <c r="F40" s="274">
        <v>0</v>
      </c>
      <c r="G40" s="275">
        <v>0</v>
      </c>
      <c r="H40" s="275">
        <v>0</v>
      </c>
      <c r="I40" s="275">
        <v>0</v>
      </c>
      <c r="J40" s="276">
        <v>0</v>
      </c>
      <c r="K40" s="260"/>
      <c r="L40" s="260"/>
      <c r="M40" s="260"/>
      <c r="N40" s="260"/>
      <c r="O40" s="260"/>
      <c r="P40" s="260"/>
    </row>
    <row r="41" spans="1:16" ht="39" customHeight="1" x14ac:dyDescent="0.15">
      <c r="A41" s="260"/>
      <c r="B41" s="273"/>
      <c r="C41" s="1200"/>
      <c r="D41" s="1201"/>
      <c r="E41" s="1202"/>
      <c r="F41" s="274"/>
      <c r="G41" s="275"/>
      <c r="H41" s="275"/>
      <c r="I41" s="275"/>
      <c r="J41" s="276"/>
      <c r="K41" s="260"/>
      <c r="L41" s="260"/>
      <c r="M41" s="260"/>
      <c r="N41" s="260"/>
      <c r="O41" s="260"/>
      <c r="P41" s="260"/>
    </row>
    <row r="42" spans="1:16" ht="39" customHeight="1" x14ac:dyDescent="0.15">
      <c r="A42" s="260"/>
      <c r="B42" s="277"/>
      <c r="C42" s="1200" t="s">
        <v>521</v>
      </c>
      <c r="D42" s="1201"/>
      <c r="E42" s="1202"/>
      <c r="F42" s="274" t="s">
        <v>464</v>
      </c>
      <c r="G42" s="275" t="s">
        <v>464</v>
      </c>
      <c r="H42" s="275" t="s">
        <v>464</v>
      </c>
      <c r="I42" s="275" t="s">
        <v>464</v>
      </c>
      <c r="J42" s="276" t="s">
        <v>464</v>
      </c>
      <c r="K42" s="260"/>
      <c r="L42" s="260"/>
      <c r="M42" s="260"/>
      <c r="N42" s="260"/>
      <c r="O42" s="260"/>
      <c r="P42" s="260"/>
    </row>
    <row r="43" spans="1:16" ht="39" customHeight="1" thickBot="1" x14ac:dyDescent="0.2">
      <c r="A43" s="260"/>
      <c r="B43" s="278"/>
      <c r="C43" s="1203" t="s">
        <v>522</v>
      </c>
      <c r="D43" s="1204"/>
      <c r="E43" s="1205"/>
      <c r="F43" s="279" t="s">
        <v>464</v>
      </c>
      <c r="G43" s="280" t="s">
        <v>464</v>
      </c>
      <c r="H43" s="280" t="s">
        <v>464</v>
      </c>
      <c r="I43" s="280" t="s">
        <v>464</v>
      </c>
      <c r="J43" s="281" t="s">
        <v>464</v>
      </c>
      <c r="K43" s="260"/>
      <c r="L43" s="260"/>
      <c r="M43" s="260"/>
      <c r="N43" s="260"/>
      <c r="O43" s="260"/>
      <c r="P43" s="260"/>
    </row>
    <row r="44" spans="1:16" ht="39" customHeight="1" x14ac:dyDescent="0.15">
      <c r="A44" s="260"/>
      <c r="B44" s="282" t="s">
        <v>523</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yYhvWIhqJe5GkwVGw5y2VmT7bHNW9zaRtnhgzz/dCeXruiPiVIgGVtJBUPnoGIvNim/56laVWRvqQumoBvy1JA==" saltValue="MdQNmyq4xUr40A6Is5ky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524</v>
      </c>
      <c r="P43" s="286"/>
      <c r="Q43" s="286"/>
      <c r="R43" s="286"/>
      <c r="S43" s="286"/>
      <c r="T43" s="286"/>
      <c r="U43" s="286"/>
    </row>
    <row r="44" spans="1:21" ht="30.75" customHeight="1" thickBot="1" x14ac:dyDescent="0.2">
      <c r="A44" s="286"/>
      <c r="B44" s="289" t="s">
        <v>525</v>
      </c>
      <c r="C44" s="290"/>
      <c r="D44" s="290"/>
      <c r="E44" s="291"/>
      <c r="F44" s="291"/>
      <c r="G44" s="291"/>
      <c r="H44" s="291"/>
      <c r="I44" s="291"/>
      <c r="J44" s="292" t="s">
        <v>505</v>
      </c>
      <c r="K44" s="293" t="s">
        <v>4</v>
      </c>
      <c r="L44" s="294" t="s">
        <v>5</v>
      </c>
      <c r="M44" s="294" t="s">
        <v>6</v>
      </c>
      <c r="N44" s="294" t="s">
        <v>7</v>
      </c>
      <c r="O44" s="295" t="s">
        <v>8</v>
      </c>
      <c r="P44" s="286"/>
      <c r="Q44" s="286"/>
      <c r="R44" s="286"/>
      <c r="S44" s="286"/>
      <c r="T44" s="286"/>
      <c r="U44" s="286"/>
    </row>
    <row r="45" spans="1:21" ht="30.75" customHeight="1" x14ac:dyDescent="0.15">
      <c r="A45" s="286"/>
      <c r="B45" s="1208" t="s">
        <v>526</v>
      </c>
      <c r="C45" s="1209"/>
      <c r="D45" s="296"/>
      <c r="E45" s="1214" t="s">
        <v>527</v>
      </c>
      <c r="F45" s="1214"/>
      <c r="G45" s="1214"/>
      <c r="H45" s="1214"/>
      <c r="I45" s="1214"/>
      <c r="J45" s="1215"/>
      <c r="K45" s="297">
        <v>911</v>
      </c>
      <c r="L45" s="298">
        <v>940</v>
      </c>
      <c r="M45" s="298">
        <v>1104</v>
      </c>
      <c r="N45" s="298">
        <v>1123</v>
      </c>
      <c r="O45" s="299">
        <v>1068</v>
      </c>
      <c r="P45" s="286"/>
      <c r="Q45" s="286"/>
      <c r="R45" s="286"/>
      <c r="S45" s="286"/>
      <c r="T45" s="286"/>
      <c r="U45" s="286"/>
    </row>
    <row r="46" spans="1:21" ht="30.75" customHeight="1" x14ac:dyDescent="0.15">
      <c r="A46" s="286"/>
      <c r="B46" s="1210"/>
      <c r="C46" s="1211"/>
      <c r="D46" s="300"/>
      <c r="E46" s="1216" t="s">
        <v>528</v>
      </c>
      <c r="F46" s="1216"/>
      <c r="G46" s="1216"/>
      <c r="H46" s="1216"/>
      <c r="I46" s="1216"/>
      <c r="J46" s="1217"/>
      <c r="K46" s="301" t="s">
        <v>464</v>
      </c>
      <c r="L46" s="302" t="s">
        <v>464</v>
      </c>
      <c r="M46" s="302" t="s">
        <v>464</v>
      </c>
      <c r="N46" s="302" t="s">
        <v>464</v>
      </c>
      <c r="O46" s="303" t="s">
        <v>464</v>
      </c>
      <c r="P46" s="286"/>
      <c r="Q46" s="286"/>
      <c r="R46" s="286"/>
      <c r="S46" s="286"/>
      <c r="T46" s="286"/>
      <c r="U46" s="286"/>
    </row>
    <row r="47" spans="1:21" ht="30.75" customHeight="1" x14ac:dyDescent="0.15">
      <c r="A47" s="286"/>
      <c r="B47" s="1210"/>
      <c r="C47" s="1211"/>
      <c r="D47" s="300"/>
      <c r="E47" s="1216" t="s">
        <v>529</v>
      </c>
      <c r="F47" s="1216"/>
      <c r="G47" s="1216"/>
      <c r="H47" s="1216"/>
      <c r="I47" s="1216"/>
      <c r="J47" s="1217"/>
      <c r="K47" s="301" t="s">
        <v>464</v>
      </c>
      <c r="L47" s="302" t="s">
        <v>464</v>
      </c>
      <c r="M47" s="302" t="s">
        <v>464</v>
      </c>
      <c r="N47" s="302" t="s">
        <v>464</v>
      </c>
      <c r="O47" s="303" t="s">
        <v>464</v>
      </c>
      <c r="P47" s="286"/>
      <c r="Q47" s="286"/>
      <c r="R47" s="286"/>
      <c r="S47" s="286"/>
      <c r="T47" s="286"/>
      <c r="U47" s="286"/>
    </row>
    <row r="48" spans="1:21" ht="30.75" customHeight="1" x14ac:dyDescent="0.15">
      <c r="A48" s="286"/>
      <c r="B48" s="1210"/>
      <c r="C48" s="1211"/>
      <c r="D48" s="300"/>
      <c r="E48" s="1216" t="s">
        <v>530</v>
      </c>
      <c r="F48" s="1216"/>
      <c r="G48" s="1216"/>
      <c r="H48" s="1216"/>
      <c r="I48" s="1216"/>
      <c r="J48" s="1217"/>
      <c r="K48" s="301">
        <v>490</v>
      </c>
      <c r="L48" s="302">
        <v>508</v>
      </c>
      <c r="M48" s="302">
        <v>544</v>
      </c>
      <c r="N48" s="302">
        <v>555</v>
      </c>
      <c r="O48" s="303">
        <v>554</v>
      </c>
      <c r="P48" s="286"/>
      <c r="Q48" s="286"/>
      <c r="R48" s="286"/>
      <c r="S48" s="286"/>
      <c r="T48" s="286"/>
      <c r="U48" s="286"/>
    </row>
    <row r="49" spans="1:21" ht="30.75" customHeight="1" x14ac:dyDescent="0.15">
      <c r="A49" s="286"/>
      <c r="B49" s="1210"/>
      <c r="C49" s="1211"/>
      <c r="D49" s="300"/>
      <c r="E49" s="1216" t="s">
        <v>531</v>
      </c>
      <c r="F49" s="1216"/>
      <c r="G49" s="1216"/>
      <c r="H49" s="1216"/>
      <c r="I49" s="1216"/>
      <c r="J49" s="1217"/>
      <c r="K49" s="301">
        <v>201</v>
      </c>
      <c r="L49" s="302">
        <v>193</v>
      </c>
      <c r="M49" s="302">
        <v>194</v>
      </c>
      <c r="N49" s="302">
        <v>200</v>
      </c>
      <c r="O49" s="303">
        <v>212</v>
      </c>
      <c r="P49" s="286"/>
      <c r="Q49" s="286"/>
      <c r="R49" s="286"/>
      <c r="S49" s="286"/>
      <c r="T49" s="286"/>
      <c r="U49" s="286"/>
    </row>
    <row r="50" spans="1:21" ht="30.75" customHeight="1" x14ac:dyDescent="0.15">
      <c r="A50" s="286"/>
      <c r="B50" s="1210"/>
      <c r="C50" s="1211"/>
      <c r="D50" s="300"/>
      <c r="E50" s="1216" t="s">
        <v>532</v>
      </c>
      <c r="F50" s="1216"/>
      <c r="G50" s="1216"/>
      <c r="H50" s="1216"/>
      <c r="I50" s="1216"/>
      <c r="J50" s="1217"/>
      <c r="K50" s="301">
        <v>15</v>
      </c>
      <c r="L50" s="302">
        <v>17</v>
      </c>
      <c r="M50" s="302">
        <v>17</v>
      </c>
      <c r="N50" s="302">
        <v>17</v>
      </c>
      <c r="O50" s="303">
        <v>17</v>
      </c>
      <c r="P50" s="286"/>
      <c r="Q50" s="286"/>
      <c r="R50" s="286"/>
      <c r="S50" s="286"/>
      <c r="T50" s="286"/>
      <c r="U50" s="286"/>
    </row>
    <row r="51" spans="1:21" ht="30.75" customHeight="1" x14ac:dyDescent="0.15">
      <c r="A51" s="286"/>
      <c r="B51" s="1212"/>
      <c r="C51" s="1213"/>
      <c r="D51" s="304"/>
      <c r="E51" s="1216" t="s">
        <v>533</v>
      </c>
      <c r="F51" s="1216"/>
      <c r="G51" s="1216"/>
      <c r="H51" s="1216"/>
      <c r="I51" s="1216"/>
      <c r="J51" s="1217"/>
      <c r="K51" s="301" t="s">
        <v>464</v>
      </c>
      <c r="L51" s="302" t="s">
        <v>464</v>
      </c>
      <c r="M51" s="302" t="s">
        <v>464</v>
      </c>
      <c r="N51" s="302" t="s">
        <v>464</v>
      </c>
      <c r="O51" s="303" t="s">
        <v>464</v>
      </c>
      <c r="P51" s="286"/>
      <c r="Q51" s="286"/>
      <c r="R51" s="286"/>
      <c r="S51" s="286"/>
      <c r="T51" s="286"/>
      <c r="U51" s="286"/>
    </row>
    <row r="52" spans="1:21" ht="30.75" customHeight="1" x14ac:dyDescent="0.15">
      <c r="A52" s="286"/>
      <c r="B52" s="1218" t="s">
        <v>534</v>
      </c>
      <c r="C52" s="1219"/>
      <c r="D52" s="304"/>
      <c r="E52" s="1216" t="s">
        <v>535</v>
      </c>
      <c r="F52" s="1216"/>
      <c r="G52" s="1216"/>
      <c r="H52" s="1216"/>
      <c r="I52" s="1216"/>
      <c r="J52" s="1217"/>
      <c r="K52" s="301">
        <v>1033</v>
      </c>
      <c r="L52" s="302">
        <v>1118</v>
      </c>
      <c r="M52" s="302">
        <v>1176</v>
      </c>
      <c r="N52" s="302">
        <v>1184</v>
      </c>
      <c r="O52" s="303">
        <v>1197</v>
      </c>
      <c r="P52" s="286"/>
      <c r="Q52" s="286"/>
      <c r="R52" s="286"/>
      <c r="S52" s="286"/>
      <c r="T52" s="286"/>
      <c r="U52" s="286"/>
    </row>
    <row r="53" spans="1:21" ht="30.75" customHeight="1" thickBot="1" x14ac:dyDescent="0.2">
      <c r="A53" s="286"/>
      <c r="B53" s="1220" t="s">
        <v>536</v>
      </c>
      <c r="C53" s="1221"/>
      <c r="D53" s="305"/>
      <c r="E53" s="1222" t="s">
        <v>537</v>
      </c>
      <c r="F53" s="1222"/>
      <c r="G53" s="1222"/>
      <c r="H53" s="1222"/>
      <c r="I53" s="1222"/>
      <c r="J53" s="1223"/>
      <c r="K53" s="306">
        <v>584</v>
      </c>
      <c r="L53" s="307">
        <v>540</v>
      </c>
      <c r="M53" s="307">
        <v>683</v>
      </c>
      <c r="N53" s="307">
        <v>711</v>
      </c>
      <c r="O53" s="308">
        <v>654</v>
      </c>
      <c r="P53" s="286"/>
      <c r="Q53" s="286"/>
      <c r="R53" s="286"/>
      <c r="S53" s="286"/>
      <c r="T53" s="286"/>
      <c r="U53" s="286"/>
    </row>
    <row r="54" spans="1:21" ht="24" customHeight="1" x14ac:dyDescent="0.15">
      <c r="A54" s="286"/>
      <c r="B54" s="309" t="s">
        <v>538</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539</v>
      </c>
      <c r="C55" s="311"/>
      <c r="D55" s="311"/>
      <c r="E55" s="311"/>
      <c r="F55" s="311"/>
      <c r="G55" s="311"/>
      <c r="H55" s="311"/>
      <c r="I55" s="311"/>
      <c r="J55" s="311"/>
      <c r="K55" s="312"/>
      <c r="L55" s="312"/>
      <c r="M55" s="312"/>
      <c r="N55" s="312"/>
      <c r="O55" s="313" t="s">
        <v>540</v>
      </c>
      <c r="P55" s="286"/>
      <c r="Q55" s="286"/>
      <c r="R55" s="286"/>
      <c r="S55" s="286"/>
      <c r="T55" s="286"/>
      <c r="U55" s="286"/>
    </row>
    <row r="56" spans="1:21" ht="31.5" customHeight="1" thickBot="1" x14ac:dyDescent="0.2">
      <c r="A56" s="286"/>
      <c r="B56" s="314"/>
      <c r="C56" s="315"/>
      <c r="D56" s="315"/>
      <c r="E56" s="316"/>
      <c r="F56" s="316"/>
      <c r="G56" s="316"/>
      <c r="H56" s="316"/>
      <c r="I56" s="316"/>
      <c r="J56" s="317" t="s">
        <v>505</v>
      </c>
      <c r="K56" s="318" t="s">
        <v>541</v>
      </c>
      <c r="L56" s="319" t="s">
        <v>542</v>
      </c>
      <c r="M56" s="319" t="s">
        <v>543</v>
      </c>
      <c r="N56" s="319" t="s">
        <v>544</v>
      </c>
      <c r="O56" s="320" t="s">
        <v>545</v>
      </c>
      <c r="P56" s="286"/>
      <c r="Q56" s="286"/>
      <c r="R56" s="286"/>
      <c r="S56" s="286"/>
      <c r="T56" s="286"/>
      <c r="U56" s="286"/>
    </row>
    <row r="57" spans="1:21" ht="31.5" customHeight="1" x14ac:dyDescent="0.15">
      <c r="B57" s="1224" t="s">
        <v>546</v>
      </c>
      <c r="C57" s="1225"/>
      <c r="D57" s="1228" t="s">
        <v>547</v>
      </c>
      <c r="E57" s="1229"/>
      <c r="F57" s="1229"/>
      <c r="G57" s="1229"/>
      <c r="H57" s="1229"/>
      <c r="I57" s="1229"/>
      <c r="J57" s="1230"/>
      <c r="K57" s="321" t="s">
        <v>548</v>
      </c>
      <c r="L57" s="322" t="s">
        <v>549</v>
      </c>
      <c r="M57" s="322" t="s">
        <v>549</v>
      </c>
      <c r="N57" s="322" t="s">
        <v>548</v>
      </c>
      <c r="O57" s="323" t="s">
        <v>548</v>
      </c>
    </row>
    <row r="58" spans="1:21" ht="31.5" customHeight="1" thickBot="1" x14ac:dyDescent="0.2">
      <c r="B58" s="1226"/>
      <c r="C58" s="1227"/>
      <c r="D58" s="1231" t="s">
        <v>550</v>
      </c>
      <c r="E58" s="1232"/>
      <c r="F58" s="1232"/>
      <c r="G58" s="1232"/>
      <c r="H58" s="1232"/>
      <c r="I58" s="1232"/>
      <c r="J58" s="1233"/>
      <c r="K58" s="324" t="s">
        <v>364</v>
      </c>
      <c r="L58" s="325" t="s">
        <v>549</v>
      </c>
      <c r="M58" s="325" t="s">
        <v>549</v>
      </c>
      <c r="N58" s="325" t="s">
        <v>364</v>
      </c>
      <c r="O58" s="326" t="s">
        <v>549</v>
      </c>
    </row>
    <row r="59" spans="1:21" ht="24" customHeight="1" x14ac:dyDescent="0.15">
      <c r="B59" s="327"/>
      <c r="C59" s="327"/>
      <c r="D59" s="328" t="s">
        <v>551</v>
      </c>
      <c r="E59" s="329"/>
      <c r="F59" s="329"/>
      <c r="G59" s="329"/>
      <c r="H59" s="329"/>
      <c r="I59" s="329"/>
      <c r="J59" s="329"/>
      <c r="K59" s="329"/>
      <c r="L59" s="329"/>
      <c r="M59" s="329"/>
      <c r="N59" s="329"/>
      <c r="O59" s="329"/>
    </row>
    <row r="60" spans="1:21" ht="24" customHeight="1" x14ac:dyDescent="0.15">
      <c r="B60" s="330"/>
      <c r="C60" s="330"/>
      <c r="D60" s="328" t="s">
        <v>552</v>
      </c>
      <c r="E60" s="329"/>
      <c r="F60" s="329"/>
      <c r="G60" s="329"/>
      <c r="H60" s="329"/>
      <c r="I60" s="329"/>
      <c r="J60" s="329"/>
      <c r="K60" s="329"/>
      <c r="L60" s="329"/>
      <c r="M60" s="329"/>
      <c r="N60" s="329"/>
      <c r="O60" s="329"/>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KYLDfNcbnjga2yEiC7V9me0H+dkn4b4OgppycWs2Ak+V3f+RHor3Lieisl5LV5QK12ngKybJoLJAIppGiPQlwA==" saltValue="pa39y46TROE3yjhcdfi9q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90" zoomScaleNormal="90" zoomScaleSheetLayoutView="100" workbookViewId="0"/>
  </sheetViews>
  <sheetFormatPr defaultColWidth="0" defaultRowHeight="13.5" customHeight="1" zeroHeight="1" x14ac:dyDescent="0.15"/>
  <cols>
    <col min="1" max="1" width="6.625" style="331" customWidth="1"/>
    <col min="2" max="3" width="12.625" style="331" customWidth="1"/>
    <col min="4" max="4" width="11.625" style="331" customWidth="1"/>
    <col min="5" max="8" width="10.375" style="331" customWidth="1"/>
    <col min="9" max="13" width="16.375" style="331" customWidth="1"/>
    <col min="14" max="19" width="12.625" style="331" customWidth="1"/>
    <col min="20" max="16384" width="0" style="33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2" t="s">
        <v>524</v>
      </c>
    </row>
    <row r="40" spans="2:13" ht="27.75" customHeight="1" thickBot="1" x14ac:dyDescent="0.2">
      <c r="B40" s="333" t="s">
        <v>525</v>
      </c>
      <c r="C40" s="334"/>
      <c r="D40" s="334"/>
      <c r="E40" s="335"/>
      <c r="F40" s="335"/>
      <c r="G40" s="335"/>
      <c r="H40" s="336" t="s">
        <v>505</v>
      </c>
      <c r="I40" s="337" t="s">
        <v>4</v>
      </c>
      <c r="J40" s="338" t="s">
        <v>5</v>
      </c>
      <c r="K40" s="338" t="s">
        <v>6</v>
      </c>
      <c r="L40" s="338" t="s">
        <v>7</v>
      </c>
      <c r="M40" s="339" t="s">
        <v>8</v>
      </c>
    </row>
    <row r="41" spans="2:13" ht="27.75" customHeight="1" x14ac:dyDescent="0.15">
      <c r="B41" s="1234" t="s">
        <v>553</v>
      </c>
      <c r="C41" s="1235"/>
      <c r="D41" s="340"/>
      <c r="E41" s="1240" t="s">
        <v>554</v>
      </c>
      <c r="F41" s="1240"/>
      <c r="G41" s="1240"/>
      <c r="H41" s="1241"/>
      <c r="I41" s="341">
        <v>11571</v>
      </c>
      <c r="J41" s="342">
        <v>11308</v>
      </c>
      <c r="K41" s="342">
        <v>11203</v>
      </c>
      <c r="L41" s="342">
        <v>11079</v>
      </c>
      <c r="M41" s="343">
        <v>10815</v>
      </c>
    </row>
    <row r="42" spans="2:13" ht="27.75" customHeight="1" x14ac:dyDescent="0.15">
      <c r="B42" s="1236"/>
      <c r="C42" s="1237"/>
      <c r="D42" s="344"/>
      <c r="E42" s="1242" t="s">
        <v>555</v>
      </c>
      <c r="F42" s="1242"/>
      <c r="G42" s="1242"/>
      <c r="H42" s="1243"/>
      <c r="I42" s="345">
        <v>186</v>
      </c>
      <c r="J42" s="346">
        <v>164</v>
      </c>
      <c r="K42" s="346">
        <v>143</v>
      </c>
      <c r="L42" s="346">
        <v>318</v>
      </c>
      <c r="M42" s="347">
        <v>294</v>
      </c>
    </row>
    <row r="43" spans="2:13" ht="27.75" customHeight="1" x14ac:dyDescent="0.15">
      <c r="B43" s="1236"/>
      <c r="C43" s="1237"/>
      <c r="D43" s="344"/>
      <c r="E43" s="1242" t="s">
        <v>556</v>
      </c>
      <c r="F43" s="1242"/>
      <c r="G43" s="1242"/>
      <c r="H43" s="1243"/>
      <c r="I43" s="345">
        <v>5343</v>
      </c>
      <c r="J43" s="346">
        <v>5359</v>
      </c>
      <c r="K43" s="346">
        <v>5422</v>
      </c>
      <c r="L43" s="346">
        <v>5368</v>
      </c>
      <c r="M43" s="347">
        <v>5314</v>
      </c>
    </row>
    <row r="44" spans="2:13" ht="27.75" customHeight="1" x14ac:dyDescent="0.15">
      <c r="B44" s="1236"/>
      <c r="C44" s="1237"/>
      <c r="D44" s="344"/>
      <c r="E44" s="1242" t="s">
        <v>557</v>
      </c>
      <c r="F44" s="1242"/>
      <c r="G44" s="1242"/>
      <c r="H44" s="1243"/>
      <c r="I44" s="345">
        <v>2240</v>
      </c>
      <c r="J44" s="346">
        <v>2491</v>
      </c>
      <c r="K44" s="346">
        <v>2473</v>
      </c>
      <c r="L44" s="346">
        <v>2289</v>
      </c>
      <c r="M44" s="347">
        <v>2166</v>
      </c>
    </row>
    <row r="45" spans="2:13" ht="27.75" customHeight="1" x14ac:dyDescent="0.15">
      <c r="B45" s="1236"/>
      <c r="C45" s="1237"/>
      <c r="D45" s="344"/>
      <c r="E45" s="1242" t="s">
        <v>558</v>
      </c>
      <c r="F45" s="1242"/>
      <c r="G45" s="1242"/>
      <c r="H45" s="1243"/>
      <c r="I45" s="345">
        <v>1151</v>
      </c>
      <c r="J45" s="346">
        <v>1179</v>
      </c>
      <c r="K45" s="346">
        <v>1198</v>
      </c>
      <c r="L45" s="346">
        <v>1182</v>
      </c>
      <c r="M45" s="347">
        <v>1274</v>
      </c>
    </row>
    <row r="46" spans="2:13" ht="27.75" customHeight="1" x14ac:dyDescent="0.15">
      <c r="B46" s="1236"/>
      <c r="C46" s="1237"/>
      <c r="D46" s="348"/>
      <c r="E46" s="1242" t="s">
        <v>559</v>
      </c>
      <c r="F46" s="1242"/>
      <c r="G46" s="1242"/>
      <c r="H46" s="1243"/>
      <c r="I46" s="345" t="s">
        <v>464</v>
      </c>
      <c r="J46" s="346" t="s">
        <v>464</v>
      </c>
      <c r="K46" s="346" t="s">
        <v>464</v>
      </c>
      <c r="L46" s="346" t="s">
        <v>464</v>
      </c>
      <c r="M46" s="347" t="s">
        <v>464</v>
      </c>
    </row>
    <row r="47" spans="2:13" ht="27.75" customHeight="1" x14ac:dyDescent="0.15">
      <c r="B47" s="1236"/>
      <c r="C47" s="1237"/>
      <c r="D47" s="349"/>
      <c r="E47" s="1244" t="s">
        <v>560</v>
      </c>
      <c r="F47" s="1245"/>
      <c r="G47" s="1245"/>
      <c r="H47" s="1246"/>
      <c r="I47" s="345" t="s">
        <v>464</v>
      </c>
      <c r="J47" s="346" t="s">
        <v>464</v>
      </c>
      <c r="K47" s="346" t="s">
        <v>464</v>
      </c>
      <c r="L47" s="346" t="s">
        <v>464</v>
      </c>
      <c r="M47" s="347" t="s">
        <v>464</v>
      </c>
    </row>
    <row r="48" spans="2:13" ht="27.75" customHeight="1" x14ac:dyDescent="0.15">
      <c r="B48" s="1236"/>
      <c r="C48" s="1237"/>
      <c r="D48" s="344"/>
      <c r="E48" s="1242" t="s">
        <v>561</v>
      </c>
      <c r="F48" s="1242"/>
      <c r="G48" s="1242"/>
      <c r="H48" s="1243"/>
      <c r="I48" s="345" t="s">
        <v>464</v>
      </c>
      <c r="J48" s="346" t="s">
        <v>464</v>
      </c>
      <c r="K48" s="346" t="s">
        <v>464</v>
      </c>
      <c r="L48" s="346" t="s">
        <v>464</v>
      </c>
      <c r="M48" s="347" t="s">
        <v>464</v>
      </c>
    </row>
    <row r="49" spans="2:13" ht="27.75" customHeight="1" x14ac:dyDescent="0.15">
      <c r="B49" s="1238"/>
      <c r="C49" s="1239"/>
      <c r="D49" s="344"/>
      <c r="E49" s="1242" t="s">
        <v>562</v>
      </c>
      <c r="F49" s="1242"/>
      <c r="G49" s="1242"/>
      <c r="H49" s="1243"/>
      <c r="I49" s="345" t="s">
        <v>464</v>
      </c>
      <c r="J49" s="346" t="s">
        <v>464</v>
      </c>
      <c r="K49" s="346" t="s">
        <v>464</v>
      </c>
      <c r="L49" s="346" t="s">
        <v>464</v>
      </c>
      <c r="M49" s="347" t="s">
        <v>464</v>
      </c>
    </row>
    <row r="50" spans="2:13" ht="27.75" customHeight="1" x14ac:dyDescent="0.15">
      <c r="B50" s="1247" t="s">
        <v>563</v>
      </c>
      <c r="C50" s="1248"/>
      <c r="D50" s="350"/>
      <c r="E50" s="1242" t="s">
        <v>564</v>
      </c>
      <c r="F50" s="1242"/>
      <c r="G50" s="1242"/>
      <c r="H50" s="1243"/>
      <c r="I50" s="345">
        <v>2971</v>
      </c>
      <c r="J50" s="346">
        <v>3073</v>
      </c>
      <c r="K50" s="346">
        <v>2960</v>
      </c>
      <c r="L50" s="346">
        <v>3053</v>
      </c>
      <c r="M50" s="347">
        <v>2966</v>
      </c>
    </row>
    <row r="51" spans="2:13" ht="27.75" customHeight="1" x14ac:dyDescent="0.15">
      <c r="B51" s="1236"/>
      <c r="C51" s="1237"/>
      <c r="D51" s="344"/>
      <c r="E51" s="1242" t="s">
        <v>565</v>
      </c>
      <c r="F51" s="1242"/>
      <c r="G51" s="1242"/>
      <c r="H51" s="1243"/>
      <c r="I51" s="345">
        <v>1965</v>
      </c>
      <c r="J51" s="346">
        <v>1966</v>
      </c>
      <c r="K51" s="346">
        <v>1875</v>
      </c>
      <c r="L51" s="346">
        <v>1959</v>
      </c>
      <c r="M51" s="347">
        <v>2055</v>
      </c>
    </row>
    <row r="52" spans="2:13" ht="27.75" customHeight="1" x14ac:dyDescent="0.15">
      <c r="B52" s="1238"/>
      <c r="C52" s="1239"/>
      <c r="D52" s="344"/>
      <c r="E52" s="1242" t="s">
        <v>566</v>
      </c>
      <c r="F52" s="1242"/>
      <c r="G52" s="1242"/>
      <c r="H52" s="1243"/>
      <c r="I52" s="345">
        <v>11558</v>
      </c>
      <c r="J52" s="346">
        <v>11455</v>
      </c>
      <c r="K52" s="346">
        <v>11507</v>
      </c>
      <c r="L52" s="346">
        <v>11232</v>
      </c>
      <c r="M52" s="347">
        <v>10907</v>
      </c>
    </row>
    <row r="53" spans="2:13" ht="27.75" customHeight="1" thickBot="1" x14ac:dyDescent="0.2">
      <c r="B53" s="1249" t="s">
        <v>536</v>
      </c>
      <c r="C53" s="1250"/>
      <c r="D53" s="351"/>
      <c r="E53" s="1251" t="s">
        <v>567</v>
      </c>
      <c r="F53" s="1251"/>
      <c r="G53" s="1251"/>
      <c r="H53" s="1252"/>
      <c r="I53" s="352">
        <v>3997</v>
      </c>
      <c r="J53" s="353">
        <v>4007</v>
      </c>
      <c r="K53" s="353">
        <v>4098</v>
      </c>
      <c r="L53" s="353">
        <v>3991</v>
      </c>
      <c r="M53" s="354">
        <v>3935</v>
      </c>
    </row>
    <row r="54" spans="2:13" ht="27.75" customHeight="1" x14ac:dyDescent="0.15">
      <c r="B54" s="355" t="s">
        <v>568</v>
      </c>
      <c r="C54" s="356"/>
      <c r="D54" s="356"/>
      <c r="E54" s="357"/>
      <c r="F54" s="357"/>
      <c r="G54" s="357"/>
      <c r="H54" s="357"/>
      <c r="I54" s="358"/>
      <c r="J54" s="358"/>
      <c r="K54" s="358"/>
      <c r="L54" s="358"/>
      <c r="M54" s="35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XlYE0PsmatKSqRkHgoxh7/RjWnX145JzJeiP7ryOHVTiwQUYWHP9G6fsoVtF7N4m42c3ElOcEZPqEoRr+1f/Q==" saltValue="JYgW7DYGUGLDIidWCApn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9" t="s">
        <v>569</v>
      </c>
    </row>
    <row r="54" spans="2:8" ht="29.25" customHeight="1" thickBot="1" x14ac:dyDescent="0.25">
      <c r="B54" s="360" t="s">
        <v>24</v>
      </c>
      <c r="C54" s="361"/>
      <c r="D54" s="361"/>
      <c r="E54" s="362" t="s">
        <v>505</v>
      </c>
      <c r="F54" s="363" t="s">
        <v>6</v>
      </c>
      <c r="G54" s="363" t="s">
        <v>7</v>
      </c>
      <c r="H54" s="364" t="s">
        <v>8</v>
      </c>
    </row>
    <row r="55" spans="2:8" ht="52.5" customHeight="1" x14ac:dyDescent="0.15">
      <c r="B55" s="365"/>
      <c r="C55" s="1261" t="s">
        <v>125</v>
      </c>
      <c r="D55" s="1261"/>
      <c r="E55" s="1262"/>
      <c r="F55" s="366">
        <v>1611</v>
      </c>
      <c r="G55" s="366">
        <v>1601</v>
      </c>
      <c r="H55" s="367">
        <v>1478</v>
      </c>
    </row>
    <row r="56" spans="2:8" ht="52.5" customHeight="1" x14ac:dyDescent="0.15">
      <c r="B56" s="368"/>
      <c r="C56" s="1263" t="s">
        <v>570</v>
      </c>
      <c r="D56" s="1263"/>
      <c r="E56" s="1264"/>
      <c r="F56" s="369">
        <v>31</v>
      </c>
      <c r="G56" s="369">
        <v>31</v>
      </c>
      <c r="H56" s="370">
        <v>31</v>
      </c>
    </row>
    <row r="57" spans="2:8" ht="53.25" customHeight="1" x14ac:dyDescent="0.15">
      <c r="B57" s="368"/>
      <c r="C57" s="1265" t="s">
        <v>130</v>
      </c>
      <c r="D57" s="1265"/>
      <c r="E57" s="1266"/>
      <c r="F57" s="371">
        <v>500</v>
      </c>
      <c r="G57" s="371">
        <v>457</v>
      </c>
      <c r="H57" s="372">
        <v>495</v>
      </c>
    </row>
    <row r="58" spans="2:8" ht="45.75" customHeight="1" x14ac:dyDescent="0.15">
      <c r="B58" s="373"/>
      <c r="C58" s="1253" t="s">
        <v>571</v>
      </c>
      <c r="D58" s="1254"/>
      <c r="E58" s="1255"/>
      <c r="F58" s="374">
        <v>210</v>
      </c>
      <c r="G58" s="374">
        <v>168</v>
      </c>
      <c r="H58" s="375">
        <v>207</v>
      </c>
    </row>
    <row r="59" spans="2:8" ht="45.75" customHeight="1" x14ac:dyDescent="0.15">
      <c r="B59" s="373"/>
      <c r="C59" s="1253" t="s">
        <v>572</v>
      </c>
      <c r="D59" s="1254"/>
      <c r="E59" s="1255"/>
      <c r="F59" s="374">
        <v>190</v>
      </c>
      <c r="G59" s="374">
        <v>190</v>
      </c>
      <c r="H59" s="375">
        <v>190</v>
      </c>
    </row>
    <row r="60" spans="2:8" ht="45.75" customHeight="1" x14ac:dyDescent="0.15">
      <c r="B60" s="373"/>
      <c r="C60" s="1253" t="s">
        <v>573</v>
      </c>
      <c r="D60" s="1254"/>
      <c r="E60" s="1255"/>
      <c r="F60" s="374">
        <v>62</v>
      </c>
      <c r="G60" s="374">
        <v>62</v>
      </c>
      <c r="H60" s="375">
        <v>60</v>
      </c>
    </row>
    <row r="61" spans="2:8" ht="45.75" customHeight="1" x14ac:dyDescent="0.15">
      <c r="B61" s="373"/>
      <c r="C61" s="1253" t="s">
        <v>574</v>
      </c>
      <c r="D61" s="1254"/>
      <c r="E61" s="1255"/>
      <c r="F61" s="374">
        <v>20</v>
      </c>
      <c r="G61" s="374">
        <v>20</v>
      </c>
      <c r="H61" s="375">
        <v>20</v>
      </c>
    </row>
    <row r="62" spans="2:8" ht="45.75" customHeight="1" thickBot="1" x14ac:dyDescent="0.2">
      <c r="B62" s="376"/>
      <c r="C62" s="1256" t="s">
        <v>575</v>
      </c>
      <c r="D62" s="1257"/>
      <c r="E62" s="1258"/>
      <c r="F62" s="377">
        <v>10</v>
      </c>
      <c r="G62" s="377">
        <v>10</v>
      </c>
      <c r="H62" s="378">
        <v>10</v>
      </c>
    </row>
    <row r="63" spans="2:8" ht="52.5" customHeight="1" thickBot="1" x14ac:dyDescent="0.2">
      <c r="B63" s="379"/>
      <c r="C63" s="1259" t="s">
        <v>576</v>
      </c>
      <c r="D63" s="1259"/>
      <c r="E63" s="1260"/>
      <c r="F63" s="380">
        <v>2141</v>
      </c>
      <c r="G63" s="380">
        <v>2089</v>
      </c>
      <c r="H63" s="381">
        <v>2004</v>
      </c>
    </row>
    <row r="64" spans="2:8" ht="15" customHeight="1" x14ac:dyDescent="0.15"/>
  </sheetData>
  <sheetProtection algorithmName="SHA-512" hashValue="geyZoaaoRvA5xJ7J4fMa3zSbo9ZptbnVdel9+NVaRcfaUa2XcsUMs9hU5h1/ZOKKcA9io8lGyLZhd5a6yiR0Gg==" saltValue="a1ZqOvMhUQtACcoZz+tE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5" t="s">
        <v>578</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12"/>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12"/>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12"/>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12"/>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7"/>
      <c r="H50" s="1267"/>
      <c r="I50" s="1267"/>
      <c r="J50" s="1267"/>
      <c r="K50" s="22"/>
      <c r="L50" s="22"/>
      <c r="M50" s="23"/>
      <c r="N50" s="23"/>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73" t="s">
        <v>4</v>
      </c>
      <c r="BQ50" s="1273"/>
      <c r="BR50" s="1273"/>
      <c r="BS50" s="1273"/>
      <c r="BT50" s="1273"/>
      <c r="BU50" s="1273"/>
      <c r="BV50" s="1273"/>
      <c r="BW50" s="1273"/>
      <c r="BX50" s="1273" t="s">
        <v>5</v>
      </c>
      <c r="BY50" s="1273"/>
      <c r="BZ50" s="1273"/>
      <c r="CA50" s="1273"/>
      <c r="CB50" s="1273"/>
      <c r="CC50" s="1273"/>
      <c r="CD50" s="1273"/>
      <c r="CE50" s="1273"/>
      <c r="CF50" s="1273" t="s">
        <v>6</v>
      </c>
      <c r="CG50" s="1273"/>
      <c r="CH50" s="1273"/>
      <c r="CI50" s="1273"/>
      <c r="CJ50" s="1273"/>
      <c r="CK50" s="1273"/>
      <c r="CL50" s="1273"/>
      <c r="CM50" s="1273"/>
      <c r="CN50" s="1273" t="s">
        <v>7</v>
      </c>
      <c r="CO50" s="1273"/>
      <c r="CP50" s="1273"/>
      <c r="CQ50" s="1273"/>
      <c r="CR50" s="1273"/>
      <c r="CS50" s="1273"/>
      <c r="CT50" s="1273"/>
      <c r="CU50" s="1273"/>
      <c r="CV50" s="1273" t="s">
        <v>8</v>
      </c>
      <c r="CW50" s="1273"/>
      <c r="CX50" s="1273"/>
      <c r="CY50" s="1273"/>
      <c r="CZ50" s="1273"/>
      <c r="DA50" s="1273"/>
      <c r="DB50" s="1273"/>
      <c r="DC50" s="1273"/>
    </row>
    <row r="51" spans="1:109" ht="13.5" customHeight="1" x14ac:dyDescent="0.15">
      <c r="B51" s="12"/>
      <c r="G51" s="1284"/>
      <c r="H51" s="1284"/>
      <c r="I51" s="1288"/>
      <c r="J51" s="1288"/>
      <c r="K51" s="1274"/>
      <c r="L51" s="1274"/>
      <c r="M51" s="1274"/>
      <c r="N51" s="1274"/>
      <c r="AM51" s="21"/>
      <c r="AN51" s="1272" t="s">
        <v>9</v>
      </c>
      <c r="AO51" s="1272"/>
      <c r="AP51" s="1272"/>
      <c r="AQ51" s="1272"/>
      <c r="AR51" s="1272"/>
      <c r="AS51" s="1272"/>
      <c r="AT51" s="1272"/>
      <c r="AU51" s="1272"/>
      <c r="AV51" s="1272"/>
      <c r="AW51" s="1272"/>
      <c r="AX51" s="1272"/>
      <c r="AY51" s="1272"/>
      <c r="AZ51" s="1272"/>
      <c r="BA51" s="1272"/>
      <c r="BB51" s="1272" t="s">
        <v>10</v>
      </c>
      <c r="BC51" s="1272"/>
      <c r="BD51" s="1272"/>
      <c r="BE51" s="1272"/>
      <c r="BF51" s="1272"/>
      <c r="BG51" s="1272"/>
      <c r="BH51" s="1272"/>
      <c r="BI51" s="1272"/>
      <c r="BJ51" s="1272"/>
      <c r="BK51" s="1272"/>
      <c r="BL51" s="1272"/>
      <c r="BM51" s="1272"/>
      <c r="BN51" s="1272"/>
      <c r="BO51" s="1272"/>
      <c r="BP51" s="1289"/>
      <c r="BQ51" s="1269"/>
      <c r="BR51" s="1269"/>
      <c r="BS51" s="1269"/>
      <c r="BT51" s="1269"/>
      <c r="BU51" s="1269"/>
      <c r="BV51" s="1269"/>
      <c r="BW51" s="1269"/>
      <c r="BX51" s="1269">
        <v>72.3</v>
      </c>
      <c r="BY51" s="1269"/>
      <c r="BZ51" s="1269"/>
      <c r="CA51" s="1269"/>
      <c r="CB51" s="1269"/>
      <c r="CC51" s="1269"/>
      <c r="CD51" s="1269"/>
      <c r="CE51" s="1269"/>
      <c r="CF51" s="1269">
        <v>73.900000000000006</v>
      </c>
      <c r="CG51" s="1269"/>
      <c r="CH51" s="1269"/>
      <c r="CI51" s="1269"/>
      <c r="CJ51" s="1269"/>
      <c r="CK51" s="1269"/>
      <c r="CL51" s="1269"/>
      <c r="CM51" s="1269"/>
      <c r="CN51" s="1269">
        <v>70.8</v>
      </c>
      <c r="CO51" s="1269"/>
      <c r="CP51" s="1269"/>
      <c r="CQ51" s="1269"/>
      <c r="CR51" s="1269"/>
      <c r="CS51" s="1269"/>
      <c r="CT51" s="1269"/>
      <c r="CU51" s="1269"/>
      <c r="CV51" s="1269">
        <v>68.900000000000006</v>
      </c>
      <c r="CW51" s="1269"/>
      <c r="CX51" s="1269"/>
      <c r="CY51" s="1269"/>
      <c r="CZ51" s="1269"/>
      <c r="DA51" s="1269"/>
      <c r="DB51" s="1269"/>
      <c r="DC51" s="1269"/>
    </row>
    <row r="52" spans="1:109" x14ac:dyDescent="0.15">
      <c r="B52" s="12"/>
      <c r="G52" s="1284"/>
      <c r="H52" s="1284"/>
      <c r="I52" s="1288"/>
      <c r="J52" s="1288"/>
      <c r="K52" s="1274"/>
      <c r="L52" s="1274"/>
      <c r="M52" s="1274"/>
      <c r="N52" s="1274"/>
      <c r="AM52" s="21"/>
      <c r="AN52" s="1272"/>
      <c r="AO52" s="1272"/>
      <c r="AP52" s="1272"/>
      <c r="AQ52" s="1272"/>
      <c r="AR52" s="1272"/>
      <c r="AS52" s="1272"/>
      <c r="AT52" s="1272"/>
      <c r="AU52" s="1272"/>
      <c r="AV52" s="1272"/>
      <c r="AW52" s="1272"/>
      <c r="AX52" s="1272"/>
      <c r="AY52" s="1272"/>
      <c r="AZ52" s="1272"/>
      <c r="BA52" s="1272"/>
      <c r="BB52" s="1272"/>
      <c r="BC52" s="1272"/>
      <c r="BD52" s="1272"/>
      <c r="BE52" s="1272"/>
      <c r="BF52" s="1272"/>
      <c r="BG52" s="1272"/>
      <c r="BH52" s="1272"/>
      <c r="BI52" s="1272"/>
      <c r="BJ52" s="1272"/>
      <c r="BK52" s="1272"/>
      <c r="BL52" s="1272"/>
      <c r="BM52" s="1272"/>
      <c r="BN52" s="1272"/>
      <c r="BO52" s="1272"/>
      <c r="BP52" s="1269"/>
      <c r="BQ52" s="1269"/>
      <c r="BR52" s="1269"/>
      <c r="BS52" s="1269"/>
      <c r="BT52" s="1269"/>
      <c r="BU52" s="1269"/>
      <c r="BV52" s="1269"/>
      <c r="BW52" s="1269"/>
      <c r="BX52" s="1269"/>
      <c r="BY52" s="1269"/>
      <c r="BZ52" s="1269"/>
      <c r="CA52" s="1269"/>
      <c r="CB52" s="1269"/>
      <c r="CC52" s="1269"/>
      <c r="CD52" s="1269"/>
      <c r="CE52" s="1269"/>
      <c r="CF52" s="1269"/>
      <c r="CG52" s="1269"/>
      <c r="CH52" s="1269"/>
      <c r="CI52" s="1269"/>
      <c r="CJ52" s="1269"/>
      <c r="CK52" s="1269"/>
      <c r="CL52" s="1269"/>
      <c r="CM52" s="1269"/>
      <c r="CN52" s="1269"/>
      <c r="CO52" s="1269"/>
      <c r="CP52" s="1269"/>
      <c r="CQ52" s="1269"/>
      <c r="CR52" s="1269"/>
      <c r="CS52" s="1269"/>
      <c r="CT52" s="1269"/>
      <c r="CU52" s="1269"/>
      <c r="CV52" s="1269"/>
      <c r="CW52" s="1269"/>
      <c r="CX52" s="1269"/>
      <c r="CY52" s="1269"/>
      <c r="CZ52" s="1269"/>
      <c r="DA52" s="1269"/>
      <c r="DB52" s="1269"/>
      <c r="DC52" s="1269"/>
    </row>
    <row r="53" spans="1:109" x14ac:dyDescent="0.15">
      <c r="A53" s="20"/>
      <c r="B53" s="12"/>
      <c r="G53" s="1284"/>
      <c r="H53" s="1284"/>
      <c r="I53" s="1267"/>
      <c r="J53" s="1267"/>
      <c r="K53" s="1274"/>
      <c r="L53" s="1274"/>
      <c r="M53" s="1274"/>
      <c r="N53" s="1274"/>
      <c r="AM53" s="21"/>
      <c r="AN53" s="1272"/>
      <c r="AO53" s="1272"/>
      <c r="AP53" s="1272"/>
      <c r="AQ53" s="1272"/>
      <c r="AR53" s="1272"/>
      <c r="AS53" s="1272"/>
      <c r="AT53" s="1272"/>
      <c r="AU53" s="1272"/>
      <c r="AV53" s="1272"/>
      <c r="AW53" s="1272"/>
      <c r="AX53" s="1272"/>
      <c r="AY53" s="1272"/>
      <c r="AZ53" s="1272"/>
      <c r="BA53" s="1272"/>
      <c r="BB53" s="1272" t="s">
        <v>11</v>
      </c>
      <c r="BC53" s="1272"/>
      <c r="BD53" s="1272"/>
      <c r="BE53" s="1272"/>
      <c r="BF53" s="1272"/>
      <c r="BG53" s="1272"/>
      <c r="BH53" s="1272"/>
      <c r="BI53" s="1272"/>
      <c r="BJ53" s="1272"/>
      <c r="BK53" s="1272"/>
      <c r="BL53" s="1272"/>
      <c r="BM53" s="1272"/>
      <c r="BN53" s="1272"/>
      <c r="BO53" s="1272"/>
      <c r="BP53" s="1289"/>
      <c r="BQ53" s="1269"/>
      <c r="BR53" s="1269"/>
      <c r="BS53" s="1269"/>
      <c r="BT53" s="1269"/>
      <c r="BU53" s="1269"/>
      <c r="BV53" s="1269"/>
      <c r="BW53" s="1269"/>
      <c r="BX53" s="1269">
        <v>44.8</v>
      </c>
      <c r="BY53" s="1269"/>
      <c r="BZ53" s="1269"/>
      <c r="CA53" s="1269"/>
      <c r="CB53" s="1269"/>
      <c r="CC53" s="1269"/>
      <c r="CD53" s="1269"/>
      <c r="CE53" s="1269"/>
      <c r="CF53" s="1269">
        <v>46.1</v>
      </c>
      <c r="CG53" s="1269"/>
      <c r="CH53" s="1269"/>
      <c r="CI53" s="1269"/>
      <c r="CJ53" s="1269"/>
      <c r="CK53" s="1269"/>
      <c r="CL53" s="1269"/>
      <c r="CM53" s="1269"/>
      <c r="CN53" s="1269">
        <v>47.4</v>
      </c>
      <c r="CO53" s="1269"/>
      <c r="CP53" s="1269"/>
      <c r="CQ53" s="1269"/>
      <c r="CR53" s="1269"/>
      <c r="CS53" s="1269"/>
      <c r="CT53" s="1269"/>
      <c r="CU53" s="1269"/>
      <c r="CV53" s="1269">
        <v>49.1</v>
      </c>
      <c r="CW53" s="1269"/>
      <c r="CX53" s="1269"/>
      <c r="CY53" s="1269"/>
      <c r="CZ53" s="1269"/>
      <c r="DA53" s="1269"/>
      <c r="DB53" s="1269"/>
      <c r="DC53" s="1269"/>
    </row>
    <row r="54" spans="1:109" x14ac:dyDescent="0.15">
      <c r="A54" s="20"/>
      <c r="B54" s="12"/>
      <c r="G54" s="1284"/>
      <c r="H54" s="1284"/>
      <c r="I54" s="1267"/>
      <c r="J54" s="1267"/>
      <c r="K54" s="1274"/>
      <c r="L54" s="1274"/>
      <c r="M54" s="1274"/>
      <c r="N54" s="1274"/>
      <c r="AM54" s="21"/>
      <c r="AN54" s="1272"/>
      <c r="AO54" s="1272"/>
      <c r="AP54" s="1272"/>
      <c r="AQ54" s="1272"/>
      <c r="AR54" s="1272"/>
      <c r="AS54" s="1272"/>
      <c r="AT54" s="1272"/>
      <c r="AU54" s="1272"/>
      <c r="AV54" s="1272"/>
      <c r="AW54" s="1272"/>
      <c r="AX54" s="1272"/>
      <c r="AY54" s="1272"/>
      <c r="AZ54" s="1272"/>
      <c r="BA54" s="1272"/>
      <c r="BB54" s="1272"/>
      <c r="BC54" s="1272"/>
      <c r="BD54" s="1272"/>
      <c r="BE54" s="1272"/>
      <c r="BF54" s="1272"/>
      <c r="BG54" s="1272"/>
      <c r="BH54" s="1272"/>
      <c r="BI54" s="1272"/>
      <c r="BJ54" s="1272"/>
      <c r="BK54" s="1272"/>
      <c r="BL54" s="1272"/>
      <c r="BM54" s="1272"/>
      <c r="BN54" s="1272"/>
      <c r="BO54" s="1272"/>
      <c r="BP54" s="1269"/>
      <c r="BQ54" s="1269"/>
      <c r="BR54" s="1269"/>
      <c r="BS54" s="1269"/>
      <c r="BT54" s="1269"/>
      <c r="BU54" s="1269"/>
      <c r="BV54" s="1269"/>
      <c r="BW54" s="1269"/>
      <c r="BX54" s="1269"/>
      <c r="BY54" s="1269"/>
      <c r="BZ54" s="1269"/>
      <c r="CA54" s="1269"/>
      <c r="CB54" s="1269"/>
      <c r="CC54" s="1269"/>
      <c r="CD54" s="1269"/>
      <c r="CE54" s="1269"/>
      <c r="CF54" s="1269"/>
      <c r="CG54" s="1269"/>
      <c r="CH54" s="1269"/>
      <c r="CI54" s="1269"/>
      <c r="CJ54" s="1269"/>
      <c r="CK54" s="1269"/>
      <c r="CL54" s="1269"/>
      <c r="CM54" s="1269"/>
      <c r="CN54" s="1269"/>
      <c r="CO54" s="1269"/>
      <c r="CP54" s="1269"/>
      <c r="CQ54" s="1269"/>
      <c r="CR54" s="1269"/>
      <c r="CS54" s="1269"/>
      <c r="CT54" s="1269"/>
      <c r="CU54" s="1269"/>
      <c r="CV54" s="1269"/>
      <c r="CW54" s="1269"/>
      <c r="CX54" s="1269"/>
      <c r="CY54" s="1269"/>
      <c r="CZ54" s="1269"/>
      <c r="DA54" s="1269"/>
      <c r="DB54" s="1269"/>
      <c r="DC54" s="1269"/>
    </row>
    <row r="55" spans="1:109" x14ac:dyDescent="0.15">
      <c r="A55" s="20"/>
      <c r="B55" s="12"/>
      <c r="G55" s="1267"/>
      <c r="H55" s="1267"/>
      <c r="I55" s="1267"/>
      <c r="J55" s="1267"/>
      <c r="K55" s="1274"/>
      <c r="L55" s="1274"/>
      <c r="M55" s="1274"/>
      <c r="N55" s="1274"/>
      <c r="AN55" s="1273" t="s">
        <v>12</v>
      </c>
      <c r="AO55" s="1273"/>
      <c r="AP55" s="1273"/>
      <c r="AQ55" s="1273"/>
      <c r="AR55" s="1273"/>
      <c r="AS55" s="1273"/>
      <c r="AT55" s="1273"/>
      <c r="AU55" s="1273"/>
      <c r="AV55" s="1273"/>
      <c r="AW55" s="1273"/>
      <c r="AX55" s="1273"/>
      <c r="AY55" s="1273"/>
      <c r="AZ55" s="1273"/>
      <c r="BA55" s="1273"/>
      <c r="BB55" s="1272" t="s">
        <v>10</v>
      </c>
      <c r="BC55" s="1272"/>
      <c r="BD55" s="1272"/>
      <c r="BE55" s="1272"/>
      <c r="BF55" s="1272"/>
      <c r="BG55" s="1272"/>
      <c r="BH55" s="1272"/>
      <c r="BI55" s="1272"/>
      <c r="BJ55" s="1272"/>
      <c r="BK55" s="1272"/>
      <c r="BL55" s="1272"/>
      <c r="BM55" s="1272"/>
      <c r="BN55" s="1272"/>
      <c r="BO55" s="1272"/>
      <c r="BP55" s="1289"/>
      <c r="BQ55" s="1269"/>
      <c r="BR55" s="1269"/>
      <c r="BS55" s="1269"/>
      <c r="BT55" s="1269"/>
      <c r="BU55" s="1269"/>
      <c r="BV55" s="1269"/>
      <c r="BW55" s="1269"/>
      <c r="BX55" s="1269">
        <v>15.5</v>
      </c>
      <c r="BY55" s="1269"/>
      <c r="BZ55" s="1269"/>
      <c r="CA55" s="1269"/>
      <c r="CB55" s="1269"/>
      <c r="CC55" s="1269"/>
      <c r="CD55" s="1269"/>
      <c r="CE55" s="1269"/>
      <c r="CF55" s="1269">
        <v>14</v>
      </c>
      <c r="CG55" s="1269"/>
      <c r="CH55" s="1269"/>
      <c r="CI55" s="1269"/>
      <c r="CJ55" s="1269"/>
      <c r="CK55" s="1269"/>
      <c r="CL55" s="1269"/>
      <c r="CM55" s="1269"/>
      <c r="CN55" s="1269">
        <v>11.4</v>
      </c>
      <c r="CO55" s="1269"/>
      <c r="CP55" s="1269"/>
      <c r="CQ55" s="1269"/>
      <c r="CR55" s="1269"/>
      <c r="CS55" s="1269"/>
      <c r="CT55" s="1269"/>
      <c r="CU55" s="1269"/>
      <c r="CV55" s="1269">
        <v>10.4</v>
      </c>
      <c r="CW55" s="1269"/>
      <c r="CX55" s="1269"/>
      <c r="CY55" s="1269"/>
      <c r="CZ55" s="1269"/>
      <c r="DA55" s="1269"/>
      <c r="DB55" s="1269"/>
      <c r="DC55" s="1269"/>
    </row>
    <row r="56" spans="1:109" x14ac:dyDescent="0.15">
      <c r="A56" s="20"/>
      <c r="B56" s="12"/>
      <c r="G56" s="1267"/>
      <c r="H56" s="1267"/>
      <c r="I56" s="1267"/>
      <c r="J56" s="1267"/>
      <c r="K56" s="1274"/>
      <c r="L56" s="1274"/>
      <c r="M56" s="1274"/>
      <c r="N56" s="1274"/>
      <c r="AN56" s="1273"/>
      <c r="AO56" s="1273"/>
      <c r="AP56" s="1273"/>
      <c r="AQ56" s="1273"/>
      <c r="AR56" s="1273"/>
      <c r="AS56" s="1273"/>
      <c r="AT56" s="1273"/>
      <c r="AU56" s="1273"/>
      <c r="AV56" s="1273"/>
      <c r="AW56" s="1273"/>
      <c r="AX56" s="1273"/>
      <c r="AY56" s="1273"/>
      <c r="AZ56" s="1273"/>
      <c r="BA56" s="1273"/>
      <c r="BB56" s="1272"/>
      <c r="BC56" s="1272"/>
      <c r="BD56" s="1272"/>
      <c r="BE56" s="1272"/>
      <c r="BF56" s="1272"/>
      <c r="BG56" s="1272"/>
      <c r="BH56" s="1272"/>
      <c r="BI56" s="1272"/>
      <c r="BJ56" s="1272"/>
      <c r="BK56" s="1272"/>
      <c r="BL56" s="1272"/>
      <c r="BM56" s="1272"/>
      <c r="BN56" s="1272"/>
      <c r="BO56" s="1272"/>
      <c r="BP56" s="1269"/>
      <c r="BQ56" s="1269"/>
      <c r="BR56" s="1269"/>
      <c r="BS56" s="1269"/>
      <c r="BT56" s="1269"/>
      <c r="BU56" s="1269"/>
      <c r="BV56" s="1269"/>
      <c r="BW56" s="1269"/>
      <c r="BX56" s="1269"/>
      <c r="BY56" s="1269"/>
      <c r="BZ56" s="1269"/>
      <c r="CA56" s="1269"/>
      <c r="CB56" s="1269"/>
      <c r="CC56" s="1269"/>
      <c r="CD56" s="1269"/>
      <c r="CE56" s="1269"/>
      <c r="CF56" s="1269"/>
      <c r="CG56" s="1269"/>
      <c r="CH56" s="1269"/>
      <c r="CI56" s="1269"/>
      <c r="CJ56" s="1269"/>
      <c r="CK56" s="1269"/>
      <c r="CL56" s="1269"/>
      <c r="CM56" s="1269"/>
      <c r="CN56" s="1269"/>
      <c r="CO56" s="1269"/>
      <c r="CP56" s="1269"/>
      <c r="CQ56" s="1269"/>
      <c r="CR56" s="1269"/>
      <c r="CS56" s="1269"/>
      <c r="CT56" s="1269"/>
      <c r="CU56" s="1269"/>
      <c r="CV56" s="1269"/>
      <c r="CW56" s="1269"/>
      <c r="CX56" s="1269"/>
      <c r="CY56" s="1269"/>
      <c r="CZ56" s="1269"/>
      <c r="DA56" s="1269"/>
      <c r="DB56" s="1269"/>
      <c r="DC56" s="1269"/>
    </row>
    <row r="57" spans="1:109" s="20" customFormat="1" x14ac:dyDescent="0.15">
      <c r="B57" s="24"/>
      <c r="G57" s="1267"/>
      <c r="H57" s="1267"/>
      <c r="I57" s="1270"/>
      <c r="J57" s="1270"/>
      <c r="K57" s="1274"/>
      <c r="L57" s="1274"/>
      <c r="M57" s="1274"/>
      <c r="N57" s="1274"/>
      <c r="AM57" s="3"/>
      <c r="AN57" s="1273"/>
      <c r="AO57" s="1273"/>
      <c r="AP57" s="1273"/>
      <c r="AQ57" s="1273"/>
      <c r="AR57" s="1273"/>
      <c r="AS57" s="1273"/>
      <c r="AT57" s="1273"/>
      <c r="AU57" s="1273"/>
      <c r="AV57" s="1273"/>
      <c r="AW57" s="1273"/>
      <c r="AX57" s="1273"/>
      <c r="AY57" s="1273"/>
      <c r="AZ57" s="1273"/>
      <c r="BA57" s="1273"/>
      <c r="BB57" s="1272" t="s">
        <v>11</v>
      </c>
      <c r="BC57" s="1272"/>
      <c r="BD57" s="1272"/>
      <c r="BE57" s="1272"/>
      <c r="BF57" s="1272"/>
      <c r="BG57" s="1272"/>
      <c r="BH57" s="1272"/>
      <c r="BI57" s="1272"/>
      <c r="BJ57" s="1272"/>
      <c r="BK57" s="1272"/>
      <c r="BL57" s="1272"/>
      <c r="BM57" s="1272"/>
      <c r="BN57" s="1272"/>
      <c r="BO57" s="1272"/>
      <c r="BP57" s="1289"/>
      <c r="BQ57" s="1269"/>
      <c r="BR57" s="1269"/>
      <c r="BS57" s="1269"/>
      <c r="BT57" s="1269"/>
      <c r="BU57" s="1269"/>
      <c r="BV57" s="1269"/>
      <c r="BW57" s="1269"/>
      <c r="BX57" s="1269">
        <v>57.7</v>
      </c>
      <c r="BY57" s="1269"/>
      <c r="BZ57" s="1269"/>
      <c r="CA57" s="1269"/>
      <c r="CB57" s="1269"/>
      <c r="CC57" s="1269"/>
      <c r="CD57" s="1269"/>
      <c r="CE57" s="1269"/>
      <c r="CF57" s="1269">
        <v>57.8</v>
      </c>
      <c r="CG57" s="1269"/>
      <c r="CH57" s="1269"/>
      <c r="CI57" s="1269"/>
      <c r="CJ57" s="1269"/>
      <c r="CK57" s="1269"/>
      <c r="CL57" s="1269"/>
      <c r="CM57" s="1269"/>
      <c r="CN57" s="1269">
        <v>59.5</v>
      </c>
      <c r="CO57" s="1269"/>
      <c r="CP57" s="1269"/>
      <c r="CQ57" s="1269"/>
      <c r="CR57" s="1269"/>
      <c r="CS57" s="1269"/>
      <c r="CT57" s="1269"/>
      <c r="CU57" s="1269"/>
      <c r="CV57" s="1269">
        <v>60.4</v>
      </c>
      <c r="CW57" s="1269"/>
      <c r="CX57" s="1269"/>
      <c r="CY57" s="1269"/>
      <c r="CZ57" s="1269"/>
      <c r="DA57" s="1269"/>
      <c r="DB57" s="1269"/>
      <c r="DC57" s="1269"/>
      <c r="DD57" s="25"/>
      <c r="DE57" s="24"/>
    </row>
    <row r="58" spans="1:109" s="20" customFormat="1" x14ac:dyDescent="0.15">
      <c r="A58" s="3"/>
      <c r="B58" s="24"/>
      <c r="G58" s="1267"/>
      <c r="H58" s="1267"/>
      <c r="I58" s="1270"/>
      <c r="J58" s="1270"/>
      <c r="K58" s="1274"/>
      <c r="L58" s="1274"/>
      <c r="M58" s="1274"/>
      <c r="N58" s="1274"/>
      <c r="AM58" s="3"/>
      <c r="AN58" s="1273"/>
      <c r="AO58" s="1273"/>
      <c r="AP58" s="1273"/>
      <c r="AQ58" s="1273"/>
      <c r="AR58" s="1273"/>
      <c r="AS58" s="1273"/>
      <c r="AT58" s="1273"/>
      <c r="AU58" s="1273"/>
      <c r="AV58" s="1273"/>
      <c r="AW58" s="1273"/>
      <c r="AX58" s="1273"/>
      <c r="AY58" s="1273"/>
      <c r="AZ58" s="1273"/>
      <c r="BA58" s="1273"/>
      <c r="BB58" s="1272"/>
      <c r="BC58" s="1272"/>
      <c r="BD58" s="1272"/>
      <c r="BE58" s="1272"/>
      <c r="BF58" s="1272"/>
      <c r="BG58" s="1272"/>
      <c r="BH58" s="1272"/>
      <c r="BI58" s="1272"/>
      <c r="BJ58" s="1272"/>
      <c r="BK58" s="1272"/>
      <c r="BL58" s="1272"/>
      <c r="BM58" s="1272"/>
      <c r="BN58" s="1272"/>
      <c r="BO58" s="1272"/>
      <c r="BP58" s="1269"/>
      <c r="BQ58" s="1269"/>
      <c r="BR58" s="1269"/>
      <c r="BS58" s="1269"/>
      <c r="BT58" s="1269"/>
      <c r="BU58" s="1269"/>
      <c r="BV58" s="1269"/>
      <c r="BW58" s="1269"/>
      <c r="BX58" s="1269"/>
      <c r="BY58" s="1269"/>
      <c r="BZ58" s="1269"/>
      <c r="CA58" s="1269"/>
      <c r="CB58" s="1269"/>
      <c r="CC58" s="1269"/>
      <c r="CD58" s="1269"/>
      <c r="CE58" s="1269"/>
      <c r="CF58" s="1269"/>
      <c r="CG58" s="1269"/>
      <c r="CH58" s="1269"/>
      <c r="CI58" s="1269"/>
      <c r="CJ58" s="1269"/>
      <c r="CK58" s="1269"/>
      <c r="CL58" s="1269"/>
      <c r="CM58" s="1269"/>
      <c r="CN58" s="1269"/>
      <c r="CO58" s="1269"/>
      <c r="CP58" s="1269"/>
      <c r="CQ58" s="1269"/>
      <c r="CR58" s="1269"/>
      <c r="CS58" s="1269"/>
      <c r="CT58" s="1269"/>
      <c r="CU58" s="1269"/>
      <c r="CV58" s="1269"/>
      <c r="CW58" s="1269"/>
      <c r="CX58" s="1269"/>
      <c r="CY58" s="1269"/>
      <c r="CZ58" s="1269"/>
      <c r="DA58" s="1269"/>
      <c r="DB58" s="1269"/>
      <c r="DC58" s="1269"/>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5" t="s">
        <v>577</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12"/>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12"/>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12"/>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12"/>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7"/>
      <c r="H72" s="1267"/>
      <c r="I72" s="1267"/>
      <c r="J72" s="1267"/>
      <c r="K72" s="22"/>
      <c r="L72" s="22"/>
      <c r="M72" s="23"/>
      <c r="N72" s="23"/>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73" t="s">
        <v>4</v>
      </c>
      <c r="BQ72" s="1273"/>
      <c r="BR72" s="1273"/>
      <c r="BS72" s="1273"/>
      <c r="BT72" s="1273"/>
      <c r="BU72" s="1273"/>
      <c r="BV72" s="1273"/>
      <c r="BW72" s="1273"/>
      <c r="BX72" s="1273" t="s">
        <v>5</v>
      </c>
      <c r="BY72" s="1273"/>
      <c r="BZ72" s="1273"/>
      <c r="CA72" s="1273"/>
      <c r="CB72" s="1273"/>
      <c r="CC72" s="1273"/>
      <c r="CD72" s="1273"/>
      <c r="CE72" s="1273"/>
      <c r="CF72" s="1273" t="s">
        <v>6</v>
      </c>
      <c r="CG72" s="1273"/>
      <c r="CH72" s="1273"/>
      <c r="CI72" s="1273"/>
      <c r="CJ72" s="1273"/>
      <c r="CK72" s="1273"/>
      <c r="CL72" s="1273"/>
      <c r="CM72" s="1273"/>
      <c r="CN72" s="1273" t="s">
        <v>7</v>
      </c>
      <c r="CO72" s="1273"/>
      <c r="CP72" s="1273"/>
      <c r="CQ72" s="1273"/>
      <c r="CR72" s="1273"/>
      <c r="CS72" s="1273"/>
      <c r="CT72" s="1273"/>
      <c r="CU72" s="1273"/>
      <c r="CV72" s="1273" t="s">
        <v>8</v>
      </c>
      <c r="CW72" s="1273"/>
      <c r="CX72" s="1273"/>
      <c r="CY72" s="1273"/>
      <c r="CZ72" s="1273"/>
      <c r="DA72" s="1273"/>
      <c r="DB72" s="1273"/>
      <c r="DC72" s="1273"/>
    </row>
    <row r="73" spans="2:107" x14ac:dyDescent="0.15">
      <c r="B73" s="12"/>
      <c r="G73" s="1284"/>
      <c r="H73" s="1284"/>
      <c r="I73" s="1284"/>
      <c r="J73" s="1284"/>
      <c r="K73" s="1268"/>
      <c r="L73" s="1268"/>
      <c r="M73" s="1268"/>
      <c r="N73" s="1268"/>
      <c r="AM73" s="21"/>
      <c r="AN73" s="1272" t="s">
        <v>9</v>
      </c>
      <c r="AO73" s="1272"/>
      <c r="AP73" s="1272"/>
      <c r="AQ73" s="1272"/>
      <c r="AR73" s="1272"/>
      <c r="AS73" s="1272"/>
      <c r="AT73" s="1272"/>
      <c r="AU73" s="1272"/>
      <c r="AV73" s="1272"/>
      <c r="AW73" s="1272"/>
      <c r="AX73" s="1272"/>
      <c r="AY73" s="1272"/>
      <c r="AZ73" s="1272"/>
      <c r="BA73" s="1272"/>
      <c r="BB73" s="1272" t="s">
        <v>10</v>
      </c>
      <c r="BC73" s="1272"/>
      <c r="BD73" s="1272"/>
      <c r="BE73" s="1272"/>
      <c r="BF73" s="1272"/>
      <c r="BG73" s="1272"/>
      <c r="BH73" s="1272"/>
      <c r="BI73" s="1272"/>
      <c r="BJ73" s="1272"/>
      <c r="BK73" s="1272"/>
      <c r="BL73" s="1272"/>
      <c r="BM73" s="1272"/>
      <c r="BN73" s="1272"/>
      <c r="BO73" s="1272"/>
      <c r="BP73" s="1269">
        <v>72.2</v>
      </c>
      <c r="BQ73" s="1269"/>
      <c r="BR73" s="1269"/>
      <c r="BS73" s="1269"/>
      <c r="BT73" s="1269"/>
      <c r="BU73" s="1269"/>
      <c r="BV73" s="1269"/>
      <c r="BW73" s="1269"/>
      <c r="BX73" s="1269">
        <v>72.3</v>
      </c>
      <c r="BY73" s="1269"/>
      <c r="BZ73" s="1269"/>
      <c r="CA73" s="1269"/>
      <c r="CB73" s="1269"/>
      <c r="CC73" s="1269"/>
      <c r="CD73" s="1269"/>
      <c r="CE73" s="1269"/>
      <c r="CF73" s="1269">
        <v>73.900000000000006</v>
      </c>
      <c r="CG73" s="1269"/>
      <c r="CH73" s="1269"/>
      <c r="CI73" s="1269"/>
      <c r="CJ73" s="1269"/>
      <c r="CK73" s="1269"/>
      <c r="CL73" s="1269"/>
      <c r="CM73" s="1269"/>
      <c r="CN73" s="1269">
        <v>70.8</v>
      </c>
      <c r="CO73" s="1269"/>
      <c r="CP73" s="1269"/>
      <c r="CQ73" s="1269"/>
      <c r="CR73" s="1269"/>
      <c r="CS73" s="1269"/>
      <c r="CT73" s="1269"/>
      <c r="CU73" s="1269"/>
      <c r="CV73" s="1269">
        <v>68.900000000000006</v>
      </c>
      <c r="CW73" s="1269"/>
      <c r="CX73" s="1269"/>
      <c r="CY73" s="1269"/>
      <c r="CZ73" s="1269"/>
      <c r="DA73" s="1269"/>
      <c r="DB73" s="1269"/>
      <c r="DC73" s="1269"/>
    </row>
    <row r="74" spans="2:107" x14ac:dyDescent="0.15">
      <c r="B74" s="12"/>
      <c r="G74" s="1284"/>
      <c r="H74" s="1284"/>
      <c r="I74" s="1284"/>
      <c r="J74" s="1284"/>
      <c r="K74" s="1268"/>
      <c r="L74" s="1268"/>
      <c r="M74" s="1268"/>
      <c r="N74" s="1268"/>
      <c r="AM74" s="21"/>
      <c r="AN74" s="1272"/>
      <c r="AO74" s="1272"/>
      <c r="AP74" s="1272"/>
      <c r="AQ74" s="1272"/>
      <c r="AR74" s="1272"/>
      <c r="AS74" s="1272"/>
      <c r="AT74" s="1272"/>
      <c r="AU74" s="1272"/>
      <c r="AV74" s="1272"/>
      <c r="AW74" s="1272"/>
      <c r="AX74" s="1272"/>
      <c r="AY74" s="1272"/>
      <c r="AZ74" s="1272"/>
      <c r="BA74" s="1272"/>
      <c r="BB74" s="1272"/>
      <c r="BC74" s="1272"/>
      <c r="BD74" s="1272"/>
      <c r="BE74" s="1272"/>
      <c r="BF74" s="1272"/>
      <c r="BG74" s="1272"/>
      <c r="BH74" s="1272"/>
      <c r="BI74" s="1272"/>
      <c r="BJ74" s="1272"/>
      <c r="BK74" s="1272"/>
      <c r="BL74" s="1272"/>
      <c r="BM74" s="1272"/>
      <c r="BN74" s="1272"/>
      <c r="BO74" s="1272"/>
      <c r="BP74" s="1269"/>
      <c r="BQ74" s="1269"/>
      <c r="BR74" s="1269"/>
      <c r="BS74" s="1269"/>
      <c r="BT74" s="1269"/>
      <c r="BU74" s="1269"/>
      <c r="BV74" s="1269"/>
      <c r="BW74" s="1269"/>
      <c r="BX74" s="1269"/>
      <c r="BY74" s="1269"/>
      <c r="BZ74" s="1269"/>
      <c r="CA74" s="1269"/>
      <c r="CB74" s="1269"/>
      <c r="CC74" s="1269"/>
      <c r="CD74" s="1269"/>
      <c r="CE74" s="1269"/>
      <c r="CF74" s="1269"/>
      <c r="CG74" s="1269"/>
      <c r="CH74" s="1269"/>
      <c r="CI74" s="1269"/>
      <c r="CJ74" s="1269"/>
      <c r="CK74" s="1269"/>
      <c r="CL74" s="1269"/>
      <c r="CM74" s="1269"/>
      <c r="CN74" s="1269"/>
      <c r="CO74" s="1269"/>
      <c r="CP74" s="1269"/>
      <c r="CQ74" s="1269"/>
      <c r="CR74" s="1269"/>
      <c r="CS74" s="1269"/>
      <c r="CT74" s="1269"/>
      <c r="CU74" s="1269"/>
      <c r="CV74" s="1269"/>
      <c r="CW74" s="1269"/>
      <c r="CX74" s="1269"/>
      <c r="CY74" s="1269"/>
      <c r="CZ74" s="1269"/>
      <c r="DA74" s="1269"/>
      <c r="DB74" s="1269"/>
      <c r="DC74" s="1269"/>
    </row>
    <row r="75" spans="2:107" x14ac:dyDescent="0.15">
      <c r="B75" s="12"/>
      <c r="G75" s="1284"/>
      <c r="H75" s="1284"/>
      <c r="I75" s="1267"/>
      <c r="J75" s="1267"/>
      <c r="K75" s="1274"/>
      <c r="L75" s="1274"/>
      <c r="M75" s="1274"/>
      <c r="N75" s="1274"/>
      <c r="AM75" s="21"/>
      <c r="AN75" s="1272"/>
      <c r="AO75" s="1272"/>
      <c r="AP75" s="1272"/>
      <c r="AQ75" s="1272"/>
      <c r="AR75" s="1272"/>
      <c r="AS75" s="1272"/>
      <c r="AT75" s="1272"/>
      <c r="AU75" s="1272"/>
      <c r="AV75" s="1272"/>
      <c r="AW75" s="1272"/>
      <c r="AX75" s="1272"/>
      <c r="AY75" s="1272"/>
      <c r="AZ75" s="1272"/>
      <c r="BA75" s="1272"/>
      <c r="BB75" s="1272" t="s">
        <v>14</v>
      </c>
      <c r="BC75" s="1272"/>
      <c r="BD75" s="1272"/>
      <c r="BE75" s="1272"/>
      <c r="BF75" s="1272"/>
      <c r="BG75" s="1272"/>
      <c r="BH75" s="1272"/>
      <c r="BI75" s="1272"/>
      <c r="BJ75" s="1272"/>
      <c r="BK75" s="1272"/>
      <c r="BL75" s="1272"/>
      <c r="BM75" s="1272"/>
      <c r="BN75" s="1272"/>
      <c r="BO75" s="1272"/>
      <c r="BP75" s="1269">
        <v>10.4</v>
      </c>
      <c r="BQ75" s="1269"/>
      <c r="BR75" s="1269"/>
      <c r="BS75" s="1269"/>
      <c r="BT75" s="1269"/>
      <c r="BU75" s="1269"/>
      <c r="BV75" s="1269"/>
      <c r="BW75" s="1269"/>
      <c r="BX75" s="1269">
        <v>10.1</v>
      </c>
      <c r="BY75" s="1269"/>
      <c r="BZ75" s="1269"/>
      <c r="CA75" s="1269"/>
      <c r="CB75" s="1269"/>
      <c r="CC75" s="1269"/>
      <c r="CD75" s="1269"/>
      <c r="CE75" s="1269"/>
      <c r="CF75" s="1269">
        <v>10.8</v>
      </c>
      <c r="CG75" s="1269"/>
      <c r="CH75" s="1269"/>
      <c r="CI75" s="1269"/>
      <c r="CJ75" s="1269"/>
      <c r="CK75" s="1269"/>
      <c r="CL75" s="1269"/>
      <c r="CM75" s="1269"/>
      <c r="CN75" s="1269">
        <v>11.5</v>
      </c>
      <c r="CO75" s="1269"/>
      <c r="CP75" s="1269"/>
      <c r="CQ75" s="1269"/>
      <c r="CR75" s="1269"/>
      <c r="CS75" s="1269"/>
      <c r="CT75" s="1269"/>
      <c r="CU75" s="1269"/>
      <c r="CV75" s="1269">
        <v>12.1</v>
      </c>
      <c r="CW75" s="1269"/>
      <c r="CX75" s="1269"/>
      <c r="CY75" s="1269"/>
      <c r="CZ75" s="1269"/>
      <c r="DA75" s="1269"/>
      <c r="DB75" s="1269"/>
      <c r="DC75" s="1269"/>
    </row>
    <row r="76" spans="2:107" x14ac:dyDescent="0.15">
      <c r="B76" s="12"/>
      <c r="G76" s="1284"/>
      <c r="H76" s="1284"/>
      <c r="I76" s="1267"/>
      <c r="J76" s="1267"/>
      <c r="K76" s="1274"/>
      <c r="L76" s="1274"/>
      <c r="M76" s="1274"/>
      <c r="N76" s="1274"/>
      <c r="AM76" s="21"/>
      <c r="AN76" s="1272"/>
      <c r="AO76" s="1272"/>
      <c r="AP76" s="1272"/>
      <c r="AQ76" s="1272"/>
      <c r="AR76" s="1272"/>
      <c r="AS76" s="1272"/>
      <c r="AT76" s="1272"/>
      <c r="AU76" s="1272"/>
      <c r="AV76" s="1272"/>
      <c r="AW76" s="1272"/>
      <c r="AX76" s="1272"/>
      <c r="AY76" s="1272"/>
      <c r="AZ76" s="1272"/>
      <c r="BA76" s="1272"/>
      <c r="BB76" s="1272"/>
      <c r="BC76" s="1272"/>
      <c r="BD76" s="1272"/>
      <c r="BE76" s="1272"/>
      <c r="BF76" s="1272"/>
      <c r="BG76" s="1272"/>
      <c r="BH76" s="1272"/>
      <c r="BI76" s="1272"/>
      <c r="BJ76" s="1272"/>
      <c r="BK76" s="1272"/>
      <c r="BL76" s="1272"/>
      <c r="BM76" s="1272"/>
      <c r="BN76" s="1272"/>
      <c r="BO76" s="1272"/>
      <c r="BP76" s="1269"/>
      <c r="BQ76" s="1269"/>
      <c r="BR76" s="1269"/>
      <c r="BS76" s="1269"/>
      <c r="BT76" s="1269"/>
      <c r="BU76" s="1269"/>
      <c r="BV76" s="1269"/>
      <c r="BW76" s="1269"/>
      <c r="BX76" s="1269"/>
      <c r="BY76" s="1269"/>
      <c r="BZ76" s="1269"/>
      <c r="CA76" s="1269"/>
      <c r="CB76" s="1269"/>
      <c r="CC76" s="1269"/>
      <c r="CD76" s="1269"/>
      <c r="CE76" s="1269"/>
      <c r="CF76" s="1269"/>
      <c r="CG76" s="1269"/>
      <c r="CH76" s="1269"/>
      <c r="CI76" s="1269"/>
      <c r="CJ76" s="1269"/>
      <c r="CK76" s="1269"/>
      <c r="CL76" s="1269"/>
      <c r="CM76" s="1269"/>
      <c r="CN76" s="1269"/>
      <c r="CO76" s="1269"/>
      <c r="CP76" s="1269"/>
      <c r="CQ76" s="1269"/>
      <c r="CR76" s="1269"/>
      <c r="CS76" s="1269"/>
      <c r="CT76" s="1269"/>
      <c r="CU76" s="1269"/>
      <c r="CV76" s="1269"/>
      <c r="CW76" s="1269"/>
      <c r="CX76" s="1269"/>
      <c r="CY76" s="1269"/>
      <c r="CZ76" s="1269"/>
      <c r="DA76" s="1269"/>
      <c r="DB76" s="1269"/>
      <c r="DC76" s="1269"/>
    </row>
    <row r="77" spans="2:107" x14ac:dyDescent="0.15">
      <c r="B77" s="12"/>
      <c r="G77" s="1267"/>
      <c r="H77" s="1267"/>
      <c r="I77" s="1267"/>
      <c r="J77" s="1267"/>
      <c r="K77" s="1268"/>
      <c r="L77" s="1268"/>
      <c r="M77" s="1268"/>
      <c r="N77" s="1268"/>
      <c r="AN77" s="1273" t="s">
        <v>12</v>
      </c>
      <c r="AO77" s="1273"/>
      <c r="AP77" s="1273"/>
      <c r="AQ77" s="1273"/>
      <c r="AR77" s="1273"/>
      <c r="AS77" s="1273"/>
      <c r="AT77" s="1273"/>
      <c r="AU77" s="1273"/>
      <c r="AV77" s="1273"/>
      <c r="AW77" s="1273"/>
      <c r="AX77" s="1273"/>
      <c r="AY77" s="1273"/>
      <c r="AZ77" s="1273"/>
      <c r="BA77" s="1273"/>
      <c r="BB77" s="1272" t="s">
        <v>10</v>
      </c>
      <c r="BC77" s="1272"/>
      <c r="BD77" s="1272"/>
      <c r="BE77" s="1272"/>
      <c r="BF77" s="1272"/>
      <c r="BG77" s="1272"/>
      <c r="BH77" s="1272"/>
      <c r="BI77" s="1272"/>
      <c r="BJ77" s="1272"/>
      <c r="BK77" s="1272"/>
      <c r="BL77" s="1272"/>
      <c r="BM77" s="1272"/>
      <c r="BN77" s="1272"/>
      <c r="BO77" s="1272"/>
      <c r="BP77" s="1269">
        <v>20.2</v>
      </c>
      <c r="BQ77" s="1269"/>
      <c r="BR77" s="1269"/>
      <c r="BS77" s="1269"/>
      <c r="BT77" s="1269"/>
      <c r="BU77" s="1269"/>
      <c r="BV77" s="1269"/>
      <c r="BW77" s="1269"/>
      <c r="BX77" s="1269">
        <v>15.5</v>
      </c>
      <c r="BY77" s="1269"/>
      <c r="BZ77" s="1269"/>
      <c r="CA77" s="1269"/>
      <c r="CB77" s="1269"/>
      <c r="CC77" s="1269"/>
      <c r="CD77" s="1269"/>
      <c r="CE77" s="1269"/>
      <c r="CF77" s="1269">
        <v>14</v>
      </c>
      <c r="CG77" s="1269"/>
      <c r="CH77" s="1269"/>
      <c r="CI77" s="1269"/>
      <c r="CJ77" s="1269"/>
      <c r="CK77" s="1269"/>
      <c r="CL77" s="1269"/>
      <c r="CM77" s="1269"/>
      <c r="CN77" s="1269">
        <v>11.4</v>
      </c>
      <c r="CO77" s="1269"/>
      <c r="CP77" s="1269"/>
      <c r="CQ77" s="1269"/>
      <c r="CR77" s="1269"/>
      <c r="CS77" s="1269"/>
      <c r="CT77" s="1269"/>
      <c r="CU77" s="1269"/>
      <c r="CV77" s="1269">
        <v>10.4</v>
      </c>
      <c r="CW77" s="1269"/>
      <c r="CX77" s="1269"/>
      <c r="CY77" s="1269"/>
      <c r="CZ77" s="1269"/>
      <c r="DA77" s="1269"/>
      <c r="DB77" s="1269"/>
      <c r="DC77" s="1269"/>
    </row>
    <row r="78" spans="2:107" x14ac:dyDescent="0.15">
      <c r="B78" s="12"/>
      <c r="G78" s="1267"/>
      <c r="H78" s="1267"/>
      <c r="I78" s="1267"/>
      <c r="J78" s="1267"/>
      <c r="K78" s="1268"/>
      <c r="L78" s="1268"/>
      <c r="M78" s="1268"/>
      <c r="N78" s="1268"/>
      <c r="AN78" s="1273"/>
      <c r="AO78" s="1273"/>
      <c r="AP78" s="1273"/>
      <c r="AQ78" s="1273"/>
      <c r="AR78" s="1273"/>
      <c r="AS78" s="1273"/>
      <c r="AT78" s="1273"/>
      <c r="AU78" s="1273"/>
      <c r="AV78" s="1273"/>
      <c r="AW78" s="1273"/>
      <c r="AX78" s="1273"/>
      <c r="AY78" s="1273"/>
      <c r="AZ78" s="1273"/>
      <c r="BA78" s="1273"/>
      <c r="BB78" s="1272"/>
      <c r="BC78" s="1272"/>
      <c r="BD78" s="1272"/>
      <c r="BE78" s="1272"/>
      <c r="BF78" s="1272"/>
      <c r="BG78" s="1272"/>
      <c r="BH78" s="1272"/>
      <c r="BI78" s="1272"/>
      <c r="BJ78" s="1272"/>
      <c r="BK78" s="1272"/>
      <c r="BL78" s="1272"/>
      <c r="BM78" s="1272"/>
      <c r="BN78" s="1272"/>
      <c r="BO78" s="1272"/>
      <c r="BP78" s="1269"/>
      <c r="BQ78" s="1269"/>
      <c r="BR78" s="1269"/>
      <c r="BS78" s="1269"/>
      <c r="BT78" s="1269"/>
      <c r="BU78" s="1269"/>
      <c r="BV78" s="1269"/>
      <c r="BW78" s="1269"/>
      <c r="BX78" s="1269"/>
      <c r="BY78" s="1269"/>
      <c r="BZ78" s="1269"/>
      <c r="CA78" s="1269"/>
      <c r="CB78" s="1269"/>
      <c r="CC78" s="1269"/>
      <c r="CD78" s="1269"/>
      <c r="CE78" s="1269"/>
      <c r="CF78" s="1269"/>
      <c r="CG78" s="1269"/>
      <c r="CH78" s="1269"/>
      <c r="CI78" s="1269"/>
      <c r="CJ78" s="1269"/>
      <c r="CK78" s="1269"/>
      <c r="CL78" s="1269"/>
      <c r="CM78" s="1269"/>
      <c r="CN78" s="1269"/>
      <c r="CO78" s="1269"/>
      <c r="CP78" s="1269"/>
      <c r="CQ78" s="1269"/>
      <c r="CR78" s="1269"/>
      <c r="CS78" s="1269"/>
      <c r="CT78" s="1269"/>
      <c r="CU78" s="1269"/>
      <c r="CV78" s="1269"/>
      <c r="CW78" s="1269"/>
      <c r="CX78" s="1269"/>
      <c r="CY78" s="1269"/>
      <c r="CZ78" s="1269"/>
      <c r="DA78" s="1269"/>
      <c r="DB78" s="1269"/>
      <c r="DC78" s="1269"/>
    </row>
    <row r="79" spans="2:107" x14ac:dyDescent="0.15">
      <c r="B79" s="12"/>
      <c r="G79" s="1267"/>
      <c r="H79" s="1267"/>
      <c r="I79" s="1270"/>
      <c r="J79" s="1270"/>
      <c r="K79" s="1271"/>
      <c r="L79" s="1271"/>
      <c r="M79" s="1271"/>
      <c r="N79" s="1271"/>
      <c r="AN79" s="1273"/>
      <c r="AO79" s="1273"/>
      <c r="AP79" s="1273"/>
      <c r="AQ79" s="1273"/>
      <c r="AR79" s="1273"/>
      <c r="AS79" s="1273"/>
      <c r="AT79" s="1273"/>
      <c r="AU79" s="1273"/>
      <c r="AV79" s="1273"/>
      <c r="AW79" s="1273"/>
      <c r="AX79" s="1273"/>
      <c r="AY79" s="1273"/>
      <c r="AZ79" s="1273"/>
      <c r="BA79" s="1273"/>
      <c r="BB79" s="1272" t="s">
        <v>14</v>
      </c>
      <c r="BC79" s="1272"/>
      <c r="BD79" s="1272"/>
      <c r="BE79" s="1272"/>
      <c r="BF79" s="1272"/>
      <c r="BG79" s="1272"/>
      <c r="BH79" s="1272"/>
      <c r="BI79" s="1272"/>
      <c r="BJ79" s="1272"/>
      <c r="BK79" s="1272"/>
      <c r="BL79" s="1272"/>
      <c r="BM79" s="1272"/>
      <c r="BN79" s="1272"/>
      <c r="BO79" s="1272"/>
      <c r="BP79" s="1269">
        <v>7.1</v>
      </c>
      <c r="BQ79" s="1269"/>
      <c r="BR79" s="1269"/>
      <c r="BS79" s="1269"/>
      <c r="BT79" s="1269"/>
      <c r="BU79" s="1269"/>
      <c r="BV79" s="1269"/>
      <c r="BW79" s="1269"/>
      <c r="BX79" s="1269">
        <v>6.6</v>
      </c>
      <c r="BY79" s="1269"/>
      <c r="BZ79" s="1269"/>
      <c r="CA79" s="1269"/>
      <c r="CB79" s="1269"/>
      <c r="CC79" s="1269"/>
      <c r="CD79" s="1269"/>
      <c r="CE79" s="1269"/>
      <c r="CF79" s="1269">
        <v>6.5</v>
      </c>
      <c r="CG79" s="1269"/>
      <c r="CH79" s="1269"/>
      <c r="CI79" s="1269"/>
      <c r="CJ79" s="1269"/>
      <c r="CK79" s="1269"/>
      <c r="CL79" s="1269"/>
      <c r="CM79" s="1269"/>
      <c r="CN79" s="1269">
        <v>6.7</v>
      </c>
      <c r="CO79" s="1269"/>
      <c r="CP79" s="1269"/>
      <c r="CQ79" s="1269"/>
      <c r="CR79" s="1269"/>
      <c r="CS79" s="1269"/>
      <c r="CT79" s="1269"/>
      <c r="CU79" s="1269"/>
      <c r="CV79" s="1269">
        <v>6.6</v>
      </c>
      <c r="CW79" s="1269"/>
      <c r="CX79" s="1269"/>
      <c r="CY79" s="1269"/>
      <c r="CZ79" s="1269"/>
      <c r="DA79" s="1269"/>
      <c r="DB79" s="1269"/>
      <c r="DC79" s="1269"/>
    </row>
    <row r="80" spans="2:107" x14ac:dyDescent="0.15">
      <c r="B80" s="12"/>
      <c r="G80" s="1267"/>
      <c r="H80" s="1267"/>
      <c r="I80" s="1270"/>
      <c r="J80" s="1270"/>
      <c r="K80" s="1271"/>
      <c r="L80" s="1271"/>
      <c r="M80" s="1271"/>
      <c r="N80" s="1271"/>
      <c r="AN80" s="1273"/>
      <c r="AO80" s="1273"/>
      <c r="AP80" s="1273"/>
      <c r="AQ80" s="1273"/>
      <c r="AR80" s="1273"/>
      <c r="AS80" s="1273"/>
      <c r="AT80" s="1273"/>
      <c r="AU80" s="1273"/>
      <c r="AV80" s="1273"/>
      <c r="AW80" s="1273"/>
      <c r="AX80" s="1273"/>
      <c r="AY80" s="1273"/>
      <c r="AZ80" s="1273"/>
      <c r="BA80" s="1273"/>
      <c r="BB80" s="1272"/>
      <c r="BC80" s="1272"/>
      <c r="BD80" s="1272"/>
      <c r="BE80" s="1272"/>
      <c r="BF80" s="1272"/>
      <c r="BG80" s="1272"/>
      <c r="BH80" s="1272"/>
      <c r="BI80" s="1272"/>
      <c r="BJ80" s="1272"/>
      <c r="BK80" s="1272"/>
      <c r="BL80" s="1272"/>
      <c r="BM80" s="1272"/>
      <c r="BN80" s="1272"/>
      <c r="BO80" s="1272"/>
      <c r="BP80" s="1269"/>
      <c r="BQ80" s="1269"/>
      <c r="BR80" s="1269"/>
      <c r="BS80" s="1269"/>
      <c r="BT80" s="1269"/>
      <c r="BU80" s="1269"/>
      <c r="BV80" s="1269"/>
      <c r="BW80" s="1269"/>
      <c r="BX80" s="1269"/>
      <c r="BY80" s="1269"/>
      <c r="BZ80" s="1269"/>
      <c r="CA80" s="1269"/>
      <c r="CB80" s="1269"/>
      <c r="CC80" s="1269"/>
      <c r="CD80" s="1269"/>
      <c r="CE80" s="1269"/>
      <c r="CF80" s="1269"/>
      <c r="CG80" s="1269"/>
      <c r="CH80" s="1269"/>
      <c r="CI80" s="1269"/>
      <c r="CJ80" s="1269"/>
      <c r="CK80" s="1269"/>
      <c r="CL80" s="1269"/>
      <c r="CM80" s="1269"/>
      <c r="CN80" s="1269"/>
      <c r="CO80" s="1269"/>
      <c r="CP80" s="1269"/>
      <c r="CQ80" s="1269"/>
      <c r="CR80" s="1269"/>
      <c r="CS80" s="1269"/>
      <c r="CT80" s="1269"/>
      <c r="CU80" s="1269"/>
      <c r="CV80" s="1269"/>
      <c r="CW80" s="1269"/>
      <c r="CX80" s="1269"/>
      <c r="CY80" s="1269"/>
      <c r="CZ80" s="1269"/>
      <c r="DA80" s="1269"/>
      <c r="DB80" s="1269"/>
      <c r="DC80" s="1269"/>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7okhdPbgcOD2y18xwyC63MgyZkC5oiie/l3KIxyYulWsWabtxRG9rxP4nzLjlauUkC2WOQiY5NP2ZdbWrCFS1Q==" saltValue="jLoAYlYRSF4qfyPqonX34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ut+pdAbzUCkKpgMjZhYljOybtksQeVqj0incJmpAHrl2bvXnsHzXpvV/615jLgvwlxbyXH/l1MZCB5uTqKkwKw==" saltValue="x0RkhbNjJMsTrzYO3v4oo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w8CedQjLRifuzuOdp9Qq0FyIKJ2Z3pCvsUEIUI2lwTAV/+Ggy7B0ce2ys3qyuYnXiebUgIfcjhKT2Nh5qqLeHQ==" saltValue="iBHPWRUmEEQ5TQzHGl415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7" t="s">
        <v>156</v>
      </c>
      <c r="DI1" s="618"/>
      <c r="DJ1" s="618"/>
      <c r="DK1" s="618"/>
      <c r="DL1" s="618"/>
      <c r="DM1" s="618"/>
      <c r="DN1" s="619"/>
      <c r="DO1" s="81"/>
      <c r="DP1" s="617" t="s">
        <v>157</v>
      </c>
      <c r="DQ1" s="618"/>
      <c r="DR1" s="618"/>
      <c r="DS1" s="618"/>
      <c r="DT1" s="618"/>
      <c r="DU1" s="618"/>
      <c r="DV1" s="618"/>
      <c r="DW1" s="618"/>
      <c r="DX1" s="618"/>
      <c r="DY1" s="618"/>
      <c r="DZ1" s="618"/>
      <c r="EA1" s="618"/>
      <c r="EB1" s="618"/>
      <c r="EC1" s="619"/>
      <c r="ED1" s="79"/>
      <c r="EE1" s="79"/>
      <c r="EF1" s="79"/>
      <c r="EG1" s="79"/>
      <c r="EH1" s="79"/>
      <c r="EI1" s="79"/>
      <c r="EJ1" s="79"/>
      <c r="EK1" s="79"/>
      <c r="EL1" s="79"/>
      <c r="EM1" s="79"/>
    </row>
    <row r="2" spans="2:143" ht="22.5" customHeight="1" x14ac:dyDescent="0.15">
      <c r="B2" s="82" t="s">
        <v>158</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20" t="s">
        <v>159</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160</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161</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24</v>
      </c>
      <c r="C4" s="621"/>
      <c r="D4" s="621"/>
      <c r="E4" s="621"/>
      <c r="F4" s="621"/>
      <c r="G4" s="621"/>
      <c r="H4" s="621"/>
      <c r="I4" s="621"/>
      <c r="J4" s="621"/>
      <c r="K4" s="621"/>
      <c r="L4" s="621"/>
      <c r="M4" s="621"/>
      <c r="N4" s="621"/>
      <c r="O4" s="621"/>
      <c r="P4" s="621"/>
      <c r="Q4" s="622"/>
      <c r="R4" s="620" t="s">
        <v>162</v>
      </c>
      <c r="S4" s="621"/>
      <c r="T4" s="621"/>
      <c r="U4" s="621"/>
      <c r="V4" s="621"/>
      <c r="W4" s="621"/>
      <c r="X4" s="621"/>
      <c r="Y4" s="622"/>
      <c r="Z4" s="620" t="s">
        <v>163</v>
      </c>
      <c r="AA4" s="621"/>
      <c r="AB4" s="621"/>
      <c r="AC4" s="622"/>
      <c r="AD4" s="620" t="s">
        <v>164</v>
      </c>
      <c r="AE4" s="621"/>
      <c r="AF4" s="621"/>
      <c r="AG4" s="621"/>
      <c r="AH4" s="621"/>
      <c r="AI4" s="621"/>
      <c r="AJ4" s="621"/>
      <c r="AK4" s="622"/>
      <c r="AL4" s="620" t="s">
        <v>163</v>
      </c>
      <c r="AM4" s="621"/>
      <c r="AN4" s="621"/>
      <c r="AO4" s="622"/>
      <c r="AP4" s="626" t="s">
        <v>165</v>
      </c>
      <c r="AQ4" s="626"/>
      <c r="AR4" s="626"/>
      <c r="AS4" s="626"/>
      <c r="AT4" s="626"/>
      <c r="AU4" s="626"/>
      <c r="AV4" s="626"/>
      <c r="AW4" s="626"/>
      <c r="AX4" s="626"/>
      <c r="AY4" s="626"/>
      <c r="AZ4" s="626"/>
      <c r="BA4" s="626"/>
      <c r="BB4" s="626"/>
      <c r="BC4" s="626"/>
      <c r="BD4" s="626"/>
      <c r="BE4" s="626"/>
      <c r="BF4" s="626"/>
      <c r="BG4" s="626" t="s">
        <v>166</v>
      </c>
      <c r="BH4" s="626"/>
      <c r="BI4" s="626"/>
      <c r="BJ4" s="626"/>
      <c r="BK4" s="626"/>
      <c r="BL4" s="626"/>
      <c r="BM4" s="626"/>
      <c r="BN4" s="626"/>
      <c r="BO4" s="626" t="s">
        <v>163</v>
      </c>
      <c r="BP4" s="626"/>
      <c r="BQ4" s="626"/>
      <c r="BR4" s="626"/>
      <c r="BS4" s="626" t="s">
        <v>167</v>
      </c>
      <c r="BT4" s="626"/>
      <c r="BU4" s="626"/>
      <c r="BV4" s="626"/>
      <c r="BW4" s="626"/>
      <c r="BX4" s="626"/>
      <c r="BY4" s="626"/>
      <c r="BZ4" s="626"/>
      <c r="CA4" s="626"/>
      <c r="CB4" s="626"/>
      <c r="CD4" s="623" t="s">
        <v>168</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85" customFormat="1" ht="11.25" customHeight="1" x14ac:dyDescent="0.15">
      <c r="B5" s="627" t="s">
        <v>169</v>
      </c>
      <c r="C5" s="628"/>
      <c r="D5" s="628"/>
      <c r="E5" s="628"/>
      <c r="F5" s="628"/>
      <c r="G5" s="628"/>
      <c r="H5" s="628"/>
      <c r="I5" s="628"/>
      <c r="J5" s="628"/>
      <c r="K5" s="628"/>
      <c r="L5" s="628"/>
      <c r="M5" s="628"/>
      <c r="N5" s="628"/>
      <c r="O5" s="628"/>
      <c r="P5" s="628"/>
      <c r="Q5" s="629"/>
      <c r="R5" s="630">
        <v>5557115</v>
      </c>
      <c r="S5" s="631"/>
      <c r="T5" s="631"/>
      <c r="U5" s="631"/>
      <c r="V5" s="631"/>
      <c r="W5" s="631"/>
      <c r="X5" s="631"/>
      <c r="Y5" s="632"/>
      <c r="Z5" s="633">
        <v>49.7</v>
      </c>
      <c r="AA5" s="633"/>
      <c r="AB5" s="633"/>
      <c r="AC5" s="633"/>
      <c r="AD5" s="634">
        <v>5321006</v>
      </c>
      <c r="AE5" s="634"/>
      <c r="AF5" s="634"/>
      <c r="AG5" s="634"/>
      <c r="AH5" s="634"/>
      <c r="AI5" s="634"/>
      <c r="AJ5" s="634"/>
      <c r="AK5" s="634"/>
      <c r="AL5" s="635">
        <v>82.7</v>
      </c>
      <c r="AM5" s="636"/>
      <c r="AN5" s="636"/>
      <c r="AO5" s="637"/>
      <c r="AP5" s="627" t="s">
        <v>170</v>
      </c>
      <c r="AQ5" s="628"/>
      <c r="AR5" s="628"/>
      <c r="AS5" s="628"/>
      <c r="AT5" s="628"/>
      <c r="AU5" s="628"/>
      <c r="AV5" s="628"/>
      <c r="AW5" s="628"/>
      <c r="AX5" s="628"/>
      <c r="AY5" s="628"/>
      <c r="AZ5" s="628"/>
      <c r="BA5" s="628"/>
      <c r="BB5" s="628"/>
      <c r="BC5" s="628"/>
      <c r="BD5" s="628"/>
      <c r="BE5" s="628"/>
      <c r="BF5" s="629"/>
      <c r="BG5" s="641">
        <v>5321006</v>
      </c>
      <c r="BH5" s="642"/>
      <c r="BI5" s="642"/>
      <c r="BJ5" s="642"/>
      <c r="BK5" s="642"/>
      <c r="BL5" s="642"/>
      <c r="BM5" s="642"/>
      <c r="BN5" s="643"/>
      <c r="BO5" s="644">
        <v>95.8</v>
      </c>
      <c r="BP5" s="644"/>
      <c r="BQ5" s="644"/>
      <c r="BR5" s="644"/>
      <c r="BS5" s="645" t="s">
        <v>67</v>
      </c>
      <c r="BT5" s="645"/>
      <c r="BU5" s="645"/>
      <c r="BV5" s="645"/>
      <c r="BW5" s="645"/>
      <c r="BX5" s="645"/>
      <c r="BY5" s="645"/>
      <c r="BZ5" s="645"/>
      <c r="CA5" s="645"/>
      <c r="CB5" s="649"/>
      <c r="CD5" s="623" t="s">
        <v>165</v>
      </c>
      <c r="CE5" s="624"/>
      <c r="CF5" s="624"/>
      <c r="CG5" s="624"/>
      <c r="CH5" s="624"/>
      <c r="CI5" s="624"/>
      <c r="CJ5" s="624"/>
      <c r="CK5" s="624"/>
      <c r="CL5" s="624"/>
      <c r="CM5" s="624"/>
      <c r="CN5" s="624"/>
      <c r="CO5" s="624"/>
      <c r="CP5" s="624"/>
      <c r="CQ5" s="625"/>
      <c r="CR5" s="623" t="s">
        <v>171</v>
      </c>
      <c r="CS5" s="624"/>
      <c r="CT5" s="624"/>
      <c r="CU5" s="624"/>
      <c r="CV5" s="624"/>
      <c r="CW5" s="624"/>
      <c r="CX5" s="624"/>
      <c r="CY5" s="625"/>
      <c r="CZ5" s="623" t="s">
        <v>163</v>
      </c>
      <c r="DA5" s="624"/>
      <c r="DB5" s="624"/>
      <c r="DC5" s="625"/>
      <c r="DD5" s="623" t="s">
        <v>172</v>
      </c>
      <c r="DE5" s="624"/>
      <c r="DF5" s="624"/>
      <c r="DG5" s="624"/>
      <c r="DH5" s="624"/>
      <c r="DI5" s="624"/>
      <c r="DJ5" s="624"/>
      <c r="DK5" s="624"/>
      <c r="DL5" s="624"/>
      <c r="DM5" s="624"/>
      <c r="DN5" s="624"/>
      <c r="DO5" s="624"/>
      <c r="DP5" s="625"/>
      <c r="DQ5" s="623" t="s">
        <v>173</v>
      </c>
      <c r="DR5" s="624"/>
      <c r="DS5" s="624"/>
      <c r="DT5" s="624"/>
      <c r="DU5" s="624"/>
      <c r="DV5" s="624"/>
      <c r="DW5" s="624"/>
      <c r="DX5" s="624"/>
      <c r="DY5" s="624"/>
      <c r="DZ5" s="624"/>
      <c r="EA5" s="624"/>
      <c r="EB5" s="624"/>
      <c r="EC5" s="625"/>
    </row>
    <row r="6" spans="2:143" ht="11.25" customHeight="1" x14ac:dyDescent="0.15">
      <c r="B6" s="638" t="s">
        <v>174</v>
      </c>
      <c r="C6" s="639"/>
      <c r="D6" s="639"/>
      <c r="E6" s="639"/>
      <c r="F6" s="639"/>
      <c r="G6" s="639"/>
      <c r="H6" s="639"/>
      <c r="I6" s="639"/>
      <c r="J6" s="639"/>
      <c r="K6" s="639"/>
      <c r="L6" s="639"/>
      <c r="M6" s="639"/>
      <c r="N6" s="639"/>
      <c r="O6" s="639"/>
      <c r="P6" s="639"/>
      <c r="Q6" s="640"/>
      <c r="R6" s="641">
        <v>96074</v>
      </c>
      <c r="S6" s="642"/>
      <c r="T6" s="642"/>
      <c r="U6" s="642"/>
      <c r="V6" s="642"/>
      <c r="W6" s="642"/>
      <c r="X6" s="642"/>
      <c r="Y6" s="643"/>
      <c r="Z6" s="644">
        <v>0.9</v>
      </c>
      <c r="AA6" s="644"/>
      <c r="AB6" s="644"/>
      <c r="AC6" s="644"/>
      <c r="AD6" s="645">
        <v>96074</v>
      </c>
      <c r="AE6" s="645"/>
      <c r="AF6" s="645"/>
      <c r="AG6" s="645"/>
      <c r="AH6" s="645"/>
      <c r="AI6" s="645"/>
      <c r="AJ6" s="645"/>
      <c r="AK6" s="645"/>
      <c r="AL6" s="646">
        <v>1.5</v>
      </c>
      <c r="AM6" s="647"/>
      <c r="AN6" s="647"/>
      <c r="AO6" s="648"/>
      <c r="AP6" s="638" t="s">
        <v>175</v>
      </c>
      <c r="AQ6" s="639"/>
      <c r="AR6" s="639"/>
      <c r="AS6" s="639"/>
      <c r="AT6" s="639"/>
      <c r="AU6" s="639"/>
      <c r="AV6" s="639"/>
      <c r="AW6" s="639"/>
      <c r="AX6" s="639"/>
      <c r="AY6" s="639"/>
      <c r="AZ6" s="639"/>
      <c r="BA6" s="639"/>
      <c r="BB6" s="639"/>
      <c r="BC6" s="639"/>
      <c r="BD6" s="639"/>
      <c r="BE6" s="639"/>
      <c r="BF6" s="640"/>
      <c r="BG6" s="641">
        <v>5321006</v>
      </c>
      <c r="BH6" s="642"/>
      <c r="BI6" s="642"/>
      <c r="BJ6" s="642"/>
      <c r="BK6" s="642"/>
      <c r="BL6" s="642"/>
      <c r="BM6" s="642"/>
      <c r="BN6" s="643"/>
      <c r="BO6" s="644">
        <v>95.8</v>
      </c>
      <c r="BP6" s="644"/>
      <c r="BQ6" s="644"/>
      <c r="BR6" s="644"/>
      <c r="BS6" s="645" t="s">
        <v>176</v>
      </c>
      <c r="BT6" s="645"/>
      <c r="BU6" s="645"/>
      <c r="BV6" s="645"/>
      <c r="BW6" s="645"/>
      <c r="BX6" s="645"/>
      <c r="BY6" s="645"/>
      <c r="BZ6" s="645"/>
      <c r="CA6" s="645"/>
      <c r="CB6" s="649"/>
      <c r="CD6" s="652" t="s">
        <v>177</v>
      </c>
      <c r="CE6" s="653"/>
      <c r="CF6" s="653"/>
      <c r="CG6" s="653"/>
      <c r="CH6" s="653"/>
      <c r="CI6" s="653"/>
      <c r="CJ6" s="653"/>
      <c r="CK6" s="653"/>
      <c r="CL6" s="653"/>
      <c r="CM6" s="653"/>
      <c r="CN6" s="653"/>
      <c r="CO6" s="653"/>
      <c r="CP6" s="653"/>
      <c r="CQ6" s="654"/>
      <c r="CR6" s="641">
        <v>94851</v>
      </c>
      <c r="CS6" s="642"/>
      <c r="CT6" s="642"/>
      <c r="CU6" s="642"/>
      <c r="CV6" s="642"/>
      <c r="CW6" s="642"/>
      <c r="CX6" s="642"/>
      <c r="CY6" s="643"/>
      <c r="CZ6" s="635">
        <v>0.9</v>
      </c>
      <c r="DA6" s="636"/>
      <c r="DB6" s="636"/>
      <c r="DC6" s="655"/>
      <c r="DD6" s="650" t="s">
        <v>67</v>
      </c>
      <c r="DE6" s="642"/>
      <c r="DF6" s="642"/>
      <c r="DG6" s="642"/>
      <c r="DH6" s="642"/>
      <c r="DI6" s="642"/>
      <c r="DJ6" s="642"/>
      <c r="DK6" s="642"/>
      <c r="DL6" s="642"/>
      <c r="DM6" s="642"/>
      <c r="DN6" s="642"/>
      <c r="DO6" s="642"/>
      <c r="DP6" s="643"/>
      <c r="DQ6" s="650">
        <v>94851</v>
      </c>
      <c r="DR6" s="642"/>
      <c r="DS6" s="642"/>
      <c r="DT6" s="642"/>
      <c r="DU6" s="642"/>
      <c r="DV6" s="642"/>
      <c r="DW6" s="642"/>
      <c r="DX6" s="642"/>
      <c r="DY6" s="642"/>
      <c r="DZ6" s="642"/>
      <c r="EA6" s="642"/>
      <c r="EB6" s="642"/>
      <c r="EC6" s="651"/>
    </row>
    <row r="7" spans="2:143" ht="11.25" customHeight="1" x14ac:dyDescent="0.15">
      <c r="B7" s="638" t="s">
        <v>178</v>
      </c>
      <c r="C7" s="639"/>
      <c r="D7" s="639"/>
      <c r="E7" s="639"/>
      <c r="F7" s="639"/>
      <c r="G7" s="639"/>
      <c r="H7" s="639"/>
      <c r="I7" s="639"/>
      <c r="J7" s="639"/>
      <c r="K7" s="639"/>
      <c r="L7" s="639"/>
      <c r="M7" s="639"/>
      <c r="N7" s="639"/>
      <c r="O7" s="639"/>
      <c r="P7" s="639"/>
      <c r="Q7" s="640"/>
      <c r="R7" s="641">
        <v>3721</v>
      </c>
      <c r="S7" s="642"/>
      <c r="T7" s="642"/>
      <c r="U7" s="642"/>
      <c r="V7" s="642"/>
      <c r="W7" s="642"/>
      <c r="X7" s="642"/>
      <c r="Y7" s="643"/>
      <c r="Z7" s="644">
        <v>0</v>
      </c>
      <c r="AA7" s="644"/>
      <c r="AB7" s="644"/>
      <c r="AC7" s="644"/>
      <c r="AD7" s="645">
        <v>3721</v>
      </c>
      <c r="AE7" s="645"/>
      <c r="AF7" s="645"/>
      <c r="AG7" s="645"/>
      <c r="AH7" s="645"/>
      <c r="AI7" s="645"/>
      <c r="AJ7" s="645"/>
      <c r="AK7" s="645"/>
      <c r="AL7" s="646">
        <v>0.1</v>
      </c>
      <c r="AM7" s="647"/>
      <c r="AN7" s="647"/>
      <c r="AO7" s="648"/>
      <c r="AP7" s="638" t="s">
        <v>179</v>
      </c>
      <c r="AQ7" s="639"/>
      <c r="AR7" s="639"/>
      <c r="AS7" s="639"/>
      <c r="AT7" s="639"/>
      <c r="AU7" s="639"/>
      <c r="AV7" s="639"/>
      <c r="AW7" s="639"/>
      <c r="AX7" s="639"/>
      <c r="AY7" s="639"/>
      <c r="AZ7" s="639"/>
      <c r="BA7" s="639"/>
      <c r="BB7" s="639"/>
      <c r="BC7" s="639"/>
      <c r="BD7" s="639"/>
      <c r="BE7" s="639"/>
      <c r="BF7" s="640"/>
      <c r="BG7" s="641">
        <v>2202863</v>
      </c>
      <c r="BH7" s="642"/>
      <c r="BI7" s="642"/>
      <c r="BJ7" s="642"/>
      <c r="BK7" s="642"/>
      <c r="BL7" s="642"/>
      <c r="BM7" s="642"/>
      <c r="BN7" s="643"/>
      <c r="BO7" s="644">
        <v>39.6</v>
      </c>
      <c r="BP7" s="644"/>
      <c r="BQ7" s="644"/>
      <c r="BR7" s="644"/>
      <c r="BS7" s="645" t="s">
        <v>67</v>
      </c>
      <c r="BT7" s="645"/>
      <c r="BU7" s="645"/>
      <c r="BV7" s="645"/>
      <c r="BW7" s="645"/>
      <c r="BX7" s="645"/>
      <c r="BY7" s="645"/>
      <c r="BZ7" s="645"/>
      <c r="CA7" s="645"/>
      <c r="CB7" s="649"/>
      <c r="CD7" s="656" t="s">
        <v>180</v>
      </c>
      <c r="CE7" s="657"/>
      <c r="CF7" s="657"/>
      <c r="CG7" s="657"/>
      <c r="CH7" s="657"/>
      <c r="CI7" s="657"/>
      <c r="CJ7" s="657"/>
      <c r="CK7" s="657"/>
      <c r="CL7" s="657"/>
      <c r="CM7" s="657"/>
      <c r="CN7" s="657"/>
      <c r="CO7" s="657"/>
      <c r="CP7" s="657"/>
      <c r="CQ7" s="658"/>
      <c r="CR7" s="641">
        <v>1874818</v>
      </c>
      <c r="CS7" s="642"/>
      <c r="CT7" s="642"/>
      <c r="CU7" s="642"/>
      <c r="CV7" s="642"/>
      <c r="CW7" s="642"/>
      <c r="CX7" s="642"/>
      <c r="CY7" s="643"/>
      <c r="CZ7" s="644">
        <v>17.600000000000001</v>
      </c>
      <c r="DA7" s="644"/>
      <c r="DB7" s="644"/>
      <c r="DC7" s="644"/>
      <c r="DD7" s="650">
        <v>8101</v>
      </c>
      <c r="DE7" s="642"/>
      <c r="DF7" s="642"/>
      <c r="DG7" s="642"/>
      <c r="DH7" s="642"/>
      <c r="DI7" s="642"/>
      <c r="DJ7" s="642"/>
      <c r="DK7" s="642"/>
      <c r="DL7" s="642"/>
      <c r="DM7" s="642"/>
      <c r="DN7" s="642"/>
      <c r="DO7" s="642"/>
      <c r="DP7" s="643"/>
      <c r="DQ7" s="650">
        <v>1585209</v>
      </c>
      <c r="DR7" s="642"/>
      <c r="DS7" s="642"/>
      <c r="DT7" s="642"/>
      <c r="DU7" s="642"/>
      <c r="DV7" s="642"/>
      <c r="DW7" s="642"/>
      <c r="DX7" s="642"/>
      <c r="DY7" s="642"/>
      <c r="DZ7" s="642"/>
      <c r="EA7" s="642"/>
      <c r="EB7" s="642"/>
      <c r="EC7" s="651"/>
    </row>
    <row r="8" spans="2:143" ht="11.25" customHeight="1" x14ac:dyDescent="0.15">
      <c r="B8" s="638" t="s">
        <v>181</v>
      </c>
      <c r="C8" s="639"/>
      <c r="D8" s="639"/>
      <c r="E8" s="639"/>
      <c r="F8" s="639"/>
      <c r="G8" s="639"/>
      <c r="H8" s="639"/>
      <c r="I8" s="639"/>
      <c r="J8" s="639"/>
      <c r="K8" s="639"/>
      <c r="L8" s="639"/>
      <c r="M8" s="639"/>
      <c r="N8" s="639"/>
      <c r="O8" s="639"/>
      <c r="P8" s="639"/>
      <c r="Q8" s="640"/>
      <c r="R8" s="641">
        <v>17321</v>
      </c>
      <c r="S8" s="642"/>
      <c r="T8" s="642"/>
      <c r="U8" s="642"/>
      <c r="V8" s="642"/>
      <c r="W8" s="642"/>
      <c r="X8" s="642"/>
      <c r="Y8" s="643"/>
      <c r="Z8" s="644">
        <v>0.2</v>
      </c>
      <c r="AA8" s="644"/>
      <c r="AB8" s="644"/>
      <c r="AC8" s="644"/>
      <c r="AD8" s="645">
        <v>17321</v>
      </c>
      <c r="AE8" s="645"/>
      <c r="AF8" s="645"/>
      <c r="AG8" s="645"/>
      <c r="AH8" s="645"/>
      <c r="AI8" s="645"/>
      <c r="AJ8" s="645"/>
      <c r="AK8" s="645"/>
      <c r="AL8" s="646">
        <v>0.3</v>
      </c>
      <c r="AM8" s="647"/>
      <c r="AN8" s="647"/>
      <c r="AO8" s="648"/>
      <c r="AP8" s="638" t="s">
        <v>182</v>
      </c>
      <c r="AQ8" s="639"/>
      <c r="AR8" s="639"/>
      <c r="AS8" s="639"/>
      <c r="AT8" s="639"/>
      <c r="AU8" s="639"/>
      <c r="AV8" s="639"/>
      <c r="AW8" s="639"/>
      <c r="AX8" s="639"/>
      <c r="AY8" s="639"/>
      <c r="AZ8" s="639"/>
      <c r="BA8" s="639"/>
      <c r="BB8" s="639"/>
      <c r="BC8" s="639"/>
      <c r="BD8" s="639"/>
      <c r="BE8" s="639"/>
      <c r="BF8" s="640"/>
      <c r="BG8" s="641">
        <v>58115</v>
      </c>
      <c r="BH8" s="642"/>
      <c r="BI8" s="642"/>
      <c r="BJ8" s="642"/>
      <c r="BK8" s="642"/>
      <c r="BL8" s="642"/>
      <c r="BM8" s="642"/>
      <c r="BN8" s="643"/>
      <c r="BO8" s="644">
        <v>1</v>
      </c>
      <c r="BP8" s="644"/>
      <c r="BQ8" s="644"/>
      <c r="BR8" s="644"/>
      <c r="BS8" s="650" t="s">
        <v>67</v>
      </c>
      <c r="BT8" s="642"/>
      <c r="BU8" s="642"/>
      <c r="BV8" s="642"/>
      <c r="BW8" s="642"/>
      <c r="BX8" s="642"/>
      <c r="BY8" s="642"/>
      <c r="BZ8" s="642"/>
      <c r="CA8" s="642"/>
      <c r="CB8" s="651"/>
      <c r="CD8" s="656" t="s">
        <v>183</v>
      </c>
      <c r="CE8" s="657"/>
      <c r="CF8" s="657"/>
      <c r="CG8" s="657"/>
      <c r="CH8" s="657"/>
      <c r="CI8" s="657"/>
      <c r="CJ8" s="657"/>
      <c r="CK8" s="657"/>
      <c r="CL8" s="657"/>
      <c r="CM8" s="657"/>
      <c r="CN8" s="657"/>
      <c r="CO8" s="657"/>
      <c r="CP8" s="657"/>
      <c r="CQ8" s="658"/>
      <c r="CR8" s="641">
        <v>2992646</v>
      </c>
      <c r="CS8" s="642"/>
      <c r="CT8" s="642"/>
      <c r="CU8" s="642"/>
      <c r="CV8" s="642"/>
      <c r="CW8" s="642"/>
      <c r="CX8" s="642"/>
      <c r="CY8" s="643"/>
      <c r="CZ8" s="644">
        <v>28.1</v>
      </c>
      <c r="DA8" s="644"/>
      <c r="DB8" s="644"/>
      <c r="DC8" s="644"/>
      <c r="DD8" s="650">
        <v>13347</v>
      </c>
      <c r="DE8" s="642"/>
      <c r="DF8" s="642"/>
      <c r="DG8" s="642"/>
      <c r="DH8" s="642"/>
      <c r="DI8" s="642"/>
      <c r="DJ8" s="642"/>
      <c r="DK8" s="642"/>
      <c r="DL8" s="642"/>
      <c r="DM8" s="642"/>
      <c r="DN8" s="642"/>
      <c r="DO8" s="642"/>
      <c r="DP8" s="643"/>
      <c r="DQ8" s="650">
        <v>1648630</v>
      </c>
      <c r="DR8" s="642"/>
      <c r="DS8" s="642"/>
      <c r="DT8" s="642"/>
      <c r="DU8" s="642"/>
      <c r="DV8" s="642"/>
      <c r="DW8" s="642"/>
      <c r="DX8" s="642"/>
      <c r="DY8" s="642"/>
      <c r="DZ8" s="642"/>
      <c r="EA8" s="642"/>
      <c r="EB8" s="642"/>
      <c r="EC8" s="651"/>
    </row>
    <row r="9" spans="2:143" ht="11.25" customHeight="1" x14ac:dyDescent="0.15">
      <c r="B9" s="638" t="s">
        <v>184</v>
      </c>
      <c r="C9" s="639"/>
      <c r="D9" s="639"/>
      <c r="E9" s="639"/>
      <c r="F9" s="639"/>
      <c r="G9" s="639"/>
      <c r="H9" s="639"/>
      <c r="I9" s="639"/>
      <c r="J9" s="639"/>
      <c r="K9" s="639"/>
      <c r="L9" s="639"/>
      <c r="M9" s="639"/>
      <c r="N9" s="639"/>
      <c r="O9" s="639"/>
      <c r="P9" s="639"/>
      <c r="Q9" s="640"/>
      <c r="R9" s="641">
        <v>11688</v>
      </c>
      <c r="S9" s="642"/>
      <c r="T9" s="642"/>
      <c r="U9" s="642"/>
      <c r="V9" s="642"/>
      <c r="W9" s="642"/>
      <c r="X9" s="642"/>
      <c r="Y9" s="643"/>
      <c r="Z9" s="644">
        <v>0.1</v>
      </c>
      <c r="AA9" s="644"/>
      <c r="AB9" s="644"/>
      <c r="AC9" s="644"/>
      <c r="AD9" s="645">
        <v>11688</v>
      </c>
      <c r="AE9" s="645"/>
      <c r="AF9" s="645"/>
      <c r="AG9" s="645"/>
      <c r="AH9" s="645"/>
      <c r="AI9" s="645"/>
      <c r="AJ9" s="645"/>
      <c r="AK9" s="645"/>
      <c r="AL9" s="646">
        <v>0.2</v>
      </c>
      <c r="AM9" s="647"/>
      <c r="AN9" s="647"/>
      <c r="AO9" s="648"/>
      <c r="AP9" s="638" t="s">
        <v>185</v>
      </c>
      <c r="AQ9" s="639"/>
      <c r="AR9" s="639"/>
      <c r="AS9" s="639"/>
      <c r="AT9" s="639"/>
      <c r="AU9" s="639"/>
      <c r="AV9" s="639"/>
      <c r="AW9" s="639"/>
      <c r="AX9" s="639"/>
      <c r="AY9" s="639"/>
      <c r="AZ9" s="639"/>
      <c r="BA9" s="639"/>
      <c r="BB9" s="639"/>
      <c r="BC9" s="639"/>
      <c r="BD9" s="639"/>
      <c r="BE9" s="639"/>
      <c r="BF9" s="640"/>
      <c r="BG9" s="641">
        <v>1553492</v>
      </c>
      <c r="BH9" s="642"/>
      <c r="BI9" s="642"/>
      <c r="BJ9" s="642"/>
      <c r="BK9" s="642"/>
      <c r="BL9" s="642"/>
      <c r="BM9" s="642"/>
      <c r="BN9" s="643"/>
      <c r="BO9" s="644">
        <v>28</v>
      </c>
      <c r="BP9" s="644"/>
      <c r="BQ9" s="644"/>
      <c r="BR9" s="644"/>
      <c r="BS9" s="650" t="s">
        <v>176</v>
      </c>
      <c r="BT9" s="642"/>
      <c r="BU9" s="642"/>
      <c r="BV9" s="642"/>
      <c r="BW9" s="642"/>
      <c r="BX9" s="642"/>
      <c r="BY9" s="642"/>
      <c r="BZ9" s="642"/>
      <c r="CA9" s="642"/>
      <c r="CB9" s="651"/>
      <c r="CD9" s="656" t="s">
        <v>186</v>
      </c>
      <c r="CE9" s="657"/>
      <c r="CF9" s="657"/>
      <c r="CG9" s="657"/>
      <c r="CH9" s="657"/>
      <c r="CI9" s="657"/>
      <c r="CJ9" s="657"/>
      <c r="CK9" s="657"/>
      <c r="CL9" s="657"/>
      <c r="CM9" s="657"/>
      <c r="CN9" s="657"/>
      <c r="CO9" s="657"/>
      <c r="CP9" s="657"/>
      <c r="CQ9" s="658"/>
      <c r="CR9" s="641">
        <v>1444288</v>
      </c>
      <c r="CS9" s="642"/>
      <c r="CT9" s="642"/>
      <c r="CU9" s="642"/>
      <c r="CV9" s="642"/>
      <c r="CW9" s="642"/>
      <c r="CX9" s="642"/>
      <c r="CY9" s="643"/>
      <c r="CZ9" s="644">
        <v>13.5</v>
      </c>
      <c r="DA9" s="644"/>
      <c r="DB9" s="644"/>
      <c r="DC9" s="644"/>
      <c r="DD9" s="650">
        <v>25406</v>
      </c>
      <c r="DE9" s="642"/>
      <c r="DF9" s="642"/>
      <c r="DG9" s="642"/>
      <c r="DH9" s="642"/>
      <c r="DI9" s="642"/>
      <c r="DJ9" s="642"/>
      <c r="DK9" s="642"/>
      <c r="DL9" s="642"/>
      <c r="DM9" s="642"/>
      <c r="DN9" s="642"/>
      <c r="DO9" s="642"/>
      <c r="DP9" s="643"/>
      <c r="DQ9" s="650">
        <v>1410337</v>
      </c>
      <c r="DR9" s="642"/>
      <c r="DS9" s="642"/>
      <c r="DT9" s="642"/>
      <c r="DU9" s="642"/>
      <c r="DV9" s="642"/>
      <c r="DW9" s="642"/>
      <c r="DX9" s="642"/>
      <c r="DY9" s="642"/>
      <c r="DZ9" s="642"/>
      <c r="EA9" s="642"/>
      <c r="EB9" s="642"/>
      <c r="EC9" s="651"/>
    </row>
    <row r="10" spans="2:143" ht="11.25" customHeight="1" x14ac:dyDescent="0.15">
      <c r="B10" s="638" t="s">
        <v>187</v>
      </c>
      <c r="C10" s="639"/>
      <c r="D10" s="639"/>
      <c r="E10" s="639"/>
      <c r="F10" s="639"/>
      <c r="G10" s="639"/>
      <c r="H10" s="639"/>
      <c r="I10" s="639"/>
      <c r="J10" s="639"/>
      <c r="K10" s="639"/>
      <c r="L10" s="639"/>
      <c r="M10" s="639"/>
      <c r="N10" s="639"/>
      <c r="O10" s="639"/>
      <c r="P10" s="639"/>
      <c r="Q10" s="640"/>
      <c r="R10" s="641" t="s">
        <v>176</v>
      </c>
      <c r="S10" s="642"/>
      <c r="T10" s="642"/>
      <c r="U10" s="642"/>
      <c r="V10" s="642"/>
      <c r="W10" s="642"/>
      <c r="X10" s="642"/>
      <c r="Y10" s="643"/>
      <c r="Z10" s="644" t="s">
        <v>176</v>
      </c>
      <c r="AA10" s="644"/>
      <c r="AB10" s="644"/>
      <c r="AC10" s="644"/>
      <c r="AD10" s="645" t="s">
        <v>176</v>
      </c>
      <c r="AE10" s="645"/>
      <c r="AF10" s="645"/>
      <c r="AG10" s="645"/>
      <c r="AH10" s="645"/>
      <c r="AI10" s="645"/>
      <c r="AJ10" s="645"/>
      <c r="AK10" s="645"/>
      <c r="AL10" s="646" t="s">
        <v>67</v>
      </c>
      <c r="AM10" s="647"/>
      <c r="AN10" s="647"/>
      <c r="AO10" s="648"/>
      <c r="AP10" s="638" t="s">
        <v>188</v>
      </c>
      <c r="AQ10" s="639"/>
      <c r="AR10" s="639"/>
      <c r="AS10" s="639"/>
      <c r="AT10" s="639"/>
      <c r="AU10" s="639"/>
      <c r="AV10" s="639"/>
      <c r="AW10" s="639"/>
      <c r="AX10" s="639"/>
      <c r="AY10" s="639"/>
      <c r="AZ10" s="639"/>
      <c r="BA10" s="639"/>
      <c r="BB10" s="639"/>
      <c r="BC10" s="639"/>
      <c r="BD10" s="639"/>
      <c r="BE10" s="639"/>
      <c r="BF10" s="640"/>
      <c r="BG10" s="641">
        <v>110274</v>
      </c>
      <c r="BH10" s="642"/>
      <c r="BI10" s="642"/>
      <c r="BJ10" s="642"/>
      <c r="BK10" s="642"/>
      <c r="BL10" s="642"/>
      <c r="BM10" s="642"/>
      <c r="BN10" s="643"/>
      <c r="BO10" s="644">
        <v>2</v>
      </c>
      <c r="BP10" s="644"/>
      <c r="BQ10" s="644"/>
      <c r="BR10" s="644"/>
      <c r="BS10" s="650" t="s">
        <v>67</v>
      </c>
      <c r="BT10" s="642"/>
      <c r="BU10" s="642"/>
      <c r="BV10" s="642"/>
      <c r="BW10" s="642"/>
      <c r="BX10" s="642"/>
      <c r="BY10" s="642"/>
      <c r="BZ10" s="642"/>
      <c r="CA10" s="642"/>
      <c r="CB10" s="651"/>
      <c r="CD10" s="656" t="s">
        <v>189</v>
      </c>
      <c r="CE10" s="657"/>
      <c r="CF10" s="657"/>
      <c r="CG10" s="657"/>
      <c r="CH10" s="657"/>
      <c r="CI10" s="657"/>
      <c r="CJ10" s="657"/>
      <c r="CK10" s="657"/>
      <c r="CL10" s="657"/>
      <c r="CM10" s="657"/>
      <c r="CN10" s="657"/>
      <c r="CO10" s="657"/>
      <c r="CP10" s="657"/>
      <c r="CQ10" s="658"/>
      <c r="CR10" s="641">
        <v>2971</v>
      </c>
      <c r="CS10" s="642"/>
      <c r="CT10" s="642"/>
      <c r="CU10" s="642"/>
      <c r="CV10" s="642"/>
      <c r="CW10" s="642"/>
      <c r="CX10" s="642"/>
      <c r="CY10" s="643"/>
      <c r="CZ10" s="644">
        <v>0</v>
      </c>
      <c r="DA10" s="644"/>
      <c r="DB10" s="644"/>
      <c r="DC10" s="644"/>
      <c r="DD10" s="650" t="s">
        <v>67</v>
      </c>
      <c r="DE10" s="642"/>
      <c r="DF10" s="642"/>
      <c r="DG10" s="642"/>
      <c r="DH10" s="642"/>
      <c r="DI10" s="642"/>
      <c r="DJ10" s="642"/>
      <c r="DK10" s="642"/>
      <c r="DL10" s="642"/>
      <c r="DM10" s="642"/>
      <c r="DN10" s="642"/>
      <c r="DO10" s="642"/>
      <c r="DP10" s="643"/>
      <c r="DQ10" s="650">
        <v>2865</v>
      </c>
      <c r="DR10" s="642"/>
      <c r="DS10" s="642"/>
      <c r="DT10" s="642"/>
      <c r="DU10" s="642"/>
      <c r="DV10" s="642"/>
      <c r="DW10" s="642"/>
      <c r="DX10" s="642"/>
      <c r="DY10" s="642"/>
      <c r="DZ10" s="642"/>
      <c r="EA10" s="642"/>
      <c r="EB10" s="642"/>
      <c r="EC10" s="651"/>
    </row>
    <row r="11" spans="2:143" ht="11.25" customHeight="1" x14ac:dyDescent="0.15">
      <c r="B11" s="638" t="s">
        <v>190</v>
      </c>
      <c r="C11" s="639"/>
      <c r="D11" s="639"/>
      <c r="E11" s="639"/>
      <c r="F11" s="639"/>
      <c r="G11" s="639"/>
      <c r="H11" s="639"/>
      <c r="I11" s="639"/>
      <c r="J11" s="639"/>
      <c r="K11" s="639"/>
      <c r="L11" s="639"/>
      <c r="M11" s="639"/>
      <c r="N11" s="639"/>
      <c r="O11" s="639"/>
      <c r="P11" s="639"/>
      <c r="Q11" s="640"/>
      <c r="R11" s="641">
        <v>562578</v>
      </c>
      <c r="S11" s="642"/>
      <c r="T11" s="642"/>
      <c r="U11" s="642"/>
      <c r="V11" s="642"/>
      <c r="W11" s="642"/>
      <c r="X11" s="642"/>
      <c r="Y11" s="643"/>
      <c r="Z11" s="646">
        <v>5</v>
      </c>
      <c r="AA11" s="647"/>
      <c r="AB11" s="647"/>
      <c r="AC11" s="659"/>
      <c r="AD11" s="650">
        <v>562578</v>
      </c>
      <c r="AE11" s="642"/>
      <c r="AF11" s="642"/>
      <c r="AG11" s="642"/>
      <c r="AH11" s="642"/>
      <c r="AI11" s="642"/>
      <c r="AJ11" s="642"/>
      <c r="AK11" s="643"/>
      <c r="AL11" s="646">
        <v>8.6999999999999993</v>
      </c>
      <c r="AM11" s="647"/>
      <c r="AN11" s="647"/>
      <c r="AO11" s="648"/>
      <c r="AP11" s="638" t="s">
        <v>191</v>
      </c>
      <c r="AQ11" s="639"/>
      <c r="AR11" s="639"/>
      <c r="AS11" s="639"/>
      <c r="AT11" s="639"/>
      <c r="AU11" s="639"/>
      <c r="AV11" s="639"/>
      <c r="AW11" s="639"/>
      <c r="AX11" s="639"/>
      <c r="AY11" s="639"/>
      <c r="AZ11" s="639"/>
      <c r="BA11" s="639"/>
      <c r="BB11" s="639"/>
      <c r="BC11" s="639"/>
      <c r="BD11" s="639"/>
      <c r="BE11" s="639"/>
      <c r="BF11" s="640"/>
      <c r="BG11" s="641">
        <v>480982</v>
      </c>
      <c r="BH11" s="642"/>
      <c r="BI11" s="642"/>
      <c r="BJ11" s="642"/>
      <c r="BK11" s="642"/>
      <c r="BL11" s="642"/>
      <c r="BM11" s="642"/>
      <c r="BN11" s="643"/>
      <c r="BO11" s="644">
        <v>8.6999999999999993</v>
      </c>
      <c r="BP11" s="644"/>
      <c r="BQ11" s="644"/>
      <c r="BR11" s="644"/>
      <c r="BS11" s="650" t="s">
        <v>176</v>
      </c>
      <c r="BT11" s="642"/>
      <c r="BU11" s="642"/>
      <c r="BV11" s="642"/>
      <c r="BW11" s="642"/>
      <c r="BX11" s="642"/>
      <c r="BY11" s="642"/>
      <c r="BZ11" s="642"/>
      <c r="CA11" s="642"/>
      <c r="CB11" s="651"/>
      <c r="CD11" s="656" t="s">
        <v>192</v>
      </c>
      <c r="CE11" s="657"/>
      <c r="CF11" s="657"/>
      <c r="CG11" s="657"/>
      <c r="CH11" s="657"/>
      <c r="CI11" s="657"/>
      <c r="CJ11" s="657"/>
      <c r="CK11" s="657"/>
      <c r="CL11" s="657"/>
      <c r="CM11" s="657"/>
      <c r="CN11" s="657"/>
      <c r="CO11" s="657"/>
      <c r="CP11" s="657"/>
      <c r="CQ11" s="658"/>
      <c r="CR11" s="641">
        <v>221164</v>
      </c>
      <c r="CS11" s="642"/>
      <c r="CT11" s="642"/>
      <c r="CU11" s="642"/>
      <c r="CV11" s="642"/>
      <c r="CW11" s="642"/>
      <c r="CX11" s="642"/>
      <c r="CY11" s="643"/>
      <c r="CZ11" s="644">
        <v>2.1</v>
      </c>
      <c r="DA11" s="644"/>
      <c r="DB11" s="644"/>
      <c r="DC11" s="644"/>
      <c r="DD11" s="650">
        <v>115538</v>
      </c>
      <c r="DE11" s="642"/>
      <c r="DF11" s="642"/>
      <c r="DG11" s="642"/>
      <c r="DH11" s="642"/>
      <c r="DI11" s="642"/>
      <c r="DJ11" s="642"/>
      <c r="DK11" s="642"/>
      <c r="DL11" s="642"/>
      <c r="DM11" s="642"/>
      <c r="DN11" s="642"/>
      <c r="DO11" s="642"/>
      <c r="DP11" s="643"/>
      <c r="DQ11" s="650">
        <v>124679</v>
      </c>
      <c r="DR11" s="642"/>
      <c r="DS11" s="642"/>
      <c r="DT11" s="642"/>
      <c r="DU11" s="642"/>
      <c r="DV11" s="642"/>
      <c r="DW11" s="642"/>
      <c r="DX11" s="642"/>
      <c r="DY11" s="642"/>
      <c r="DZ11" s="642"/>
      <c r="EA11" s="642"/>
      <c r="EB11" s="642"/>
      <c r="EC11" s="651"/>
    </row>
    <row r="12" spans="2:143" ht="11.25" customHeight="1" x14ac:dyDescent="0.15">
      <c r="B12" s="638" t="s">
        <v>193</v>
      </c>
      <c r="C12" s="639"/>
      <c r="D12" s="639"/>
      <c r="E12" s="639"/>
      <c r="F12" s="639"/>
      <c r="G12" s="639"/>
      <c r="H12" s="639"/>
      <c r="I12" s="639"/>
      <c r="J12" s="639"/>
      <c r="K12" s="639"/>
      <c r="L12" s="639"/>
      <c r="M12" s="639"/>
      <c r="N12" s="639"/>
      <c r="O12" s="639"/>
      <c r="P12" s="639"/>
      <c r="Q12" s="640"/>
      <c r="R12" s="641" t="s">
        <v>176</v>
      </c>
      <c r="S12" s="642"/>
      <c r="T12" s="642"/>
      <c r="U12" s="642"/>
      <c r="V12" s="642"/>
      <c r="W12" s="642"/>
      <c r="X12" s="642"/>
      <c r="Y12" s="643"/>
      <c r="Z12" s="644" t="s">
        <v>67</v>
      </c>
      <c r="AA12" s="644"/>
      <c r="AB12" s="644"/>
      <c r="AC12" s="644"/>
      <c r="AD12" s="645" t="s">
        <v>67</v>
      </c>
      <c r="AE12" s="645"/>
      <c r="AF12" s="645"/>
      <c r="AG12" s="645"/>
      <c r="AH12" s="645"/>
      <c r="AI12" s="645"/>
      <c r="AJ12" s="645"/>
      <c r="AK12" s="645"/>
      <c r="AL12" s="646" t="s">
        <v>176</v>
      </c>
      <c r="AM12" s="647"/>
      <c r="AN12" s="647"/>
      <c r="AO12" s="648"/>
      <c r="AP12" s="638" t="s">
        <v>194</v>
      </c>
      <c r="AQ12" s="639"/>
      <c r="AR12" s="639"/>
      <c r="AS12" s="639"/>
      <c r="AT12" s="639"/>
      <c r="AU12" s="639"/>
      <c r="AV12" s="639"/>
      <c r="AW12" s="639"/>
      <c r="AX12" s="639"/>
      <c r="AY12" s="639"/>
      <c r="AZ12" s="639"/>
      <c r="BA12" s="639"/>
      <c r="BB12" s="639"/>
      <c r="BC12" s="639"/>
      <c r="BD12" s="639"/>
      <c r="BE12" s="639"/>
      <c r="BF12" s="640"/>
      <c r="BG12" s="641">
        <v>2822996</v>
      </c>
      <c r="BH12" s="642"/>
      <c r="BI12" s="642"/>
      <c r="BJ12" s="642"/>
      <c r="BK12" s="642"/>
      <c r="BL12" s="642"/>
      <c r="BM12" s="642"/>
      <c r="BN12" s="643"/>
      <c r="BO12" s="644">
        <v>50.8</v>
      </c>
      <c r="BP12" s="644"/>
      <c r="BQ12" s="644"/>
      <c r="BR12" s="644"/>
      <c r="BS12" s="650" t="s">
        <v>67</v>
      </c>
      <c r="BT12" s="642"/>
      <c r="BU12" s="642"/>
      <c r="BV12" s="642"/>
      <c r="BW12" s="642"/>
      <c r="BX12" s="642"/>
      <c r="BY12" s="642"/>
      <c r="BZ12" s="642"/>
      <c r="CA12" s="642"/>
      <c r="CB12" s="651"/>
      <c r="CD12" s="656" t="s">
        <v>195</v>
      </c>
      <c r="CE12" s="657"/>
      <c r="CF12" s="657"/>
      <c r="CG12" s="657"/>
      <c r="CH12" s="657"/>
      <c r="CI12" s="657"/>
      <c r="CJ12" s="657"/>
      <c r="CK12" s="657"/>
      <c r="CL12" s="657"/>
      <c r="CM12" s="657"/>
      <c r="CN12" s="657"/>
      <c r="CO12" s="657"/>
      <c r="CP12" s="657"/>
      <c r="CQ12" s="658"/>
      <c r="CR12" s="641">
        <v>232951</v>
      </c>
      <c r="CS12" s="642"/>
      <c r="CT12" s="642"/>
      <c r="CU12" s="642"/>
      <c r="CV12" s="642"/>
      <c r="CW12" s="642"/>
      <c r="CX12" s="642"/>
      <c r="CY12" s="643"/>
      <c r="CZ12" s="644">
        <v>2.2000000000000002</v>
      </c>
      <c r="DA12" s="644"/>
      <c r="DB12" s="644"/>
      <c r="DC12" s="644"/>
      <c r="DD12" s="650">
        <v>18280</v>
      </c>
      <c r="DE12" s="642"/>
      <c r="DF12" s="642"/>
      <c r="DG12" s="642"/>
      <c r="DH12" s="642"/>
      <c r="DI12" s="642"/>
      <c r="DJ12" s="642"/>
      <c r="DK12" s="642"/>
      <c r="DL12" s="642"/>
      <c r="DM12" s="642"/>
      <c r="DN12" s="642"/>
      <c r="DO12" s="642"/>
      <c r="DP12" s="643"/>
      <c r="DQ12" s="650">
        <v>136288</v>
      </c>
      <c r="DR12" s="642"/>
      <c r="DS12" s="642"/>
      <c r="DT12" s="642"/>
      <c r="DU12" s="642"/>
      <c r="DV12" s="642"/>
      <c r="DW12" s="642"/>
      <c r="DX12" s="642"/>
      <c r="DY12" s="642"/>
      <c r="DZ12" s="642"/>
      <c r="EA12" s="642"/>
      <c r="EB12" s="642"/>
      <c r="EC12" s="651"/>
    </row>
    <row r="13" spans="2:143" ht="11.25" customHeight="1" x14ac:dyDescent="0.15">
      <c r="B13" s="638" t="s">
        <v>196</v>
      </c>
      <c r="C13" s="639"/>
      <c r="D13" s="639"/>
      <c r="E13" s="639"/>
      <c r="F13" s="639"/>
      <c r="G13" s="639"/>
      <c r="H13" s="639"/>
      <c r="I13" s="639"/>
      <c r="J13" s="639"/>
      <c r="K13" s="639"/>
      <c r="L13" s="639"/>
      <c r="M13" s="639"/>
      <c r="N13" s="639"/>
      <c r="O13" s="639"/>
      <c r="P13" s="639"/>
      <c r="Q13" s="640"/>
      <c r="R13" s="641" t="s">
        <v>176</v>
      </c>
      <c r="S13" s="642"/>
      <c r="T13" s="642"/>
      <c r="U13" s="642"/>
      <c r="V13" s="642"/>
      <c r="W13" s="642"/>
      <c r="X13" s="642"/>
      <c r="Y13" s="643"/>
      <c r="Z13" s="644" t="s">
        <v>67</v>
      </c>
      <c r="AA13" s="644"/>
      <c r="AB13" s="644"/>
      <c r="AC13" s="644"/>
      <c r="AD13" s="645" t="s">
        <v>67</v>
      </c>
      <c r="AE13" s="645"/>
      <c r="AF13" s="645"/>
      <c r="AG13" s="645"/>
      <c r="AH13" s="645"/>
      <c r="AI13" s="645"/>
      <c r="AJ13" s="645"/>
      <c r="AK13" s="645"/>
      <c r="AL13" s="646" t="s">
        <v>176</v>
      </c>
      <c r="AM13" s="647"/>
      <c r="AN13" s="647"/>
      <c r="AO13" s="648"/>
      <c r="AP13" s="638" t="s">
        <v>197</v>
      </c>
      <c r="AQ13" s="639"/>
      <c r="AR13" s="639"/>
      <c r="AS13" s="639"/>
      <c r="AT13" s="639"/>
      <c r="AU13" s="639"/>
      <c r="AV13" s="639"/>
      <c r="AW13" s="639"/>
      <c r="AX13" s="639"/>
      <c r="AY13" s="639"/>
      <c r="AZ13" s="639"/>
      <c r="BA13" s="639"/>
      <c r="BB13" s="639"/>
      <c r="BC13" s="639"/>
      <c r="BD13" s="639"/>
      <c r="BE13" s="639"/>
      <c r="BF13" s="640"/>
      <c r="BG13" s="641">
        <v>2820416</v>
      </c>
      <c r="BH13" s="642"/>
      <c r="BI13" s="642"/>
      <c r="BJ13" s="642"/>
      <c r="BK13" s="642"/>
      <c r="BL13" s="642"/>
      <c r="BM13" s="642"/>
      <c r="BN13" s="643"/>
      <c r="BO13" s="644">
        <v>50.8</v>
      </c>
      <c r="BP13" s="644"/>
      <c r="BQ13" s="644"/>
      <c r="BR13" s="644"/>
      <c r="BS13" s="650" t="s">
        <v>176</v>
      </c>
      <c r="BT13" s="642"/>
      <c r="BU13" s="642"/>
      <c r="BV13" s="642"/>
      <c r="BW13" s="642"/>
      <c r="BX13" s="642"/>
      <c r="BY13" s="642"/>
      <c r="BZ13" s="642"/>
      <c r="CA13" s="642"/>
      <c r="CB13" s="651"/>
      <c r="CD13" s="656" t="s">
        <v>198</v>
      </c>
      <c r="CE13" s="657"/>
      <c r="CF13" s="657"/>
      <c r="CG13" s="657"/>
      <c r="CH13" s="657"/>
      <c r="CI13" s="657"/>
      <c r="CJ13" s="657"/>
      <c r="CK13" s="657"/>
      <c r="CL13" s="657"/>
      <c r="CM13" s="657"/>
      <c r="CN13" s="657"/>
      <c r="CO13" s="657"/>
      <c r="CP13" s="657"/>
      <c r="CQ13" s="658"/>
      <c r="CR13" s="641">
        <v>1158938</v>
      </c>
      <c r="CS13" s="642"/>
      <c r="CT13" s="642"/>
      <c r="CU13" s="642"/>
      <c r="CV13" s="642"/>
      <c r="CW13" s="642"/>
      <c r="CX13" s="642"/>
      <c r="CY13" s="643"/>
      <c r="CZ13" s="644">
        <v>10.9</v>
      </c>
      <c r="DA13" s="644"/>
      <c r="DB13" s="644"/>
      <c r="DC13" s="644"/>
      <c r="DD13" s="650">
        <v>294114</v>
      </c>
      <c r="DE13" s="642"/>
      <c r="DF13" s="642"/>
      <c r="DG13" s="642"/>
      <c r="DH13" s="642"/>
      <c r="DI13" s="642"/>
      <c r="DJ13" s="642"/>
      <c r="DK13" s="642"/>
      <c r="DL13" s="642"/>
      <c r="DM13" s="642"/>
      <c r="DN13" s="642"/>
      <c r="DO13" s="642"/>
      <c r="DP13" s="643"/>
      <c r="DQ13" s="650">
        <v>900876</v>
      </c>
      <c r="DR13" s="642"/>
      <c r="DS13" s="642"/>
      <c r="DT13" s="642"/>
      <c r="DU13" s="642"/>
      <c r="DV13" s="642"/>
      <c r="DW13" s="642"/>
      <c r="DX13" s="642"/>
      <c r="DY13" s="642"/>
      <c r="DZ13" s="642"/>
      <c r="EA13" s="642"/>
      <c r="EB13" s="642"/>
      <c r="EC13" s="651"/>
    </row>
    <row r="14" spans="2:143" ht="11.25" customHeight="1" x14ac:dyDescent="0.15">
      <c r="B14" s="638" t="s">
        <v>199</v>
      </c>
      <c r="C14" s="639"/>
      <c r="D14" s="639"/>
      <c r="E14" s="639"/>
      <c r="F14" s="639"/>
      <c r="G14" s="639"/>
      <c r="H14" s="639"/>
      <c r="I14" s="639"/>
      <c r="J14" s="639"/>
      <c r="K14" s="639"/>
      <c r="L14" s="639"/>
      <c r="M14" s="639"/>
      <c r="N14" s="639"/>
      <c r="O14" s="639"/>
      <c r="P14" s="639"/>
      <c r="Q14" s="640"/>
      <c r="R14" s="641">
        <v>18739</v>
      </c>
      <c r="S14" s="642"/>
      <c r="T14" s="642"/>
      <c r="U14" s="642"/>
      <c r="V14" s="642"/>
      <c r="W14" s="642"/>
      <c r="X14" s="642"/>
      <c r="Y14" s="643"/>
      <c r="Z14" s="644">
        <v>0.2</v>
      </c>
      <c r="AA14" s="644"/>
      <c r="AB14" s="644"/>
      <c r="AC14" s="644"/>
      <c r="AD14" s="645">
        <v>18739</v>
      </c>
      <c r="AE14" s="645"/>
      <c r="AF14" s="645"/>
      <c r="AG14" s="645"/>
      <c r="AH14" s="645"/>
      <c r="AI14" s="645"/>
      <c r="AJ14" s="645"/>
      <c r="AK14" s="645"/>
      <c r="AL14" s="646">
        <v>0.3</v>
      </c>
      <c r="AM14" s="647"/>
      <c r="AN14" s="647"/>
      <c r="AO14" s="648"/>
      <c r="AP14" s="638" t="s">
        <v>200</v>
      </c>
      <c r="AQ14" s="639"/>
      <c r="AR14" s="639"/>
      <c r="AS14" s="639"/>
      <c r="AT14" s="639"/>
      <c r="AU14" s="639"/>
      <c r="AV14" s="639"/>
      <c r="AW14" s="639"/>
      <c r="AX14" s="639"/>
      <c r="AY14" s="639"/>
      <c r="AZ14" s="639"/>
      <c r="BA14" s="639"/>
      <c r="BB14" s="639"/>
      <c r="BC14" s="639"/>
      <c r="BD14" s="639"/>
      <c r="BE14" s="639"/>
      <c r="BF14" s="640"/>
      <c r="BG14" s="641">
        <v>96669</v>
      </c>
      <c r="BH14" s="642"/>
      <c r="BI14" s="642"/>
      <c r="BJ14" s="642"/>
      <c r="BK14" s="642"/>
      <c r="BL14" s="642"/>
      <c r="BM14" s="642"/>
      <c r="BN14" s="643"/>
      <c r="BO14" s="644">
        <v>1.7</v>
      </c>
      <c r="BP14" s="644"/>
      <c r="BQ14" s="644"/>
      <c r="BR14" s="644"/>
      <c r="BS14" s="650" t="s">
        <v>176</v>
      </c>
      <c r="BT14" s="642"/>
      <c r="BU14" s="642"/>
      <c r="BV14" s="642"/>
      <c r="BW14" s="642"/>
      <c r="BX14" s="642"/>
      <c r="BY14" s="642"/>
      <c r="BZ14" s="642"/>
      <c r="CA14" s="642"/>
      <c r="CB14" s="651"/>
      <c r="CD14" s="656" t="s">
        <v>201</v>
      </c>
      <c r="CE14" s="657"/>
      <c r="CF14" s="657"/>
      <c r="CG14" s="657"/>
      <c r="CH14" s="657"/>
      <c r="CI14" s="657"/>
      <c r="CJ14" s="657"/>
      <c r="CK14" s="657"/>
      <c r="CL14" s="657"/>
      <c r="CM14" s="657"/>
      <c r="CN14" s="657"/>
      <c r="CO14" s="657"/>
      <c r="CP14" s="657"/>
      <c r="CQ14" s="658"/>
      <c r="CR14" s="641">
        <v>487860</v>
      </c>
      <c r="CS14" s="642"/>
      <c r="CT14" s="642"/>
      <c r="CU14" s="642"/>
      <c r="CV14" s="642"/>
      <c r="CW14" s="642"/>
      <c r="CX14" s="642"/>
      <c r="CY14" s="643"/>
      <c r="CZ14" s="644">
        <v>4.5999999999999996</v>
      </c>
      <c r="DA14" s="644"/>
      <c r="DB14" s="644"/>
      <c r="DC14" s="644"/>
      <c r="DD14" s="650">
        <v>106210</v>
      </c>
      <c r="DE14" s="642"/>
      <c r="DF14" s="642"/>
      <c r="DG14" s="642"/>
      <c r="DH14" s="642"/>
      <c r="DI14" s="642"/>
      <c r="DJ14" s="642"/>
      <c r="DK14" s="642"/>
      <c r="DL14" s="642"/>
      <c r="DM14" s="642"/>
      <c r="DN14" s="642"/>
      <c r="DO14" s="642"/>
      <c r="DP14" s="643"/>
      <c r="DQ14" s="650">
        <v>341750</v>
      </c>
      <c r="DR14" s="642"/>
      <c r="DS14" s="642"/>
      <c r="DT14" s="642"/>
      <c r="DU14" s="642"/>
      <c r="DV14" s="642"/>
      <c r="DW14" s="642"/>
      <c r="DX14" s="642"/>
      <c r="DY14" s="642"/>
      <c r="DZ14" s="642"/>
      <c r="EA14" s="642"/>
      <c r="EB14" s="642"/>
      <c r="EC14" s="651"/>
    </row>
    <row r="15" spans="2:143" ht="11.25" customHeight="1" x14ac:dyDescent="0.15">
      <c r="B15" s="638" t="s">
        <v>202</v>
      </c>
      <c r="C15" s="639"/>
      <c r="D15" s="639"/>
      <c r="E15" s="639"/>
      <c r="F15" s="639"/>
      <c r="G15" s="639"/>
      <c r="H15" s="639"/>
      <c r="I15" s="639"/>
      <c r="J15" s="639"/>
      <c r="K15" s="639"/>
      <c r="L15" s="639"/>
      <c r="M15" s="639"/>
      <c r="N15" s="639"/>
      <c r="O15" s="639"/>
      <c r="P15" s="639"/>
      <c r="Q15" s="640"/>
      <c r="R15" s="641" t="s">
        <v>203</v>
      </c>
      <c r="S15" s="642"/>
      <c r="T15" s="642"/>
      <c r="U15" s="642"/>
      <c r="V15" s="642"/>
      <c r="W15" s="642"/>
      <c r="X15" s="642"/>
      <c r="Y15" s="643"/>
      <c r="Z15" s="644" t="s">
        <v>67</v>
      </c>
      <c r="AA15" s="644"/>
      <c r="AB15" s="644"/>
      <c r="AC15" s="644"/>
      <c r="AD15" s="645" t="s">
        <v>176</v>
      </c>
      <c r="AE15" s="645"/>
      <c r="AF15" s="645"/>
      <c r="AG15" s="645"/>
      <c r="AH15" s="645"/>
      <c r="AI15" s="645"/>
      <c r="AJ15" s="645"/>
      <c r="AK15" s="645"/>
      <c r="AL15" s="646" t="s">
        <v>203</v>
      </c>
      <c r="AM15" s="647"/>
      <c r="AN15" s="647"/>
      <c r="AO15" s="648"/>
      <c r="AP15" s="638" t="s">
        <v>204</v>
      </c>
      <c r="AQ15" s="639"/>
      <c r="AR15" s="639"/>
      <c r="AS15" s="639"/>
      <c r="AT15" s="639"/>
      <c r="AU15" s="639"/>
      <c r="AV15" s="639"/>
      <c r="AW15" s="639"/>
      <c r="AX15" s="639"/>
      <c r="AY15" s="639"/>
      <c r="AZ15" s="639"/>
      <c r="BA15" s="639"/>
      <c r="BB15" s="639"/>
      <c r="BC15" s="639"/>
      <c r="BD15" s="639"/>
      <c r="BE15" s="639"/>
      <c r="BF15" s="640"/>
      <c r="BG15" s="641">
        <v>198478</v>
      </c>
      <c r="BH15" s="642"/>
      <c r="BI15" s="642"/>
      <c r="BJ15" s="642"/>
      <c r="BK15" s="642"/>
      <c r="BL15" s="642"/>
      <c r="BM15" s="642"/>
      <c r="BN15" s="643"/>
      <c r="BO15" s="644">
        <v>3.6</v>
      </c>
      <c r="BP15" s="644"/>
      <c r="BQ15" s="644"/>
      <c r="BR15" s="644"/>
      <c r="BS15" s="650" t="s">
        <v>67</v>
      </c>
      <c r="BT15" s="642"/>
      <c r="BU15" s="642"/>
      <c r="BV15" s="642"/>
      <c r="BW15" s="642"/>
      <c r="BX15" s="642"/>
      <c r="BY15" s="642"/>
      <c r="BZ15" s="642"/>
      <c r="CA15" s="642"/>
      <c r="CB15" s="651"/>
      <c r="CD15" s="656" t="s">
        <v>205</v>
      </c>
      <c r="CE15" s="657"/>
      <c r="CF15" s="657"/>
      <c r="CG15" s="657"/>
      <c r="CH15" s="657"/>
      <c r="CI15" s="657"/>
      <c r="CJ15" s="657"/>
      <c r="CK15" s="657"/>
      <c r="CL15" s="657"/>
      <c r="CM15" s="657"/>
      <c r="CN15" s="657"/>
      <c r="CO15" s="657"/>
      <c r="CP15" s="657"/>
      <c r="CQ15" s="658"/>
      <c r="CR15" s="641">
        <v>1084810</v>
      </c>
      <c r="CS15" s="642"/>
      <c r="CT15" s="642"/>
      <c r="CU15" s="642"/>
      <c r="CV15" s="642"/>
      <c r="CW15" s="642"/>
      <c r="CX15" s="642"/>
      <c r="CY15" s="643"/>
      <c r="CZ15" s="644">
        <v>10.199999999999999</v>
      </c>
      <c r="DA15" s="644"/>
      <c r="DB15" s="644"/>
      <c r="DC15" s="644"/>
      <c r="DD15" s="650">
        <v>287907</v>
      </c>
      <c r="DE15" s="642"/>
      <c r="DF15" s="642"/>
      <c r="DG15" s="642"/>
      <c r="DH15" s="642"/>
      <c r="DI15" s="642"/>
      <c r="DJ15" s="642"/>
      <c r="DK15" s="642"/>
      <c r="DL15" s="642"/>
      <c r="DM15" s="642"/>
      <c r="DN15" s="642"/>
      <c r="DO15" s="642"/>
      <c r="DP15" s="643"/>
      <c r="DQ15" s="650">
        <v>770145</v>
      </c>
      <c r="DR15" s="642"/>
      <c r="DS15" s="642"/>
      <c r="DT15" s="642"/>
      <c r="DU15" s="642"/>
      <c r="DV15" s="642"/>
      <c r="DW15" s="642"/>
      <c r="DX15" s="642"/>
      <c r="DY15" s="642"/>
      <c r="DZ15" s="642"/>
      <c r="EA15" s="642"/>
      <c r="EB15" s="642"/>
      <c r="EC15" s="651"/>
    </row>
    <row r="16" spans="2:143" ht="11.25" customHeight="1" x14ac:dyDescent="0.15">
      <c r="B16" s="638" t="s">
        <v>206</v>
      </c>
      <c r="C16" s="639"/>
      <c r="D16" s="639"/>
      <c r="E16" s="639"/>
      <c r="F16" s="639"/>
      <c r="G16" s="639"/>
      <c r="H16" s="639"/>
      <c r="I16" s="639"/>
      <c r="J16" s="639"/>
      <c r="K16" s="639"/>
      <c r="L16" s="639"/>
      <c r="M16" s="639"/>
      <c r="N16" s="639"/>
      <c r="O16" s="639"/>
      <c r="P16" s="639"/>
      <c r="Q16" s="640"/>
      <c r="R16" s="641">
        <v>5366</v>
      </c>
      <c r="S16" s="642"/>
      <c r="T16" s="642"/>
      <c r="U16" s="642"/>
      <c r="V16" s="642"/>
      <c r="W16" s="642"/>
      <c r="X16" s="642"/>
      <c r="Y16" s="643"/>
      <c r="Z16" s="644">
        <v>0</v>
      </c>
      <c r="AA16" s="644"/>
      <c r="AB16" s="644"/>
      <c r="AC16" s="644"/>
      <c r="AD16" s="645">
        <v>5366</v>
      </c>
      <c r="AE16" s="645"/>
      <c r="AF16" s="645"/>
      <c r="AG16" s="645"/>
      <c r="AH16" s="645"/>
      <c r="AI16" s="645"/>
      <c r="AJ16" s="645"/>
      <c r="AK16" s="645"/>
      <c r="AL16" s="646">
        <v>0.1</v>
      </c>
      <c r="AM16" s="647"/>
      <c r="AN16" s="647"/>
      <c r="AO16" s="648"/>
      <c r="AP16" s="638" t="s">
        <v>207</v>
      </c>
      <c r="AQ16" s="639"/>
      <c r="AR16" s="639"/>
      <c r="AS16" s="639"/>
      <c r="AT16" s="639"/>
      <c r="AU16" s="639"/>
      <c r="AV16" s="639"/>
      <c r="AW16" s="639"/>
      <c r="AX16" s="639"/>
      <c r="AY16" s="639"/>
      <c r="AZ16" s="639"/>
      <c r="BA16" s="639"/>
      <c r="BB16" s="639"/>
      <c r="BC16" s="639"/>
      <c r="BD16" s="639"/>
      <c r="BE16" s="639"/>
      <c r="BF16" s="640"/>
      <c r="BG16" s="641" t="s">
        <v>67</v>
      </c>
      <c r="BH16" s="642"/>
      <c r="BI16" s="642"/>
      <c r="BJ16" s="642"/>
      <c r="BK16" s="642"/>
      <c r="BL16" s="642"/>
      <c r="BM16" s="642"/>
      <c r="BN16" s="643"/>
      <c r="BO16" s="644" t="s">
        <v>67</v>
      </c>
      <c r="BP16" s="644"/>
      <c r="BQ16" s="644"/>
      <c r="BR16" s="644"/>
      <c r="BS16" s="650" t="s">
        <v>176</v>
      </c>
      <c r="BT16" s="642"/>
      <c r="BU16" s="642"/>
      <c r="BV16" s="642"/>
      <c r="BW16" s="642"/>
      <c r="BX16" s="642"/>
      <c r="BY16" s="642"/>
      <c r="BZ16" s="642"/>
      <c r="CA16" s="642"/>
      <c r="CB16" s="651"/>
      <c r="CD16" s="656" t="s">
        <v>208</v>
      </c>
      <c r="CE16" s="657"/>
      <c r="CF16" s="657"/>
      <c r="CG16" s="657"/>
      <c r="CH16" s="657"/>
      <c r="CI16" s="657"/>
      <c r="CJ16" s="657"/>
      <c r="CK16" s="657"/>
      <c r="CL16" s="657"/>
      <c r="CM16" s="657"/>
      <c r="CN16" s="657"/>
      <c r="CO16" s="657"/>
      <c r="CP16" s="657"/>
      <c r="CQ16" s="658"/>
      <c r="CR16" s="641" t="s">
        <v>176</v>
      </c>
      <c r="CS16" s="642"/>
      <c r="CT16" s="642"/>
      <c r="CU16" s="642"/>
      <c r="CV16" s="642"/>
      <c r="CW16" s="642"/>
      <c r="CX16" s="642"/>
      <c r="CY16" s="643"/>
      <c r="CZ16" s="644" t="s">
        <v>176</v>
      </c>
      <c r="DA16" s="644"/>
      <c r="DB16" s="644"/>
      <c r="DC16" s="644"/>
      <c r="DD16" s="650" t="s">
        <v>67</v>
      </c>
      <c r="DE16" s="642"/>
      <c r="DF16" s="642"/>
      <c r="DG16" s="642"/>
      <c r="DH16" s="642"/>
      <c r="DI16" s="642"/>
      <c r="DJ16" s="642"/>
      <c r="DK16" s="642"/>
      <c r="DL16" s="642"/>
      <c r="DM16" s="642"/>
      <c r="DN16" s="642"/>
      <c r="DO16" s="642"/>
      <c r="DP16" s="643"/>
      <c r="DQ16" s="650" t="s">
        <v>176</v>
      </c>
      <c r="DR16" s="642"/>
      <c r="DS16" s="642"/>
      <c r="DT16" s="642"/>
      <c r="DU16" s="642"/>
      <c r="DV16" s="642"/>
      <c r="DW16" s="642"/>
      <c r="DX16" s="642"/>
      <c r="DY16" s="642"/>
      <c r="DZ16" s="642"/>
      <c r="EA16" s="642"/>
      <c r="EB16" s="642"/>
      <c r="EC16" s="651"/>
    </row>
    <row r="17" spans="2:133" ht="11.25" customHeight="1" x14ac:dyDescent="0.15">
      <c r="B17" s="638" t="s">
        <v>209</v>
      </c>
      <c r="C17" s="639"/>
      <c r="D17" s="639"/>
      <c r="E17" s="639"/>
      <c r="F17" s="639"/>
      <c r="G17" s="639"/>
      <c r="H17" s="639"/>
      <c r="I17" s="639"/>
      <c r="J17" s="639"/>
      <c r="K17" s="639"/>
      <c r="L17" s="639"/>
      <c r="M17" s="639"/>
      <c r="N17" s="639"/>
      <c r="O17" s="639"/>
      <c r="P17" s="639"/>
      <c r="Q17" s="640"/>
      <c r="R17" s="641">
        <v>99035</v>
      </c>
      <c r="S17" s="642"/>
      <c r="T17" s="642"/>
      <c r="U17" s="642"/>
      <c r="V17" s="642"/>
      <c r="W17" s="642"/>
      <c r="X17" s="642"/>
      <c r="Y17" s="643"/>
      <c r="Z17" s="644">
        <v>0.9</v>
      </c>
      <c r="AA17" s="644"/>
      <c r="AB17" s="644"/>
      <c r="AC17" s="644"/>
      <c r="AD17" s="645">
        <v>99035</v>
      </c>
      <c r="AE17" s="645"/>
      <c r="AF17" s="645"/>
      <c r="AG17" s="645"/>
      <c r="AH17" s="645"/>
      <c r="AI17" s="645"/>
      <c r="AJ17" s="645"/>
      <c r="AK17" s="645"/>
      <c r="AL17" s="646">
        <v>1.5</v>
      </c>
      <c r="AM17" s="647"/>
      <c r="AN17" s="647"/>
      <c r="AO17" s="648"/>
      <c r="AP17" s="638" t="s">
        <v>210</v>
      </c>
      <c r="AQ17" s="639"/>
      <c r="AR17" s="639"/>
      <c r="AS17" s="639"/>
      <c r="AT17" s="639"/>
      <c r="AU17" s="639"/>
      <c r="AV17" s="639"/>
      <c r="AW17" s="639"/>
      <c r="AX17" s="639"/>
      <c r="AY17" s="639"/>
      <c r="AZ17" s="639"/>
      <c r="BA17" s="639"/>
      <c r="BB17" s="639"/>
      <c r="BC17" s="639"/>
      <c r="BD17" s="639"/>
      <c r="BE17" s="639"/>
      <c r="BF17" s="640"/>
      <c r="BG17" s="641" t="s">
        <v>67</v>
      </c>
      <c r="BH17" s="642"/>
      <c r="BI17" s="642"/>
      <c r="BJ17" s="642"/>
      <c r="BK17" s="642"/>
      <c r="BL17" s="642"/>
      <c r="BM17" s="642"/>
      <c r="BN17" s="643"/>
      <c r="BO17" s="644" t="s">
        <v>176</v>
      </c>
      <c r="BP17" s="644"/>
      <c r="BQ17" s="644"/>
      <c r="BR17" s="644"/>
      <c r="BS17" s="650" t="s">
        <v>67</v>
      </c>
      <c r="BT17" s="642"/>
      <c r="BU17" s="642"/>
      <c r="BV17" s="642"/>
      <c r="BW17" s="642"/>
      <c r="BX17" s="642"/>
      <c r="BY17" s="642"/>
      <c r="BZ17" s="642"/>
      <c r="CA17" s="642"/>
      <c r="CB17" s="651"/>
      <c r="CD17" s="656" t="s">
        <v>211</v>
      </c>
      <c r="CE17" s="657"/>
      <c r="CF17" s="657"/>
      <c r="CG17" s="657"/>
      <c r="CH17" s="657"/>
      <c r="CI17" s="657"/>
      <c r="CJ17" s="657"/>
      <c r="CK17" s="657"/>
      <c r="CL17" s="657"/>
      <c r="CM17" s="657"/>
      <c r="CN17" s="657"/>
      <c r="CO17" s="657"/>
      <c r="CP17" s="657"/>
      <c r="CQ17" s="658"/>
      <c r="CR17" s="641">
        <v>1068447</v>
      </c>
      <c r="CS17" s="642"/>
      <c r="CT17" s="642"/>
      <c r="CU17" s="642"/>
      <c r="CV17" s="642"/>
      <c r="CW17" s="642"/>
      <c r="CX17" s="642"/>
      <c r="CY17" s="643"/>
      <c r="CZ17" s="644">
        <v>10</v>
      </c>
      <c r="DA17" s="644"/>
      <c r="DB17" s="644"/>
      <c r="DC17" s="644"/>
      <c r="DD17" s="650" t="s">
        <v>176</v>
      </c>
      <c r="DE17" s="642"/>
      <c r="DF17" s="642"/>
      <c r="DG17" s="642"/>
      <c r="DH17" s="642"/>
      <c r="DI17" s="642"/>
      <c r="DJ17" s="642"/>
      <c r="DK17" s="642"/>
      <c r="DL17" s="642"/>
      <c r="DM17" s="642"/>
      <c r="DN17" s="642"/>
      <c r="DO17" s="642"/>
      <c r="DP17" s="643"/>
      <c r="DQ17" s="650">
        <v>1068447</v>
      </c>
      <c r="DR17" s="642"/>
      <c r="DS17" s="642"/>
      <c r="DT17" s="642"/>
      <c r="DU17" s="642"/>
      <c r="DV17" s="642"/>
      <c r="DW17" s="642"/>
      <c r="DX17" s="642"/>
      <c r="DY17" s="642"/>
      <c r="DZ17" s="642"/>
      <c r="EA17" s="642"/>
      <c r="EB17" s="642"/>
      <c r="EC17" s="651"/>
    </row>
    <row r="18" spans="2:133" ht="11.25" customHeight="1" x14ac:dyDescent="0.15">
      <c r="B18" s="638" t="s">
        <v>212</v>
      </c>
      <c r="C18" s="639"/>
      <c r="D18" s="639"/>
      <c r="E18" s="639"/>
      <c r="F18" s="639"/>
      <c r="G18" s="639"/>
      <c r="H18" s="639"/>
      <c r="I18" s="639"/>
      <c r="J18" s="639"/>
      <c r="K18" s="639"/>
      <c r="L18" s="639"/>
      <c r="M18" s="639"/>
      <c r="N18" s="639"/>
      <c r="O18" s="639"/>
      <c r="P18" s="639"/>
      <c r="Q18" s="640"/>
      <c r="R18" s="641">
        <v>31600</v>
      </c>
      <c r="S18" s="642"/>
      <c r="T18" s="642"/>
      <c r="U18" s="642"/>
      <c r="V18" s="642"/>
      <c r="W18" s="642"/>
      <c r="X18" s="642"/>
      <c r="Y18" s="643"/>
      <c r="Z18" s="644">
        <v>0.3</v>
      </c>
      <c r="AA18" s="644"/>
      <c r="AB18" s="644"/>
      <c r="AC18" s="644"/>
      <c r="AD18" s="645">
        <v>31600</v>
      </c>
      <c r="AE18" s="645"/>
      <c r="AF18" s="645"/>
      <c r="AG18" s="645"/>
      <c r="AH18" s="645"/>
      <c r="AI18" s="645"/>
      <c r="AJ18" s="645"/>
      <c r="AK18" s="645"/>
      <c r="AL18" s="646">
        <v>0.5</v>
      </c>
      <c r="AM18" s="647"/>
      <c r="AN18" s="647"/>
      <c r="AO18" s="648"/>
      <c r="AP18" s="638" t="s">
        <v>213</v>
      </c>
      <c r="AQ18" s="639"/>
      <c r="AR18" s="639"/>
      <c r="AS18" s="639"/>
      <c r="AT18" s="639"/>
      <c r="AU18" s="639"/>
      <c r="AV18" s="639"/>
      <c r="AW18" s="639"/>
      <c r="AX18" s="639"/>
      <c r="AY18" s="639"/>
      <c r="AZ18" s="639"/>
      <c r="BA18" s="639"/>
      <c r="BB18" s="639"/>
      <c r="BC18" s="639"/>
      <c r="BD18" s="639"/>
      <c r="BE18" s="639"/>
      <c r="BF18" s="640"/>
      <c r="BG18" s="641" t="s">
        <v>176</v>
      </c>
      <c r="BH18" s="642"/>
      <c r="BI18" s="642"/>
      <c r="BJ18" s="642"/>
      <c r="BK18" s="642"/>
      <c r="BL18" s="642"/>
      <c r="BM18" s="642"/>
      <c r="BN18" s="643"/>
      <c r="BO18" s="644" t="s">
        <v>176</v>
      </c>
      <c r="BP18" s="644"/>
      <c r="BQ18" s="644"/>
      <c r="BR18" s="644"/>
      <c r="BS18" s="650" t="s">
        <v>176</v>
      </c>
      <c r="BT18" s="642"/>
      <c r="BU18" s="642"/>
      <c r="BV18" s="642"/>
      <c r="BW18" s="642"/>
      <c r="BX18" s="642"/>
      <c r="BY18" s="642"/>
      <c r="BZ18" s="642"/>
      <c r="CA18" s="642"/>
      <c r="CB18" s="651"/>
      <c r="CD18" s="656" t="s">
        <v>214</v>
      </c>
      <c r="CE18" s="657"/>
      <c r="CF18" s="657"/>
      <c r="CG18" s="657"/>
      <c r="CH18" s="657"/>
      <c r="CI18" s="657"/>
      <c r="CJ18" s="657"/>
      <c r="CK18" s="657"/>
      <c r="CL18" s="657"/>
      <c r="CM18" s="657"/>
      <c r="CN18" s="657"/>
      <c r="CO18" s="657"/>
      <c r="CP18" s="657"/>
      <c r="CQ18" s="658"/>
      <c r="CR18" s="641" t="s">
        <v>67</v>
      </c>
      <c r="CS18" s="642"/>
      <c r="CT18" s="642"/>
      <c r="CU18" s="642"/>
      <c r="CV18" s="642"/>
      <c r="CW18" s="642"/>
      <c r="CX18" s="642"/>
      <c r="CY18" s="643"/>
      <c r="CZ18" s="644" t="s">
        <v>67</v>
      </c>
      <c r="DA18" s="644"/>
      <c r="DB18" s="644"/>
      <c r="DC18" s="644"/>
      <c r="DD18" s="650" t="s">
        <v>67</v>
      </c>
      <c r="DE18" s="642"/>
      <c r="DF18" s="642"/>
      <c r="DG18" s="642"/>
      <c r="DH18" s="642"/>
      <c r="DI18" s="642"/>
      <c r="DJ18" s="642"/>
      <c r="DK18" s="642"/>
      <c r="DL18" s="642"/>
      <c r="DM18" s="642"/>
      <c r="DN18" s="642"/>
      <c r="DO18" s="642"/>
      <c r="DP18" s="643"/>
      <c r="DQ18" s="650" t="s">
        <v>203</v>
      </c>
      <c r="DR18" s="642"/>
      <c r="DS18" s="642"/>
      <c r="DT18" s="642"/>
      <c r="DU18" s="642"/>
      <c r="DV18" s="642"/>
      <c r="DW18" s="642"/>
      <c r="DX18" s="642"/>
      <c r="DY18" s="642"/>
      <c r="DZ18" s="642"/>
      <c r="EA18" s="642"/>
      <c r="EB18" s="642"/>
      <c r="EC18" s="651"/>
    </row>
    <row r="19" spans="2:133" ht="11.25" customHeight="1" x14ac:dyDescent="0.15">
      <c r="B19" s="638" t="s">
        <v>215</v>
      </c>
      <c r="C19" s="639"/>
      <c r="D19" s="639"/>
      <c r="E19" s="639"/>
      <c r="F19" s="639"/>
      <c r="G19" s="639"/>
      <c r="H19" s="639"/>
      <c r="I19" s="639"/>
      <c r="J19" s="639"/>
      <c r="K19" s="639"/>
      <c r="L19" s="639"/>
      <c r="M19" s="639"/>
      <c r="N19" s="639"/>
      <c r="O19" s="639"/>
      <c r="P19" s="639"/>
      <c r="Q19" s="640"/>
      <c r="R19" s="641">
        <v>2922</v>
      </c>
      <c r="S19" s="642"/>
      <c r="T19" s="642"/>
      <c r="U19" s="642"/>
      <c r="V19" s="642"/>
      <c r="W19" s="642"/>
      <c r="X19" s="642"/>
      <c r="Y19" s="643"/>
      <c r="Z19" s="644">
        <v>0</v>
      </c>
      <c r="AA19" s="644"/>
      <c r="AB19" s="644"/>
      <c r="AC19" s="644"/>
      <c r="AD19" s="645">
        <v>2922</v>
      </c>
      <c r="AE19" s="645"/>
      <c r="AF19" s="645"/>
      <c r="AG19" s="645"/>
      <c r="AH19" s="645"/>
      <c r="AI19" s="645"/>
      <c r="AJ19" s="645"/>
      <c r="AK19" s="645"/>
      <c r="AL19" s="646">
        <v>0</v>
      </c>
      <c r="AM19" s="647"/>
      <c r="AN19" s="647"/>
      <c r="AO19" s="648"/>
      <c r="AP19" s="638" t="s">
        <v>216</v>
      </c>
      <c r="AQ19" s="639"/>
      <c r="AR19" s="639"/>
      <c r="AS19" s="639"/>
      <c r="AT19" s="639"/>
      <c r="AU19" s="639"/>
      <c r="AV19" s="639"/>
      <c r="AW19" s="639"/>
      <c r="AX19" s="639"/>
      <c r="AY19" s="639"/>
      <c r="AZ19" s="639"/>
      <c r="BA19" s="639"/>
      <c r="BB19" s="639"/>
      <c r="BC19" s="639"/>
      <c r="BD19" s="639"/>
      <c r="BE19" s="639"/>
      <c r="BF19" s="640"/>
      <c r="BG19" s="641">
        <v>236109</v>
      </c>
      <c r="BH19" s="642"/>
      <c r="BI19" s="642"/>
      <c r="BJ19" s="642"/>
      <c r="BK19" s="642"/>
      <c r="BL19" s="642"/>
      <c r="BM19" s="642"/>
      <c r="BN19" s="643"/>
      <c r="BO19" s="644">
        <v>4.2</v>
      </c>
      <c r="BP19" s="644"/>
      <c r="BQ19" s="644"/>
      <c r="BR19" s="644"/>
      <c r="BS19" s="650" t="s">
        <v>67</v>
      </c>
      <c r="BT19" s="642"/>
      <c r="BU19" s="642"/>
      <c r="BV19" s="642"/>
      <c r="BW19" s="642"/>
      <c r="BX19" s="642"/>
      <c r="BY19" s="642"/>
      <c r="BZ19" s="642"/>
      <c r="CA19" s="642"/>
      <c r="CB19" s="651"/>
      <c r="CD19" s="656" t="s">
        <v>217</v>
      </c>
      <c r="CE19" s="657"/>
      <c r="CF19" s="657"/>
      <c r="CG19" s="657"/>
      <c r="CH19" s="657"/>
      <c r="CI19" s="657"/>
      <c r="CJ19" s="657"/>
      <c r="CK19" s="657"/>
      <c r="CL19" s="657"/>
      <c r="CM19" s="657"/>
      <c r="CN19" s="657"/>
      <c r="CO19" s="657"/>
      <c r="CP19" s="657"/>
      <c r="CQ19" s="658"/>
      <c r="CR19" s="641" t="s">
        <v>176</v>
      </c>
      <c r="CS19" s="642"/>
      <c r="CT19" s="642"/>
      <c r="CU19" s="642"/>
      <c r="CV19" s="642"/>
      <c r="CW19" s="642"/>
      <c r="CX19" s="642"/>
      <c r="CY19" s="643"/>
      <c r="CZ19" s="644" t="s">
        <v>176</v>
      </c>
      <c r="DA19" s="644"/>
      <c r="DB19" s="644"/>
      <c r="DC19" s="644"/>
      <c r="DD19" s="650" t="s">
        <v>176</v>
      </c>
      <c r="DE19" s="642"/>
      <c r="DF19" s="642"/>
      <c r="DG19" s="642"/>
      <c r="DH19" s="642"/>
      <c r="DI19" s="642"/>
      <c r="DJ19" s="642"/>
      <c r="DK19" s="642"/>
      <c r="DL19" s="642"/>
      <c r="DM19" s="642"/>
      <c r="DN19" s="642"/>
      <c r="DO19" s="642"/>
      <c r="DP19" s="643"/>
      <c r="DQ19" s="650" t="s">
        <v>176</v>
      </c>
      <c r="DR19" s="642"/>
      <c r="DS19" s="642"/>
      <c r="DT19" s="642"/>
      <c r="DU19" s="642"/>
      <c r="DV19" s="642"/>
      <c r="DW19" s="642"/>
      <c r="DX19" s="642"/>
      <c r="DY19" s="642"/>
      <c r="DZ19" s="642"/>
      <c r="EA19" s="642"/>
      <c r="EB19" s="642"/>
      <c r="EC19" s="651"/>
    </row>
    <row r="20" spans="2:133" ht="11.25" customHeight="1" x14ac:dyDescent="0.15">
      <c r="B20" s="638" t="s">
        <v>218</v>
      </c>
      <c r="C20" s="639"/>
      <c r="D20" s="639"/>
      <c r="E20" s="639"/>
      <c r="F20" s="639"/>
      <c r="G20" s="639"/>
      <c r="H20" s="639"/>
      <c r="I20" s="639"/>
      <c r="J20" s="639"/>
      <c r="K20" s="639"/>
      <c r="L20" s="639"/>
      <c r="M20" s="639"/>
      <c r="N20" s="639"/>
      <c r="O20" s="639"/>
      <c r="P20" s="639"/>
      <c r="Q20" s="640"/>
      <c r="R20" s="641">
        <v>1017</v>
      </c>
      <c r="S20" s="642"/>
      <c r="T20" s="642"/>
      <c r="U20" s="642"/>
      <c r="V20" s="642"/>
      <c r="W20" s="642"/>
      <c r="X20" s="642"/>
      <c r="Y20" s="643"/>
      <c r="Z20" s="644">
        <v>0</v>
      </c>
      <c r="AA20" s="644"/>
      <c r="AB20" s="644"/>
      <c r="AC20" s="644"/>
      <c r="AD20" s="645">
        <v>1017</v>
      </c>
      <c r="AE20" s="645"/>
      <c r="AF20" s="645"/>
      <c r="AG20" s="645"/>
      <c r="AH20" s="645"/>
      <c r="AI20" s="645"/>
      <c r="AJ20" s="645"/>
      <c r="AK20" s="645"/>
      <c r="AL20" s="646">
        <v>0</v>
      </c>
      <c r="AM20" s="647"/>
      <c r="AN20" s="647"/>
      <c r="AO20" s="648"/>
      <c r="AP20" s="638" t="s">
        <v>219</v>
      </c>
      <c r="AQ20" s="639"/>
      <c r="AR20" s="639"/>
      <c r="AS20" s="639"/>
      <c r="AT20" s="639"/>
      <c r="AU20" s="639"/>
      <c r="AV20" s="639"/>
      <c r="AW20" s="639"/>
      <c r="AX20" s="639"/>
      <c r="AY20" s="639"/>
      <c r="AZ20" s="639"/>
      <c r="BA20" s="639"/>
      <c r="BB20" s="639"/>
      <c r="BC20" s="639"/>
      <c r="BD20" s="639"/>
      <c r="BE20" s="639"/>
      <c r="BF20" s="640"/>
      <c r="BG20" s="641">
        <v>236109</v>
      </c>
      <c r="BH20" s="642"/>
      <c r="BI20" s="642"/>
      <c r="BJ20" s="642"/>
      <c r="BK20" s="642"/>
      <c r="BL20" s="642"/>
      <c r="BM20" s="642"/>
      <c r="BN20" s="643"/>
      <c r="BO20" s="644">
        <v>4.2</v>
      </c>
      <c r="BP20" s="644"/>
      <c r="BQ20" s="644"/>
      <c r="BR20" s="644"/>
      <c r="BS20" s="650" t="s">
        <v>176</v>
      </c>
      <c r="BT20" s="642"/>
      <c r="BU20" s="642"/>
      <c r="BV20" s="642"/>
      <c r="BW20" s="642"/>
      <c r="BX20" s="642"/>
      <c r="BY20" s="642"/>
      <c r="BZ20" s="642"/>
      <c r="CA20" s="642"/>
      <c r="CB20" s="651"/>
      <c r="CD20" s="656" t="s">
        <v>220</v>
      </c>
      <c r="CE20" s="657"/>
      <c r="CF20" s="657"/>
      <c r="CG20" s="657"/>
      <c r="CH20" s="657"/>
      <c r="CI20" s="657"/>
      <c r="CJ20" s="657"/>
      <c r="CK20" s="657"/>
      <c r="CL20" s="657"/>
      <c r="CM20" s="657"/>
      <c r="CN20" s="657"/>
      <c r="CO20" s="657"/>
      <c r="CP20" s="657"/>
      <c r="CQ20" s="658"/>
      <c r="CR20" s="641">
        <v>10663744</v>
      </c>
      <c r="CS20" s="642"/>
      <c r="CT20" s="642"/>
      <c r="CU20" s="642"/>
      <c r="CV20" s="642"/>
      <c r="CW20" s="642"/>
      <c r="CX20" s="642"/>
      <c r="CY20" s="643"/>
      <c r="CZ20" s="644">
        <v>100</v>
      </c>
      <c r="DA20" s="644"/>
      <c r="DB20" s="644"/>
      <c r="DC20" s="644"/>
      <c r="DD20" s="650">
        <v>868903</v>
      </c>
      <c r="DE20" s="642"/>
      <c r="DF20" s="642"/>
      <c r="DG20" s="642"/>
      <c r="DH20" s="642"/>
      <c r="DI20" s="642"/>
      <c r="DJ20" s="642"/>
      <c r="DK20" s="642"/>
      <c r="DL20" s="642"/>
      <c r="DM20" s="642"/>
      <c r="DN20" s="642"/>
      <c r="DO20" s="642"/>
      <c r="DP20" s="643"/>
      <c r="DQ20" s="650">
        <v>8084077</v>
      </c>
      <c r="DR20" s="642"/>
      <c r="DS20" s="642"/>
      <c r="DT20" s="642"/>
      <c r="DU20" s="642"/>
      <c r="DV20" s="642"/>
      <c r="DW20" s="642"/>
      <c r="DX20" s="642"/>
      <c r="DY20" s="642"/>
      <c r="DZ20" s="642"/>
      <c r="EA20" s="642"/>
      <c r="EB20" s="642"/>
      <c r="EC20" s="651"/>
    </row>
    <row r="21" spans="2:133" ht="11.25" customHeight="1" x14ac:dyDescent="0.15">
      <c r="B21" s="638" t="s">
        <v>221</v>
      </c>
      <c r="C21" s="639"/>
      <c r="D21" s="639"/>
      <c r="E21" s="639"/>
      <c r="F21" s="639"/>
      <c r="G21" s="639"/>
      <c r="H21" s="639"/>
      <c r="I21" s="639"/>
      <c r="J21" s="639"/>
      <c r="K21" s="639"/>
      <c r="L21" s="639"/>
      <c r="M21" s="639"/>
      <c r="N21" s="639"/>
      <c r="O21" s="639"/>
      <c r="P21" s="639"/>
      <c r="Q21" s="640"/>
      <c r="R21" s="641">
        <v>63496</v>
      </c>
      <c r="S21" s="642"/>
      <c r="T21" s="642"/>
      <c r="U21" s="642"/>
      <c r="V21" s="642"/>
      <c r="W21" s="642"/>
      <c r="X21" s="642"/>
      <c r="Y21" s="643"/>
      <c r="Z21" s="644">
        <v>0.6</v>
      </c>
      <c r="AA21" s="644"/>
      <c r="AB21" s="644"/>
      <c r="AC21" s="644"/>
      <c r="AD21" s="645">
        <v>63496</v>
      </c>
      <c r="AE21" s="645"/>
      <c r="AF21" s="645"/>
      <c r="AG21" s="645"/>
      <c r="AH21" s="645"/>
      <c r="AI21" s="645"/>
      <c r="AJ21" s="645"/>
      <c r="AK21" s="645"/>
      <c r="AL21" s="646">
        <v>1</v>
      </c>
      <c r="AM21" s="647"/>
      <c r="AN21" s="647"/>
      <c r="AO21" s="648"/>
      <c r="AP21" s="660" t="s">
        <v>222</v>
      </c>
      <c r="AQ21" s="661"/>
      <c r="AR21" s="661"/>
      <c r="AS21" s="661"/>
      <c r="AT21" s="661"/>
      <c r="AU21" s="661"/>
      <c r="AV21" s="661"/>
      <c r="AW21" s="661"/>
      <c r="AX21" s="661"/>
      <c r="AY21" s="661"/>
      <c r="AZ21" s="661"/>
      <c r="BA21" s="661"/>
      <c r="BB21" s="661"/>
      <c r="BC21" s="661"/>
      <c r="BD21" s="661"/>
      <c r="BE21" s="661"/>
      <c r="BF21" s="662"/>
      <c r="BG21" s="641" t="s">
        <v>176</v>
      </c>
      <c r="BH21" s="642"/>
      <c r="BI21" s="642"/>
      <c r="BJ21" s="642"/>
      <c r="BK21" s="642"/>
      <c r="BL21" s="642"/>
      <c r="BM21" s="642"/>
      <c r="BN21" s="643"/>
      <c r="BO21" s="644" t="s">
        <v>203</v>
      </c>
      <c r="BP21" s="644"/>
      <c r="BQ21" s="644"/>
      <c r="BR21" s="644"/>
      <c r="BS21" s="650" t="s">
        <v>67</v>
      </c>
      <c r="BT21" s="642"/>
      <c r="BU21" s="642"/>
      <c r="BV21" s="642"/>
      <c r="BW21" s="642"/>
      <c r="BX21" s="642"/>
      <c r="BY21" s="642"/>
      <c r="BZ21" s="642"/>
      <c r="CA21" s="642"/>
      <c r="CB21" s="651"/>
      <c r="CD21" s="666"/>
      <c r="CE21" s="667"/>
      <c r="CF21" s="667"/>
      <c r="CG21" s="667"/>
      <c r="CH21" s="667"/>
      <c r="CI21" s="667"/>
      <c r="CJ21" s="667"/>
      <c r="CK21" s="667"/>
      <c r="CL21" s="667"/>
      <c r="CM21" s="667"/>
      <c r="CN21" s="667"/>
      <c r="CO21" s="667"/>
      <c r="CP21" s="667"/>
      <c r="CQ21" s="668"/>
      <c r="CR21" s="669"/>
      <c r="CS21" s="664"/>
      <c r="CT21" s="664"/>
      <c r="CU21" s="664"/>
      <c r="CV21" s="664"/>
      <c r="CW21" s="664"/>
      <c r="CX21" s="664"/>
      <c r="CY21" s="670"/>
      <c r="CZ21" s="671"/>
      <c r="DA21" s="671"/>
      <c r="DB21" s="671"/>
      <c r="DC21" s="671"/>
      <c r="DD21" s="663"/>
      <c r="DE21" s="664"/>
      <c r="DF21" s="664"/>
      <c r="DG21" s="664"/>
      <c r="DH21" s="664"/>
      <c r="DI21" s="664"/>
      <c r="DJ21" s="664"/>
      <c r="DK21" s="664"/>
      <c r="DL21" s="664"/>
      <c r="DM21" s="664"/>
      <c r="DN21" s="664"/>
      <c r="DO21" s="664"/>
      <c r="DP21" s="670"/>
      <c r="DQ21" s="663"/>
      <c r="DR21" s="664"/>
      <c r="DS21" s="664"/>
      <c r="DT21" s="664"/>
      <c r="DU21" s="664"/>
      <c r="DV21" s="664"/>
      <c r="DW21" s="664"/>
      <c r="DX21" s="664"/>
      <c r="DY21" s="664"/>
      <c r="DZ21" s="664"/>
      <c r="EA21" s="664"/>
      <c r="EB21" s="664"/>
      <c r="EC21" s="665"/>
    </row>
    <row r="22" spans="2:133" ht="11.25" customHeight="1" x14ac:dyDescent="0.15">
      <c r="B22" s="638" t="s">
        <v>223</v>
      </c>
      <c r="C22" s="639"/>
      <c r="D22" s="639"/>
      <c r="E22" s="639"/>
      <c r="F22" s="639"/>
      <c r="G22" s="639"/>
      <c r="H22" s="639"/>
      <c r="I22" s="639"/>
      <c r="J22" s="639"/>
      <c r="K22" s="639"/>
      <c r="L22" s="639"/>
      <c r="M22" s="639"/>
      <c r="N22" s="639"/>
      <c r="O22" s="639"/>
      <c r="P22" s="639"/>
      <c r="Q22" s="640"/>
      <c r="R22" s="641">
        <v>395458</v>
      </c>
      <c r="S22" s="642"/>
      <c r="T22" s="642"/>
      <c r="U22" s="642"/>
      <c r="V22" s="642"/>
      <c r="W22" s="642"/>
      <c r="X22" s="642"/>
      <c r="Y22" s="643"/>
      <c r="Z22" s="644">
        <v>3.5</v>
      </c>
      <c r="AA22" s="644"/>
      <c r="AB22" s="644"/>
      <c r="AC22" s="644"/>
      <c r="AD22" s="645">
        <v>263266</v>
      </c>
      <c r="AE22" s="645"/>
      <c r="AF22" s="645"/>
      <c r="AG22" s="645"/>
      <c r="AH22" s="645"/>
      <c r="AI22" s="645"/>
      <c r="AJ22" s="645"/>
      <c r="AK22" s="645"/>
      <c r="AL22" s="646">
        <v>4.0999999999999996</v>
      </c>
      <c r="AM22" s="647"/>
      <c r="AN22" s="647"/>
      <c r="AO22" s="648"/>
      <c r="AP22" s="660" t="s">
        <v>224</v>
      </c>
      <c r="AQ22" s="661"/>
      <c r="AR22" s="661"/>
      <c r="AS22" s="661"/>
      <c r="AT22" s="661"/>
      <c r="AU22" s="661"/>
      <c r="AV22" s="661"/>
      <c r="AW22" s="661"/>
      <c r="AX22" s="661"/>
      <c r="AY22" s="661"/>
      <c r="AZ22" s="661"/>
      <c r="BA22" s="661"/>
      <c r="BB22" s="661"/>
      <c r="BC22" s="661"/>
      <c r="BD22" s="661"/>
      <c r="BE22" s="661"/>
      <c r="BF22" s="662"/>
      <c r="BG22" s="641" t="s">
        <v>67</v>
      </c>
      <c r="BH22" s="642"/>
      <c r="BI22" s="642"/>
      <c r="BJ22" s="642"/>
      <c r="BK22" s="642"/>
      <c r="BL22" s="642"/>
      <c r="BM22" s="642"/>
      <c r="BN22" s="643"/>
      <c r="BO22" s="644" t="s">
        <v>176</v>
      </c>
      <c r="BP22" s="644"/>
      <c r="BQ22" s="644"/>
      <c r="BR22" s="644"/>
      <c r="BS22" s="650" t="s">
        <v>176</v>
      </c>
      <c r="BT22" s="642"/>
      <c r="BU22" s="642"/>
      <c r="BV22" s="642"/>
      <c r="BW22" s="642"/>
      <c r="BX22" s="642"/>
      <c r="BY22" s="642"/>
      <c r="BZ22" s="642"/>
      <c r="CA22" s="642"/>
      <c r="CB22" s="651"/>
      <c r="CD22" s="623" t="s">
        <v>225</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226</v>
      </c>
      <c r="C23" s="639"/>
      <c r="D23" s="639"/>
      <c r="E23" s="639"/>
      <c r="F23" s="639"/>
      <c r="G23" s="639"/>
      <c r="H23" s="639"/>
      <c r="I23" s="639"/>
      <c r="J23" s="639"/>
      <c r="K23" s="639"/>
      <c r="L23" s="639"/>
      <c r="M23" s="639"/>
      <c r="N23" s="639"/>
      <c r="O23" s="639"/>
      <c r="P23" s="639"/>
      <c r="Q23" s="640"/>
      <c r="R23" s="641">
        <v>263266</v>
      </c>
      <c r="S23" s="642"/>
      <c r="T23" s="642"/>
      <c r="U23" s="642"/>
      <c r="V23" s="642"/>
      <c r="W23" s="642"/>
      <c r="X23" s="642"/>
      <c r="Y23" s="643"/>
      <c r="Z23" s="644">
        <v>2.4</v>
      </c>
      <c r="AA23" s="644"/>
      <c r="AB23" s="644"/>
      <c r="AC23" s="644"/>
      <c r="AD23" s="645">
        <v>263266</v>
      </c>
      <c r="AE23" s="645"/>
      <c r="AF23" s="645"/>
      <c r="AG23" s="645"/>
      <c r="AH23" s="645"/>
      <c r="AI23" s="645"/>
      <c r="AJ23" s="645"/>
      <c r="AK23" s="645"/>
      <c r="AL23" s="646">
        <v>4.0999999999999996</v>
      </c>
      <c r="AM23" s="647"/>
      <c r="AN23" s="647"/>
      <c r="AO23" s="648"/>
      <c r="AP23" s="660" t="s">
        <v>227</v>
      </c>
      <c r="AQ23" s="661"/>
      <c r="AR23" s="661"/>
      <c r="AS23" s="661"/>
      <c r="AT23" s="661"/>
      <c r="AU23" s="661"/>
      <c r="AV23" s="661"/>
      <c r="AW23" s="661"/>
      <c r="AX23" s="661"/>
      <c r="AY23" s="661"/>
      <c r="AZ23" s="661"/>
      <c r="BA23" s="661"/>
      <c r="BB23" s="661"/>
      <c r="BC23" s="661"/>
      <c r="BD23" s="661"/>
      <c r="BE23" s="661"/>
      <c r="BF23" s="662"/>
      <c r="BG23" s="641">
        <v>236109</v>
      </c>
      <c r="BH23" s="642"/>
      <c r="BI23" s="642"/>
      <c r="BJ23" s="642"/>
      <c r="BK23" s="642"/>
      <c r="BL23" s="642"/>
      <c r="BM23" s="642"/>
      <c r="BN23" s="643"/>
      <c r="BO23" s="644">
        <v>4.2</v>
      </c>
      <c r="BP23" s="644"/>
      <c r="BQ23" s="644"/>
      <c r="BR23" s="644"/>
      <c r="BS23" s="650" t="s">
        <v>176</v>
      </c>
      <c r="BT23" s="642"/>
      <c r="BU23" s="642"/>
      <c r="BV23" s="642"/>
      <c r="BW23" s="642"/>
      <c r="BX23" s="642"/>
      <c r="BY23" s="642"/>
      <c r="BZ23" s="642"/>
      <c r="CA23" s="642"/>
      <c r="CB23" s="651"/>
      <c r="CD23" s="623" t="s">
        <v>165</v>
      </c>
      <c r="CE23" s="624"/>
      <c r="CF23" s="624"/>
      <c r="CG23" s="624"/>
      <c r="CH23" s="624"/>
      <c r="CI23" s="624"/>
      <c r="CJ23" s="624"/>
      <c r="CK23" s="624"/>
      <c r="CL23" s="624"/>
      <c r="CM23" s="624"/>
      <c r="CN23" s="624"/>
      <c r="CO23" s="624"/>
      <c r="CP23" s="624"/>
      <c r="CQ23" s="625"/>
      <c r="CR23" s="623" t="s">
        <v>228</v>
      </c>
      <c r="CS23" s="624"/>
      <c r="CT23" s="624"/>
      <c r="CU23" s="624"/>
      <c r="CV23" s="624"/>
      <c r="CW23" s="624"/>
      <c r="CX23" s="624"/>
      <c r="CY23" s="625"/>
      <c r="CZ23" s="623" t="s">
        <v>229</v>
      </c>
      <c r="DA23" s="624"/>
      <c r="DB23" s="624"/>
      <c r="DC23" s="625"/>
      <c r="DD23" s="623" t="s">
        <v>230</v>
      </c>
      <c r="DE23" s="624"/>
      <c r="DF23" s="624"/>
      <c r="DG23" s="624"/>
      <c r="DH23" s="624"/>
      <c r="DI23" s="624"/>
      <c r="DJ23" s="624"/>
      <c r="DK23" s="625"/>
      <c r="DL23" s="672" t="s">
        <v>231</v>
      </c>
      <c r="DM23" s="673"/>
      <c r="DN23" s="673"/>
      <c r="DO23" s="673"/>
      <c r="DP23" s="673"/>
      <c r="DQ23" s="673"/>
      <c r="DR23" s="673"/>
      <c r="DS23" s="673"/>
      <c r="DT23" s="673"/>
      <c r="DU23" s="673"/>
      <c r="DV23" s="674"/>
      <c r="DW23" s="623" t="s">
        <v>232</v>
      </c>
      <c r="DX23" s="624"/>
      <c r="DY23" s="624"/>
      <c r="DZ23" s="624"/>
      <c r="EA23" s="624"/>
      <c r="EB23" s="624"/>
      <c r="EC23" s="625"/>
    </row>
    <row r="24" spans="2:133" ht="11.25" customHeight="1" x14ac:dyDescent="0.15">
      <c r="B24" s="638" t="s">
        <v>233</v>
      </c>
      <c r="C24" s="639"/>
      <c r="D24" s="639"/>
      <c r="E24" s="639"/>
      <c r="F24" s="639"/>
      <c r="G24" s="639"/>
      <c r="H24" s="639"/>
      <c r="I24" s="639"/>
      <c r="J24" s="639"/>
      <c r="K24" s="639"/>
      <c r="L24" s="639"/>
      <c r="M24" s="639"/>
      <c r="N24" s="639"/>
      <c r="O24" s="639"/>
      <c r="P24" s="639"/>
      <c r="Q24" s="640"/>
      <c r="R24" s="641">
        <v>132192</v>
      </c>
      <c r="S24" s="642"/>
      <c r="T24" s="642"/>
      <c r="U24" s="642"/>
      <c r="V24" s="642"/>
      <c r="W24" s="642"/>
      <c r="X24" s="642"/>
      <c r="Y24" s="643"/>
      <c r="Z24" s="644">
        <v>1.2</v>
      </c>
      <c r="AA24" s="644"/>
      <c r="AB24" s="644"/>
      <c r="AC24" s="644"/>
      <c r="AD24" s="645" t="s">
        <v>176</v>
      </c>
      <c r="AE24" s="645"/>
      <c r="AF24" s="645"/>
      <c r="AG24" s="645"/>
      <c r="AH24" s="645"/>
      <c r="AI24" s="645"/>
      <c r="AJ24" s="645"/>
      <c r="AK24" s="645"/>
      <c r="AL24" s="646" t="s">
        <v>67</v>
      </c>
      <c r="AM24" s="647"/>
      <c r="AN24" s="647"/>
      <c r="AO24" s="648"/>
      <c r="AP24" s="660" t="s">
        <v>234</v>
      </c>
      <c r="AQ24" s="661"/>
      <c r="AR24" s="661"/>
      <c r="AS24" s="661"/>
      <c r="AT24" s="661"/>
      <c r="AU24" s="661"/>
      <c r="AV24" s="661"/>
      <c r="AW24" s="661"/>
      <c r="AX24" s="661"/>
      <c r="AY24" s="661"/>
      <c r="AZ24" s="661"/>
      <c r="BA24" s="661"/>
      <c r="BB24" s="661"/>
      <c r="BC24" s="661"/>
      <c r="BD24" s="661"/>
      <c r="BE24" s="661"/>
      <c r="BF24" s="662"/>
      <c r="BG24" s="641" t="s">
        <v>67</v>
      </c>
      <c r="BH24" s="642"/>
      <c r="BI24" s="642"/>
      <c r="BJ24" s="642"/>
      <c r="BK24" s="642"/>
      <c r="BL24" s="642"/>
      <c r="BM24" s="642"/>
      <c r="BN24" s="643"/>
      <c r="BO24" s="644" t="s">
        <v>176</v>
      </c>
      <c r="BP24" s="644"/>
      <c r="BQ24" s="644"/>
      <c r="BR24" s="644"/>
      <c r="BS24" s="650" t="s">
        <v>67</v>
      </c>
      <c r="BT24" s="642"/>
      <c r="BU24" s="642"/>
      <c r="BV24" s="642"/>
      <c r="BW24" s="642"/>
      <c r="BX24" s="642"/>
      <c r="BY24" s="642"/>
      <c r="BZ24" s="642"/>
      <c r="CA24" s="642"/>
      <c r="CB24" s="651"/>
      <c r="CD24" s="652" t="s">
        <v>235</v>
      </c>
      <c r="CE24" s="653"/>
      <c r="CF24" s="653"/>
      <c r="CG24" s="653"/>
      <c r="CH24" s="653"/>
      <c r="CI24" s="653"/>
      <c r="CJ24" s="653"/>
      <c r="CK24" s="653"/>
      <c r="CL24" s="653"/>
      <c r="CM24" s="653"/>
      <c r="CN24" s="653"/>
      <c r="CO24" s="653"/>
      <c r="CP24" s="653"/>
      <c r="CQ24" s="654"/>
      <c r="CR24" s="630">
        <v>4012633</v>
      </c>
      <c r="CS24" s="631"/>
      <c r="CT24" s="631"/>
      <c r="CU24" s="631"/>
      <c r="CV24" s="631"/>
      <c r="CW24" s="631"/>
      <c r="CX24" s="631"/>
      <c r="CY24" s="632"/>
      <c r="CZ24" s="635">
        <v>37.6</v>
      </c>
      <c r="DA24" s="636"/>
      <c r="DB24" s="636"/>
      <c r="DC24" s="655"/>
      <c r="DD24" s="677">
        <v>2837273</v>
      </c>
      <c r="DE24" s="631"/>
      <c r="DF24" s="631"/>
      <c r="DG24" s="631"/>
      <c r="DH24" s="631"/>
      <c r="DI24" s="631"/>
      <c r="DJ24" s="631"/>
      <c r="DK24" s="632"/>
      <c r="DL24" s="677">
        <v>2618220</v>
      </c>
      <c r="DM24" s="631"/>
      <c r="DN24" s="631"/>
      <c r="DO24" s="631"/>
      <c r="DP24" s="631"/>
      <c r="DQ24" s="631"/>
      <c r="DR24" s="631"/>
      <c r="DS24" s="631"/>
      <c r="DT24" s="631"/>
      <c r="DU24" s="631"/>
      <c r="DV24" s="632"/>
      <c r="DW24" s="635">
        <v>39.1</v>
      </c>
      <c r="DX24" s="636"/>
      <c r="DY24" s="636"/>
      <c r="DZ24" s="636"/>
      <c r="EA24" s="636"/>
      <c r="EB24" s="636"/>
      <c r="EC24" s="637"/>
    </row>
    <row r="25" spans="2:133" ht="11.25" customHeight="1" x14ac:dyDescent="0.15">
      <c r="B25" s="638" t="s">
        <v>236</v>
      </c>
      <c r="C25" s="639"/>
      <c r="D25" s="639"/>
      <c r="E25" s="639"/>
      <c r="F25" s="639"/>
      <c r="G25" s="639"/>
      <c r="H25" s="639"/>
      <c r="I25" s="639"/>
      <c r="J25" s="639"/>
      <c r="K25" s="639"/>
      <c r="L25" s="639"/>
      <c r="M25" s="639"/>
      <c r="N25" s="639"/>
      <c r="O25" s="639"/>
      <c r="P25" s="639"/>
      <c r="Q25" s="640"/>
      <c r="R25" s="641" t="s">
        <v>176</v>
      </c>
      <c r="S25" s="642"/>
      <c r="T25" s="642"/>
      <c r="U25" s="642"/>
      <c r="V25" s="642"/>
      <c r="W25" s="642"/>
      <c r="X25" s="642"/>
      <c r="Y25" s="643"/>
      <c r="Z25" s="644" t="s">
        <v>112</v>
      </c>
      <c r="AA25" s="644"/>
      <c r="AB25" s="644"/>
      <c r="AC25" s="644"/>
      <c r="AD25" s="645" t="s">
        <v>203</v>
      </c>
      <c r="AE25" s="645"/>
      <c r="AF25" s="645"/>
      <c r="AG25" s="645"/>
      <c r="AH25" s="645"/>
      <c r="AI25" s="645"/>
      <c r="AJ25" s="645"/>
      <c r="AK25" s="645"/>
      <c r="AL25" s="646" t="s">
        <v>176</v>
      </c>
      <c r="AM25" s="647"/>
      <c r="AN25" s="647"/>
      <c r="AO25" s="648"/>
      <c r="AP25" s="660" t="s">
        <v>237</v>
      </c>
      <c r="AQ25" s="661"/>
      <c r="AR25" s="661"/>
      <c r="AS25" s="661"/>
      <c r="AT25" s="661"/>
      <c r="AU25" s="661"/>
      <c r="AV25" s="661"/>
      <c r="AW25" s="661"/>
      <c r="AX25" s="661"/>
      <c r="AY25" s="661"/>
      <c r="AZ25" s="661"/>
      <c r="BA25" s="661"/>
      <c r="BB25" s="661"/>
      <c r="BC25" s="661"/>
      <c r="BD25" s="661"/>
      <c r="BE25" s="661"/>
      <c r="BF25" s="662"/>
      <c r="BG25" s="641" t="s">
        <v>176</v>
      </c>
      <c r="BH25" s="642"/>
      <c r="BI25" s="642"/>
      <c r="BJ25" s="642"/>
      <c r="BK25" s="642"/>
      <c r="BL25" s="642"/>
      <c r="BM25" s="642"/>
      <c r="BN25" s="643"/>
      <c r="BO25" s="644" t="s">
        <v>176</v>
      </c>
      <c r="BP25" s="644"/>
      <c r="BQ25" s="644"/>
      <c r="BR25" s="644"/>
      <c r="BS25" s="650" t="s">
        <v>176</v>
      </c>
      <c r="BT25" s="642"/>
      <c r="BU25" s="642"/>
      <c r="BV25" s="642"/>
      <c r="BW25" s="642"/>
      <c r="BX25" s="642"/>
      <c r="BY25" s="642"/>
      <c r="BZ25" s="642"/>
      <c r="CA25" s="642"/>
      <c r="CB25" s="651"/>
      <c r="CD25" s="656" t="s">
        <v>238</v>
      </c>
      <c r="CE25" s="657"/>
      <c r="CF25" s="657"/>
      <c r="CG25" s="657"/>
      <c r="CH25" s="657"/>
      <c r="CI25" s="657"/>
      <c r="CJ25" s="657"/>
      <c r="CK25" s="657"/>
      <c r="CL25" s="657"/>
      <c r="CM25" s="657"/>
      <c r="CN25" s="657"/>
      <c r="CO25" s="657"/>
      <c r="CP25" s="657"/>
      <c r="CQ25" s="658"/>
      <c r="CR25" s="641">
        <v>1547840</v>
      </c>
      <c r="CS25" s="678"/>
      <c r="CT25" s="678"/>
      <c r="CU25" s="678"/>
      <c r="CV25" s="678"/>
      <c r="CW25" s="678"/>
      <c r="CX25" s="678"/>
      <c r="CY25" s="679"/>
      <c r="CZ25" s="646">
        <v>14.5</v>
      </c>
      <c r="DA25" s="675"/>
      <c r="DB25" s="675"/>
      <c r="DC25" s="680"/>
      <c r="DD25" s="650">
        <v>1361460</v>
      </c>
      <c r="DE25" s="678"/>
      <c r="DF25" s="678"/>
      <c r="DG25" s="678"/>
      <c r="DH25" s="678"/>
      <c r="DI25" s="678"/>
      <c r="DJ25" s="678"/>
      <c r="DK25" s="679"/>
      <c r="DL25" s="650">
        <v>1227031</v>
      </c>
      <c r="DM25" s="678"/>
      <c r="DN25" s="678"/>
      <c r="DO25" s="678"/>
      <c r="DP25" s="678"/>
      <c r="DQ25" s="678"/>
      <c r="DR25" s="678"/>
      <c r="DS25" s="678"/>
      <c r="DT25" s="678"/>
      <c r="DU25" s="678"/>
      <c r="DV25" s="679"/>
      <c r="DW25" s="646">
        <v>18.3</v>
      </c>
      <c r="DX25" s="675"/>
      <c r="DY25" s="675"/>
      <c r="DZ25" s="675"/>
      <c r="EA25" s="675"/>
      <c r="EB25" s="675"/>
      <c r="EC25" s="676"/>
    </row>
    <row r="26" spans="2:133" ht="11.25" customHeight="1" x14ac:dyDescent="0.15">
      <c r="B26" s="638" t="s">
        <v>239</v>
      </c>
      <c r="C26" s="639"/>
      <c r="D26" s="639"/>
      <c r="E26" s="639"/>
      <c r="F26" s="639"/>
      <c r="G26" s="639"/>
      <c r="H26" s="639"/>
      <c r="I26" s="639"/>
      <c r="J26" s="639"/>
      <c r="K26" s="639"/>
      <c r="L26" s="639"/>
      <c r="M26" s="639"/>
      <c r="N26" s="639"/>
      <c r="O26" s="639"/>
      <c r="P26" s="639"/>
      <c r="Q26" s="640"/>
      <c r="R26" s="641">
        <v>6767095</v>
      </c>
      <c r="S26" s="642"/>
      <c r="T26" s="642"/>
      <c r="U26" s="642"/>
      <c r="V26" s="642"/>
      <c r="W26" s="642"/>
      <c r="X26" s="642"/>
      <c r="Y26" s="643"/>
      <c r="Z26" s="644">
        <v>60.6</v>
      </c>
      <c r="AA26" s="644"/>
      <c r="AB26" s="644"/>
      <c r="AC26" s="644"/>
      <c r="AD26" s="645">
        <v>6398794</v>
      </c>
      <c r="AE26" s="645"/>
      <c r="AF26" s="645"/>
      <c r="AG26" s="645"/>
      <c r="AH26" s="645"/>
      <c r="AI26" s="645"/>
      <c r="AJ26" s="645"/>
      <c r="AK26" s="645"/>
      <c r="AL26" s="646">
        <v>99.4</v>
      </c>
      <c r="AM26" s="647"/>
      <c r="AN26" s="647"/>
      <c r="AO26" s="648"/>
      <c r="AP26" s="660" t="s">
        <v>240</v>
      </c>
      <c r="AQ26" s="681"/>
      <c r="AR26" s="681"/>
      <c r="AS26" s="681"/>
      <c r="AT26" s="681"/>
      <c r="AU26" s="681"/>
      <c r="AV26" s="681"/>
      <c r="AW26" s="681"/>
      <c r="AX26" s="681"/>
      <c r="AY26" s="681"/>
      <c r="AZ26" s="681"/>
      <c r="BA26" s="681"/>
      <c r="BB26" s="681"/>
      <c r="BC26" s="681"/>
      <c r="BD26" s="681"/>
      <c r="BE26" s="681"/>
      <c r="BF26" s="662"/>
      <c r="BG26" s="641" t="s">
        <v>176</v>
      </c>
      <c r="BH26" s="642"/>
      <c r="BI26" s="642"/>
      <c r="BJ26" s="642"/>
      <c r="BK26" s="642"/>
      <c r="BL26" s="642"/>
      <c r="BM26" s="642"/>
      <c r="BN26" s="643"/>
      <c r="BO26" s="644" t="s">
        <v>176</v>
      </c>
      <c r="BP26" s="644"/>
      <c r="BQ26" s="644"/>
      <c r="BR26" s="644"/>
      <c r="BS26" s="650" t="s">
        <v>176</v>
      </c>
      <c r="BT26" s="642"/>
      <c r="BU26" s="642"/>
      <c r="BV26" s="642"/>
      <c r="BW26" s="642"/>
      <c r="BX26" s="642"/>
      <c r="BY26" s="642"/>
      <c r="BZ26" s="642"/>
      <c r="CA26" s="642"/>
      <c r="CB26" s="651"/>
      <c r="CD26" s="656" t="s">
        <v>241</v>
      </c>
      <c r="CE26" s="657"/>
      <c r="CF26" s="657"/>
      <c r="CG26" s="657"/>
      <c r="CH26" s="657"/>
      <c r="CI26" s="657"/>
      <c r="CJ26" s="657"/>
      <c r="CK26" s="657"/>
      <c r="CL26" s="657"/>
      <c r="CM26" s="657"/>
      <c r="CN26" s="657"/>
      <c r="CO26" s="657"/>
      <c r="CP26" s="657"/>
      <c r="CQ26" s="658"/>
      <c r="CR26" s="641">
        <v>1079180</v>
      </c>
      <c r="CS26" s="642"/>
      <c r="CT26" s="642"/>
      <c r="CU26" s="642"/>
      <c r="CV26" s="642"/>
      <c r="CW26" s="642"/>
      <c r="CX26" s="642"/>
      <c r="CY26" s="643"/>
      <c r="CZ26" s="646">
        <v>10.1</v>
      </c>
      <c r="DA26" s="675"/>
      <c r="DB26" s="675"/>
      <c r="DC26" s="680"/>
      <c r="DD26" s="650">
        <v>917969</v>
      </c>
      <c r="DE26" s="642"/>
      <c r="DF26" s="642"/>
      <c r="DG26" s="642"/>
      <c r="DH26" s="642"/>
      <c r="DI26" s="642"/>
      <c r="DJ26" s="642"/>
      <c r="DK26" s="643"/>
      <c r="DL26" s="650" t="s">
        <v>67</v>
      </c>
      <c r="DM26" s="642"/>
      <c r="DN26" s="642"/>
      <c r="DO26" s="642"/>
      <c r="DP26" s="642"/>
      <c r="DQ26" s="642"/>
      <c r="DR26" s="642"/>
      <c r="DS26" s="642"/>
      <c r="DT26" s="642"/>
      <c r="DU26" s="642"/>
      <c r="DV26" s="643"/>
      <c r="DW26" s="646" t="s">
        <v>176</v>
      </c>
      <c r="DX26" s="675"/>
      <c r="DY26" s="675"/>
      <c r="DZ26" s="675"/>
      <c r="EA26" s="675"/>
      <c r="EB26" s="675"/>
      <c r="EC26" s="676"/>
    </row>
    <row r="27" spans="2:133" ht="11.25" customHeight="1" x14ac:dyDescent="0.15">
      <c r="B27" s="638" t="s">
        <v>242</v>
      </c>
      <c r="C27" s="639"/>
      <c r="D27" s="639"/>
      <c r="E27" s="639"/>
      <c r="F27" s="639"/>
      <c r="G27" s="639"/>
      <c r="H27" s="639"/>
      <c r="I27" s="639"/>
      <c r="J27" s="639"/>
      <c r="K27" s="639"/>
      <c r="L27" s="639"/>
      <c r="M27" s="639"/>
      <c r="N27" s="639"/>
      <c r="O27" s="639"/>
      <c r="P27" s="639"/>
      <c r="Q27" s="640"/>
      <c r="R27" s="641">
        <v>4634</v>
      </c>
      <c r="S27" s="642"/>
      <c r="T27" s="642"/>
      <c r="U27" s="642"/>
      <c r="V27" s="642"/>
      <c r="W27" s="642"/>
      <c r="X27" s="642"/>
      <c r="Y27" s="643"/>
      <c r="Z27" s="644">
        <v>0</v>
      </c>
      <c r="AA27" s="644"/>
      <c r="AB27" s="644"/>
      <c r="AC27" s="644"/>
      <c r="AD27" s="645">
        <v>4634</v>
      </c>
      <c r="AE27" s="645"/>
      <c r="AF27" s="645"/>
      <c r="AG27" s="645"/>
      <c r="AH27" s="645"/>
      <c r="AI27" s="645"/>
      <c r="AJ27" s="645"/>
      <c r="AK27" s="645"/>
      <c r="AL27" s="646">
        <v>0.1</v>
      </c>
      <c r="AM27" s="647"/>
      <c r="AN27" s="647"/>
      <c r="AO27" s="648"/>
      <c r="AP27" s="638" t="s">
        <v>243</v>
      </c>
      <c r="AQ27" s="639"/>
      <c r="AR27" s="639"/>
      <c r="AS27" s="639"/>
      <c r="AT27" s="639"/>
      <c r="AU27" s="639"/>
      <c r="AV27" s="639"/>
      <c r="AW27" s="639"/>
      <c r="AX27" s="639"/>
      <c r="AY27" s="639"/>
      <c r="AZ27" s="639"/>
      <c r="BA27" s="639"/>
      <c r="BB27" s="639"/>
      <c r="BC27" s="639"/>
      <c r="BD27" s="639"/>
      <c r="BE27" s="639"/>
      <c r="BF27" s="640"/>
      <c r="BG27" s="641">
        <v>5557115</v>
      </c>
      <c r="BH27" s="642"/>
      <c r="BI27" s="642"/>
      <c r="BJ27" s="642"/>
      <c r="BK27" s="642"/>
      <c r="BL27" s="642"/>
      <c r="BM27" s="642"/>
      <c r="BN27" s="643"/>
      <c r="BO27" s="644">
        <v>100</v>
      </c>
      <c r="BP27" s="644"/>
      <c r="BQ27" s="644"/>
      <c r="BR27" s="644"/>
      <c r="BS27" s="650" t="s">
        <v>67</v>
      </c>
      <c r="BT27" s="642"/>
      <c r="BU27" s="642"/>
      <c r="BV27" s="642"/>
      <c r="BW27" s="642"/>
      <c r="BX27" s="642"/>
      <c r="BY27" s="642"/>
      <c r="BZ27" s="642"/>
      <c r="CA27" s="642"/>
      <c r="CB27" s="651"/>
      <c r="CD27" s="656" t="s">
        <v>244</v>
      </c>
      <c r="CE27" s="657"/>
      <c r="CF27" s="657"/>
      <c r="CG27" s="657"/>
      <c r="CH27" s="657"/>
      <c r="CI27" s="657"/>
      <c r="CJ27" s="657"/>
      <c r="CK27" s="657"/>
      <c r="CL27" s="657"/>
      <c r="CM27" s="657"/>
      <c r="CN27" s="657"/>
      <c r="CO27" s="657"/>
      <c r="CP27" s="657"/>
      <c r="CQ27" s="658"/>
      <c r="CR27" s="641">
        <v>1396346</v>
      </c>
      <c r="CS27" s="678"/>
      <c r="CT27" s="678"/>
      <c r="CU27" s="678"/>
      <c r="CV27" s="678"/>
      <c r="CW27" s="678"/>
      <c r="CX27" s="678"/>
      <c r="CY27" s="679"/>
      <c r="CZ27" s="646">
        <v>13.1</v>
      </c>
      <c r="DA27" s="675"/>
      <c r="DB27" s="675"/>
      <c r="DC27" s="680"/>
      <c r="DD27" s="650">
        <v>407366</v>
      </c>
      <c r="DE27" s="678"/>
      <c r="DF27" s="678"/>
      <c r="DG27" s="678"/>
      <c r="DH27" s="678"/>
      <c r="DI27" s="678"/>
      <c r="DJ27" s="678"/>
      <c r="DK27" s="679"/>
      <c r="DL27" s="650">
        <v>322742</v>
      </c>
      <c r="DM27" s="678"/>
      <c r="DN27" s="678"/>
      <c r="DO27" s="678"/>
      <c r="DP27" s="678"/>
      <c r="DQ27" s="678"/>
      <c r="DR27" s="678"/>
      <c r="DS27" s="678"/>
      <c r="DT27" s="678"/>
      <c r="DU27" s="678"/>
      <c r="DV27" s="679"/>
      <c r="DW27" s="646">
        <v>4.8</v>
      </c>
      <c r="DX27" s="675"/>
      <c r="DY27" s="675"/>
      <c r="DZ27" s="675"/>
      <c r="EA27" s="675"/>
      <c r="EB27" s="675"/>
      <c r="EC27" s="676"/>
    </row>
    <row r="28" spans="2:133" ht="11.25" customHeight="1" x14ac:dyDescent="0.15">
      <c r="B28" s="638" t="s">
        <v>245</v>
      </c>
      <c r="C28" s="639"/>
      <c r="D28" s="639"/>
      <c r="E28" s="639"/>
      <c r="F28" s="639"/>
      <c r="G28" s="639"/>
      <c r="H28" s="639"/>
      <c r="I28" s="639"/>
      <c r="J28" s="639"/>
      <c r="K28" s="639"/>
      <c r="L28" s="639"/>
      <c r="M28" s="639"/>
      <c r="N28" s="639"/>
      <c r="O28" s="639"/>
      <c r="P28" s="639"/>
      <c r="Q28" s="640"/>
      <c r="R28" s="641">
        <v>3164</v>
      </c>
      <c r="S28" s="642"/>
      <c r="T28" s="642"/>
      <c r="U28" s="642"/>
      <c r="V28" s="642"/>
      <c r="W28" s="642"/>
      <c r="X28" s="642"/>
      <c r="Y28" s="643"/>
      <c r="Z28" s="644">
        <v>0</v>
      </c>
      <c r="AA28" s="644"/>
      <c r="AB28" s="644"/>
      <c r="AC28" s="644"/>
      <c r="AD28" s="645" t="s">
        <v>67</v>
      </c>
      <c r="AE28" s="645"/>
      <c r="AF28" s="645"/>
      <c r="AG28" s="645"/>
      <c r="AH28" s="645"/>
      <c r="AI28" s="645"/>
      <c r="AJ28" s="645"/>
      <c r="AK28" s="645"/>
      <c r="AL28" s="646" t="s">
        <v>67</v>
      </c>
      <c r="AM28" s="647"/>
      <c r="AN28" s="647"/>
      <c r="AO28" s="648"/>
      <c r="AP28" s="638"/>
      <c r="AQ28" s="639"/>
      <c r="AR28" s="639"/>
      <c r="AS28" s="639"/>
      <c r="AT28" s="639"/>
      <c r="AU28" s="639"/>
      <c r="AV28" s="639"/>
      <c r="AW28" s="639"/>
      <c r="AX28" s="639"/>
      <c r="AY28" s="639"/>
      <c r="AZ28" s="639"/>
      <c r="BA28" s="639"/>
      <c r="BB28" s="639"/>
      <c r="BC28" s="639"/>
      <c r="BD28" s="639"/>
      <c r="BE28" s="639"/>
      <c r="BF28" s="640"/>
      <c r="BG28" s="641"/>
      <c r="BH28" s="642"/>
      <c r="BI28" s="642"/>
      <c r="BJ28" s="642"/>
      <c r="BK28" s="642"/>
      <c r="BL28" s="642"/>
      <c r="BM28" s="642"/>
      <c r="BN28" s="643"/>
      <c r="BO28" s="644"/>
      <c r="BP28" s="644"/>
      <c r="BQ28" s="644"/>
      <c r="BR28" s="644"/>
      <c r="BS28" s="650"/>
      <c r="BT28" s="642"/>
      <c r="BU28" s="642"/>
      <c r="BV28" s="642"/>
      <c r="BW28" s="642"/>
      <c r="BX28" s="642"/>
      <c r="BY28" s="642"/>
      <c r="BZ28" s="642"/>
      <c r="CA28" s="642"/>
      <c r="CB28" s="651"/>
      <c r="CD28" s="656" t="s">
        <v>246</v>
      </c>
      <c r="CE28" s="657"/>
      <c r="CF28" s="657"/>
      <c r="CG28" s="657"/>
      <c r="CH28" s="657"/>
      <c r="CI28" s="657"/>
      <c r="CJ28" s="657"/>
      <c r="CK28" s="657"/>
      <c r="CL28" s="657"/>
      <c r="CM28" s="657"/>
      <c r="CN28" s="657"/>
      <c r="CO28" s="657"/>
      <c r="CP28" s="657"/>
      <c r="CQ28" s="658"/>
      <c r="CR28" s="641">
        <v>1068447</v>
      </c>
      <c r="CS28" s="642"/>
      <c r="CT28" s="642"/>
      <c r="CU28" s="642"/>
      <c r="CV28" s="642"/>
      <c r="CW28" s="642"/>
      <c r="CX28" s="642"/>
      <c r="CY28" s="643"/>
      <c r="CZ28" s="646">
        <v>10</v>
      </c>
      <c r="DA28" s="675"/>
      <c r="DB28" s="675"/>
      <c r="DC28" s="680"/>
      <c r="DD28" s="650">
        <v>1068447</v>
      </c>
      <c r="DE28" s="642"/>
      <c r="DF28" s="642"/>
      <c r="DG28" s="642"/>
      <c r="DH28" s="642"/>
      <c r="DI28" s="642"/>
      <c r="DJ28" s="642"/>
      <c r="DK28" s="643"/>
      <c r="DL28" s="650">
        <v>1068447</v>
      </c>
      <c r="DM28" s="642"/>
      <c r="DN28" s="642"/>
      <c r="DO28" s="642"/>
      <c r="DP28" s="642"/>
      <c r="DQ28" s="642"/>
      <c r="DR28" s="642"/>
      <c r="DS28" s="642"/>
      <c r="DT28" s="642"/>
      <c r="DU28" s="642"/>
      <c r="DV28" s="643"/>
      <c r="DW28" s="646">
        <v>15.9</v>
      </c>
      <c r="DX28" s="675"/>
      <c r="DY28" s="675"/>
      <c r="DZ28" s="675"/>
      <c r="EA28" s="675"/>
      <c r="EB28" s="675"/>
      <c r="EC28" s="676"/>
    </row>
    <row r="29" spans="2:133" ht="11.25" customHeight="1" x14ac:dyDescent="0.15">
      <c r="B29" s="638" t="s">
        <v>247</v>
      </c>
      <c r="C29" s="639"/>
      <c r="D29" s="639"/>
      <c r="E29" s="639"/>
      <c r="F29" s="639"/>
      <c r="G29" s="639"/>
      <c r="H29" s="639"/>
      <c r="I29" s="639"/>
      <c r="J29" s="639"/>
      <c r="K29" s="639"/>
      <c r="L29" s="639"/>
      <c r="M29" s="639"/>
      <c r="N29" s="639"/>
      <c r="O29" s="639"/>
      <c r="P29" s="639"/>
      <c r="Q29" s="640"/>
      <c r="R29" s="641">
        <v>150038</v>
      </c>
      <c r="S29" s="642"/>
      <c r="T29" s="642"/>
      <c r="U29" s="642"/>
      <c r="V29" s="642"/>
      <c r="W29" s="642"/>
      <c r="X29" s="642"/>
      <c r="Y29" s="643"/>
      <c r="Z29" s="644">
        <v>1.3</v>
      </c>
      <c r="AA29" s="644"/>
      <c r="AB29" s="644"/>
      <c r="AC29" s="644"/>
      <c r="AD29" s="645">
        <v>18530</v>
      </c>
      <c r="AE29" s="645"/>
      <c r="AF29" s="645"/>
      <c r="AG29" s="645"/>
      <c r="AH29" s="645"/>
      <c r="AI29" s="645"/>
      <c r="AJ29" s="645"/>
      <c r="AK29" s="645"/>
      <c r="AL29" s="646">
        <v>0.3</v>
      </c>
      <c r="AM29" s="647"/>
      <c r="AN29" s="647"/>
      <c r="AO29" s="648"/>
      <c r="AP29" s="682"/>
      <c r="AQ29" s="683"/>
      <c r="AR29" s="683"/>
      <c r="AS29" s="683"/>
      <c r="AT29" s="683"/>
      <c r="AU29" s="683"/>
      <c r="AV29" s="683"/>
      <c r="AW29" s="683"/>
      <c r="AX29" s="683"/>
      <c r="AY29" s="683"/>
      <c r="AZ29" s="683"/>
      <c r="BA29" s="683"/>
      <c r="BB29" s="683"/>
      <c r="BC29" s="683"/>
      <c r="BD29" s="683"/>
      <c r="BE29" s="683"/>
      <c r="BF29" s="684"/>
      <c r="BG29" s="641"/>
      <c r="BH29" s="642"/>
      <c r="BI29" s="642"/>
      <c r="BJ29" s="642"/>
      <c r="BK29" s="642"/>
      <c r="BL29" s="642"/>
      <c r="BM29" s="642"/>
      <c r="BN29" s="643"/>
      <c r="BO29" s="644"/>
      <c r="BP29" s="644"/>
      <c r="BQ29" s="644"/>
      <c r="BR29" s="644"/>
      <c r="BS29" s="645"/>
      <c r="BT29" s="645"/>
      <c r="BU29" s="645"/>
      <c r="BV29" s="645"/>
      <c r="BW29" s="645"/>
      <c r="BX29" s="645"/>
      <c r="BY29" s="645"/>
      <c r="BZ29" s="645"/>
      <c r="CA29" s="645"/>
      <c r="CB29" s="649"/>
      <c r="CD29" s="687" t="s">
        <v>248</v>
      </c>
      <c r="CE29" s="688"/>
      <c r="CF29" s="656" t="s">
        <v>249</v>
      </c>
      <c r="CG29" s="657"/>
      <c r="CH29" s="657"/>
      <c r="CI29" s="657"/>
      <c r="CJ29" s="657"/>
      <c r="CK29" s="657"/>
      <c r="CL29" s="657"/>
      <c r="CM29" s="657"/>
      <c r="CN29" s="657"/>
      <c r="CO29" s="657"/>
      <c r="CP29" s="657"/>
      <c r="CQ29" s="658"/>
      <c r="CR29" s="641">
        <v>1068447</v>
      </c>
      <c r="CS29" s="678"/>
      <c r="CT29" s="678"/>
      <c r="CU29" s="678"/>
      <c r="CV29" s="678"/>
      <c r="CW29" s="678"/>
      <c r="CX29" s="678"/>
      <c r="CY29" s="679"/>
      <c r="CZ29" s="646">
        <v>10</v>
      </c>
      <c r="DA29" s="675"/>
      <c r="DB29" s="675"/>
      <c r="DC29" s="680"/>
      <c r="DD29" s="650">
        <v>1068447</v>
      </c>
      <c r="DE29" s="678"/>
      <c r="DF29" s="678"/>
      <c r="DG29" s="678"/>
      <c r="DH29" s="678"/>
      <c r="DI29" s="678"/>
      <c r="DJ29" s="678"/>
      <c r="DK29" s="679"/>
      <c r="DL29" s="650">
        <v>1068447</v>
      </c>
      <c r="DM29" s="678"/>
      <c r="DN29" s="678"/>
      <c r="DO29" s="678"/>
      <c r="DP29" s="678"/>
      <c r="DQ29" s="678"/>
      <c r="DR29" s="678"/>
      <c r="DS29" s="678"/>
      <c r="DT29" s="678"/>
      <c r="DU29" s="678"/>
      <c r="DV29" s="679"/>
      <c r="DW29" s="646">
        <v>15.9</v>
      </c>
      <c r="DX29" s="675"/>
      <c r="DY29" s="675"/>
      <c r="DZ29" s="675"/>
      <c r="EA29" s="675"/>
      <c r="EB29" s="675"/>
      <c r="EC29" s="676"/>
    </row>
    <row r="30" spans="2:133" ht="11.25" customHeight="1" x14ac:dyDescent="0.15">
      <c r="B30" s="638" t="s">
        <v>250</v>
      </c>
      <c r="C30" s="639"/>
      <c r="D30" s="639"/>
      <c r="E30" s="639"/>
      <c r="F30" s="639"/>
      <c r="G30" s="639"/>
      <c r="H30" s="639"/>
      <c r="I30" s="639"/>
      <c r="J30" s="639"/>
      <c r="K30" s="639"/>
      <c r="L30" s="639"/>
      <c r="M30" s="639"/>
      <c r="N30" s="639"/>
      <c r="O30" s="639"/>
      <c r="P30" s="639"/>
      <c r="Q30" s="640"/>
      <c r="R30" s="641">
        <v>14425</v>
      </c>
      <c r="S30" s="642"/>
      <c r="T30" s="642"/>
      <c r="U30" s="642"/>
      <c r="V30" s="642"/>
      <c r="W30" s="642"/>
      <c r="X30" s="642"/>
      <c r="Y30" s="643"/>
      <c r="Z30" s="644">
        <v>0.1</v>
      </c>
      <c r="AA30" s="644"/>
      <c r="AB30" s="644"/>
      <c r="AC30" s="644"/>
      <c r="AD30" s="645">
        <v>1668</v>
      </c>
      <c r="AE30" s="645"/>
      <c r="AF30" s="645"/>
      <c r="AG30" s="645"/>
      <c r="AH30" s="645"/>
      <c r="AI30" s="645"/>
      <c r="AJ30" s="645"/>
      <c r="AK30" s="645"/>
      <c r="AL30" s="646">
        <v>0</v>
      </c>
      <c r="AM30" s="647"/>
      <c r="AN30" s="647"/>
      <c r="AO30" s="648"/>
      <c r="AP30" s="620" t="s">
        <v>165</v>
      </c>
      <c r="AQ30" s="621"/>
      <c r="AR30" s="621"/>
      <c r="AS30" s="621"/>
      <c r="AT30" s="621"/>
      <c r="AU30" s="621"/>
      <c r="AV30" s="621"/>
      <c r="AW30" s="621"/>
      <c r="AX30" s="621"/>
      <c r="AY30" s="621"/>
      <c r="AZ30" s="621"/>
      <c r="BA30" s="621"/>
      <c r="BB30" s="621"/>
      <c r="BC30" s="621"/>
      <c r="BD30" s="621"/>
      <c r="BE30" s="621"/>
      <c r="BF30" s="622"/>
      <c r="BG30" s="620" t="s">
        <v>251</v>
      </c>
      <c r="BH30" s="685"/>
      <c r="BI30" s="685"/>
      <c r="BJ30" s="685"/>
      <c r="BK30" s="685"/>
      <c r="BL30" s="685"/>
      <c r="BM30" s="685"/>
      <c r="BN30" s="685"/>
      <c r="BO30" s="685"/>
      <c r="BP30" s="685"/>
      <c r="BQ30" s="686"/>
      <c r="BR30" s="620" t="s">
        <v>252</v>
      </c>
      <c r="BS30" s="685"/>
      <c r="BT30" s="685"/>
      <c r="BU30" s="685"/>
      <c r="BV30" s="685"/>
      <c r="BW30" s="685"/>
      <c r="BX30" s="685"/>
      <c r="BY30" s="685"/>
      <c r="BZ30" s="685"/>
      <c r="CA30" s="685"/>
      <c r="CB30" s="686"/>
      <c r="CD30" s="689"/>
      <c r="CE30" s="690"/>
      <c r="CF30" s="656" t="s">
        <v>253</v>
      </c>
      <c r="CG30" s="657"/>
      <c r="CH30" s="657"/>
      <c r="CI30" s="657"/>
      <c r="CJ30" s="657"/>
      <c r="CK30" s="657"/>
      <c r="CL30" s="657"/>
      <c r="CM30" s="657"/>
      <c r="CN30" s="657"/>
      <c r="CO30" s="657"/>
      <c r="CP30" s="657"/>
      <c r="CQ30" s="658"/>
      <c r="CR30" s="641">
        <v>995506</v>
      </c>
      <c r="CS30" s="642"/>
      <c r="CT30" s="642"/>
      <c r="CU30" s="642"/>
      <c r="CV30" s="642"/>
      <c r="CW30" s="642"/>
      <c r="CX30" s="642"/>
      <c r="CY30" s="643"/>
      <c r="CZ30" s="646">
        <v>9.3000000000000007</v>
      </c>
      <c r="DA30" s="675"/>
      <c r="DB30" s="675"/>
      <c r="DC30" s="680"/>
      <c r="DD30" s="650">
        <v>995506</v>
      </c>
      <c r="DE30" s="642"/>
      <c r="DF30" s="642"/>
      <c r="DG30" s="642"/>
      <c r="DH30" s="642"/>
      <c r="DI30" s="642"/>
      <c r="DJ30" s="642"/>
      <c r="DK30" s="643"/>
      <c r="DL30" s="650">
        <v>995506</v>
      </c>
      <c r="DM30" s="642"/>
      <c r="DN30" s="642"/>
      <c r="DO30" s="642"/>
      <c r="DP30" s="642"/>
      <c r="DQ30" s="642"/>
      <c r="DR30" s="642"/>
      <c r="DS30" s="642"/>
      <c r="DT30" s="642"/>
      <c r="DU30" s="642"/>
      <c r="DV30" s="643"/>
      <c r="DW30" s="646">
        <v>14.9</v>
      </c>
      <c r="DX30" s="675"/>
      <c r="DY30" s="675"/>
      <c r="DZ30" s="675"/>
      <c r="EA30" s="675"/>
      <c r="EB30" s="675"/>
      <c r="EC30" s="676"/>
    </row>
    <row r="31" spans="2:133" ht="11.25" customHeight="1" x14ac:dyDescent="0.15">
      <c r="B31" s="638" t="s">
        <v>254</v>
      </c>
      <c r="C31" s="639"/>
      <c r="D31" s="639"/>
      <c r="E31" s="639"/>
      <c r="F31" s="639"/>
      <c r="G31" s="639"/>
      <c r="H31" s="639"/>
      <c r="I31" s="639"/>
      <c r="J31" s="639"/>
      <c r="K31" s="639"/>
      <c r="L31" s="639"/>
      <c r="M31" s="639"/>
      <c r="N31" s="639"/>
      <c r="O31" s="639"/>
      <c r="P31" s="639"/>
      <c r="Q31" s="640"/>
      <c r="R31" s="641">
        <v>846877</v>
      </c>
      <c r="S31" s="642"/>
      <c r="T31" s="642"/>
      <c r="U31" s="642"/>
      <c r="V31" s="642"/>
      <c r="W31" s="642"/>
      <c r="X31" s="642"/>
      <c r="Y31" s="643"/>
      <c r="Z31" s="644">
        <v>7.6</v>
      </c>
      <c r="AA31" s="644"/>
      <c r="AB31" s="644"/>
      <c r="AC31" s="644"/>
      <c r="AD31" s="645" t="s">
        <v>67</v>
      </c>
      <c r="AE31" s="645"/>
      <c r="AF31" s="645"/>
      <c r="AG31" s="645"/>
      <c r="AH31" s="645"/>
      <c r="AI31" s="645"/>
      <c r="AJ31" s="645"/>
      <c r="AK31" s="645"/>
      <c r="AL31" s="646" t="s">
        <v>67</v>
      </c>
      <c r="AM31" s="647"/>
      <c r="AN31" s="647"/>
      <c r="AO31" s="648"/>
      <c r="AP31" s="698" t="s">
        <v>255</v>
      </c>
      <c r="AQ31" s="699"/>
      <c r="AR31" s="699"/>
      <c r="AS31" s="699"/>
      <c r="AT31" s="704" t="s">
        <v>256</v>
      </c>
      <c r="AU31" s="86"/>
      <c r="AV31" s="86"/>
      <c r="AW31" s="86"/>
      <c r="AX31" s="627" t="s">
        <v>127</v>
      </c>
      <c r="AY31" s="628"/>
      <c r="AZ31" s="628"/>
      <c r="BA31" s="628"/>
      <c r="BB31" s="628"/>
      <c r="BC31" s="628"/>
      <c r="BD31" s="628"/>
      <c r="BE31" s="628"/>
      <c r="BF31" s="629"/>
      <c r="BG31" s="697">
        <v>99.1</v>
      </c>
      <c r="BH31" s="693"/>
      <c r="BI31" s="693"/>
      <c r="BJ31" s="693"/>
      <c r="BK31" s="693"/>
      <c r="BL31" s="693"/>
      <c r="BM31" s="636">
        <v>97.6</v>
      </c>
      <c r="BN31" s="693"/>
      <c r="BO31" s="693"/>
      <c r="BP31" s="693"/>
      <c r="BQ31" s="694"/>
      <c r="BR31" s="697">
        <v>99.3</v>
      </c>
      <c r="BS31" s="693"/>
      <c r="BT31" s="693"/>
      <c r="BU31" s="693"/>
      <c r="BV31" s="693"/>
      <c r="BW31" s="693"/>
      <c r="BX31" s="636">
        <v>97.6</v>
      </c>
      <c r="BY31" s="693"/>
      <c r="BZ31" s="693"/>
      <c r="CA31" s="693"/>
      <c r="CB31" s="694"/>
      <c r="CD31" s="689"/>
      <c r="CE31" s="690"/>
      <c r="CF31" s="656" t="s">
        <v>257</v>
      </c>
      <c r="CG31" s="657"/>
      <c r="CH31" s="657"/>
      <c r="CI31" s="657"/>
      <c r="CJ31" s="657"/>
      <c r="CK31" s="657"/>
      <c r="CL31" s="657"/>
      <c r="CM31" s="657"/>
      <c r="CN31" s="657"/>
      <c r="CO31" s="657"/>
      <c r="CP31" s="657"/>
      <c r="CQ31" s="658"/>
      <c r="CR31" s="641">
        <v>72941</v>
      </c>
      <c r="CS31" s="678"/>
      <c r="CT31" s="678"/>
      <c r="CU31" s="678"/>
      <c r="CV31" s="678"/>
      <c r="CW31" s="678"/>
      <c r="CX31" s="678"/>
      <c r="CY31" s="679"/>
      <c r="CZ31" s="646">
        <v>0.7</v>
      </c>
      <c r="DA31" s="675"/>
      <c r="DB31" s="675"/>
      <c r="DC31" s="680"/>
      <c r="DD31" s="650">
        <v>72941</v>
      </c>
      <c r="DE31" s="678"/>
      <c r="DF31" s="678"/>
      <c r="DG31" s="678"/>
      <c r="DH31" s="678"/>
      <c r="DI31" s="678"/>
      <c r="DJ31" s="678"/>
      <c r="DK31" s="679"/>
      <c r="DL31" s="650">
        <v>72941</v>
      </c>
      <c r="DM31" s="678"/>
      <c r="DN31" s="678"/>
      <c r="DO31" s="678"/>
      <c r="DP31" s="678"/>
      <c r="DQ31" s="678"/>
      <c r="DR31" s="678"/>
      <c r="DS31" s="678"/>
      <c r="DT31" s="678"/>
      <c r="DU31" s="678"/>
      <c r="DV31" s="679"/>
      <c r="DW31" s="646">
        <v>1.1000000000000001</v>
      </c>
      <c r="DX31" s="675"/>
      <c r="DY31" s="675"/>
      <c r="DZ31" s="675"/>
      <c r="EA31" s="675"/>
      <c r="EB31" s="675"/>
      <c r="EC31" s="676"/>
    </row>
    <row r="32" spans="2:133" ht="11.25" customHeight="1" x14ac:dyDescent="0.15">
      <c r="B32" s="708" t="s">
        <v>258</v>
      </c>
      <c r="C32" s="709"/>
      <c r="D32" s="709"/>
      <c r="E32" s="709"/>
      <c r="F32" s="709"/>
      <c r="G32" s="709"/>
      <c r="H32" s="709"/>
      <c r="I32" s="709"/>
      <c r="J32" s="709"/>
      <c r="K32" s="709"/>
      <c r="L32" s="709"/>
      <c r="M32" s="709"/>
      <c r="N32" s="709"/>
      <c r="O32" s="709"/>
      <c r="P32" s="709"/>
      <c r="Q32" s="710"/>
      <c r="R32" s="641" t="s">
        <v>176</v>
      </c>
      <c r="S32" s="642"/>
      <c r="T32" s="642"/>
      <c r="U32" s="642"/>
      <c r="V32" s="642"/>
      <c r="W32" s="642"/>
      <c r="X32" s="642"/>
      <c r="Y32" s="643"/>
      <c r="Z32" s="644" t="s">
        <v>67</v>
      </c>
      <c r="AA32" s="644"/>
      <c r="AB32" s="644"/>
      <c r="AC32" s="644"/>
      <c r="AD32" s="645" t="s">
        <v>67</v>
      </c>
      <c r="AE32" s="645"/>
      <c r="AF32" s="645"/>
      <c r="AG32" s="645"/>
      <c r="AH32" s="645"/>
      <c r="AI32" s="645"/>
      <c r="AJ32" s="645"/>
      <c r="AK32" s="645"/>
      <c r="AL32" s="646" t="s">
        <v>176</v>
      </c>
      <c r="AM32" s="647"/>
      <c r="AN32" s="647"/>
      <c r="AO32" s="648"/>
      <c r="AP32" s="700"/>
      <c r="AQ32" s="701"/>
      <c r="AR32" s="701"/>
      <c r="AS32" s="701"/>
      <c r="AT32" s="705"/>
      <c r="AU32" s="85" t="s">
        <v>259</v>
      </c>
      <c r="AV32" s="85"/>
      <c r="AW32" s="85"/>
      <c r="AX32" s="638" t="s">
        <v>260</v>
      </c>
      <c r="AY32" s="639"/>
      <c r="AZ32" s="639"/>
      <c r="BA32" s="639"/>
      <c r="BB32" s="639"/>
      <c r="BC32" s="639"/>
      <c r="BD32" s="639"/>
      <c r="BE32" s="639"/>
      <c r="BF32" s="640"/>
      <c r="BG32" s="707">
        <v>98.7</v>
      </c>
      <c r="BH32" s="678"/>
      <c r="BI32" s="678"/>
      <c r="BJ32" s="678"/>
      <c r="BK32" s="678"/>
      <c r="BL32" s="678"/>
      <c r="BM32" s="647">
        <v>96.9</v>
      </c>
      <c r="BN32" s="695"/>
      <c r="BO32" s="695"/>
      <c r="BP32" s="695"/>
      <c r="BQ32" s="696"/>
      <c r="BR32" s="707">
        <v>99.1</v>
      </c>
      <c r="BS32" s="678"/>
      <c r="BT32" s="678"/>
      <c r="BU32" s="678"/>
      <c r="BV32" s="678"/>
      <c r="BW32" s="678"/>
      <c r="BX32" s="647">
        <v>97</v>
      </c>
      <c r="BY32" s="695"/>
      <c r="BZ32" s="695"/>
      <c r="CA32" s="695"/>
      <c r="CB32" s="696"/>
      <c r="CD32" s="691"/>
      <c r="CE32" s="692"/>
      <c r="CF32" s="656" t="s">
        <v>261</v>
      </c>
      <c r="CG32" s="657"/>
      <c r="CH32" s="657"/>
      <c r="CI32" s="657"/>
      <c r="CJ32" s="657"/>
      <c r="CK32" s="657"/>
      <c r="CL32" s="657"/>
      <c r="CM32" s="657"/>
      <c r="CN32" s="657"/>
      <c r="CO32" s="657"/>
      <c r="CP32" s="657"/>
      <c r="CQ32" s="658"/>
      <c r="CR32" s="641" t="s">
        <v>67</v>
      </c>
      <c r="CS32" s="642"/>
      <c r="CT32" s="642"/>
      <c r="CU32" s="642"/>
      <c r="CV32" s="642"/>
      <c r="CW32" s="642"/>
      <c r="CX32" s="642"/>
      <c r="CY32" s="643"/>
      <c r="CZ32" s="646" t="s">
        <v>67</v>
      </c>
      <c r="DA32" s="675"/>
      <c r="DB32" s="675"/>
      <c r="DC32" s="680"/>
      <c r="DD32" s="650" t="s">
        <v>67</v>
      </c>
      <c r="DE32" s="642"/>
      <c r="DF32" s="642"/>
      <c r="DG32" s="642"/>
      <c r="DH32" s="642"/>
      <c r="DI32" s="642"/>
      <c r="DJ32" s="642"/>
      <c r="DK32" s="643"/>
      <c r="DL32" s="650" t="s">
        <v>67</v>
      </c>
      <c r="DM32" s="642"/>
      <c r="DN32" s="642"/>
      <c r="DO32" s="642"/>
      <c r="DP32" s="642"/>
      <c r="DQ32" s="642"/>
      <c r="DR32" s="642"/>
      <c r="DS32" s="642"/>
      <c r="DT32" s="642"/>
      <c r="DU32" s="642"/>
      <c r="DV32" s="643"/>
      <c r="DW32" s="646" t="s">
        <v>176</v>
      </c>
      <c r="DX32" s="675"/>
      <c r="DY32" s="675"/>
      <c r="DZ32" s="675"/>
      <c r="EA32" s="675"/>
      <c r="EB32" s="675"/>
      <c r="EC32" s="676"/>
    </row>
    <row r="33" spans="2:133" ht="11.25" customHeight="1" x14ac:dyDescent="0.15">
      <c r="B33" s="638" t="s">
        <v>262</v>
      </c>
      <c r="C33" s="639"/>
      <c r="D33" s="639"/>
      <c r="E33" s="639"/>
      <c r="F33" s="639"/>
      <c r="G33" s="639"/>
      <c r="H33" s="639"/>
      <c r="I33" s="639"/>
      <c r="J33" s="639"/>
      <c r="K33" s="639"/>
      <c r="L33" s="639"/>
      <c r="M33" s="639"/>
      <c r="N33" s="639"/>
      <c r="O33" s="639"/>
      <c r="P33" s="639"/>
      <c r="Q33" s="640"/>
      <c r="R33" s="641">
        <v>719302</v>
      </c>
      <c r="S33" s="642"/>
      <c r="T33" s="642"/>
      <c r="U33" s="642"/>
      <c r="V33" s="642"/>
      <c r="W33" s="642"/>
      <c r="X33" s="642"/>
      <c r="Y33" s="643"/>
      <c r="Z33" s="644">
        <v>6.4</v>
      </c>
      <c r="AA33" s="644"/>
      <c r="AB33" s="644"/>
      <c r="AC33" s="644"/>
      <c r="AD33" s="645" t="s">
        <v>67</v>
      </c>
      <c r="AE33" s="645"/>
      <c r="AF33" s="645"/>
      <c r="AG33" s="645"/>
      <c r="AH33" s="645"/>
      <c r="AI33" s="645"/>
      <c r="AJ33" s="645"/>
      <c r="AK33" s="645"/>
      <c r="AL33" s="646" t="s">
        <v>176</v>
      </c>
      <c r="AM33" s="647"/>
      <c r="AN33" s="647"/>
      <c r="AO33" s="648"/>
      <c r="AP33" s="702"/>
      <c r="AQ33" s="703"/>
      <c r="AR33" s="703"/>
      <c r="AS33" s="703"/>
      <c r="AT33" s="706"/>
      <c r="AU33" s="87"/>
      <c r="AV33" s="87"/>
      <c r="AW33" s="87"/>
      <c r="AX33" s="682" t="s">
        <v>263</v>
      </c>
      <c r="AY33" s="683"/>
      <c r="AZ33" s="683"/>
      <c r="BA33" s="683"/>
      <c r="BB33" s="683"/>
      <c r="BC33" s="683"/>
      <c r="BD33" s="683"/>
      <c r="BE33" s="683"/>
      <c r="BF33" s="684"/>
      <c r="BG33" s="711">
        <v>99.4</v>
      </c>
      <c r="BH33" s="712"/>
      <c r="BI33" s="712"/>
      <c r="BJ33" s="712"/>
      <c r="BK33" s="712"/>
      <c r="BL33" s="712"/>
      <c r="BM33" s="713">
        <v>98.1</v>
      </c>
      <c r="BN33" s="712"/>
      <c r="BO33" s="712"/>
      <c r="BP33" s="712"/>
      <c r="BQ33" s="714"/>
      <c r="BR33" s="711">
        <v>99.5</v>
      </c>
      <c r="BS33" s="712"/>
      <c r="BT33" s="712"/>
      <c r="BU33" s="712"/>
      <c r="BV33" s="712"/>
      <c r="BW33" s="712"/>
      <c r="BX33" s="713">
        <v>98</v>
      </c>
      <c r="BY33" s="712"/>
      <c r="BZ33" s="712"/>
      <c r="CA33" s="712"/>
      <c r="CB33" s="714"/>
      <c r="CD33" s="656" t="s">
        <v>264</v>
      </c>
      <c r="CE33" s="657"/>
      <c r="CF33" s="657"/>
      <c r="CG33" s="657"/>
      <c r="CH33" s="657"/>
      <c r="CI33" s="657"/>
      <c r="CJ33" s="657"/>
      <c r="CK33" s="657"/>
      <c r="CL33" s="657"/>
      <c r="CM33" s="657"/>
      <c r="CN33" s="657"/>
      <c r="CO33" s="657"/>
      <c r="CP33" s="657"/>
      <c r="CQ33" s="658"/>
      <c r="CR33" s="641">
        <v>5782208</v>
      </c>
      <c r="CS33" s="678"/>
      <c r="CT33" s="678"/>
      <c r="CU33" s="678"/>
      <c r="CV33" s="678"/>
      <c r="CW33" s="678"/>
      <c r="CX33" s="678"/>
      <c r="CY33" s="679"/>
      <c r="CZ33" s="646">
        <v>54.2</v>
      </c>
      <c r="DA33" s="675"/>
      <c r="DB33" s="675"/>
      <c r="DC33" s="680"/>
      <c r="DD33" s="650">
        <v>5033388</v>
      </c>
      <c r="DE33" s="678"/>
      <c r="DF33" s="678"/>
      <c r="DG33" s="678"/>
      <c r="DH33" s="678"/>
      <c r="DI33" s="678"/>
      <c r="DJ33" s="678"/>
      <c r="DK33" s="679"/>
      <c r="DL33" s="650">
        <v>3440190</v>
      </c>
      <c r="DM33" s="678"/>
      <c r="DN33" s="678"/>
      <c r="DO33" s="678"/>
      <c r="DP33" s="678"/>
      <c r="DQ33" s="678"/>
      <c r="DR33" s="678"/>
      <c r="DS33" s="678"/>
      <c r="DT33" s="678"/>
      <c r="DU33" s="678"/>
      <c r="DV33" s="679"/>
      <c r="DW33" s="646">
        <v>51.4</v>
      </c>
      <c r="DX33" s="675"/>
      <c r="DY33" s="675"/>
      <c r="DZ33" s="675"/>
      <c r="EA33" s="675"/>
      <c r="EB33" s="675"/>
      <c r="EC33" s="676"/>
    </row>
    <row r="34" spans="2:133" ht="11.25" customHeight="1" x14ac:dyDescent="0.15">
      <c r="B34" s="638" t="s">
        <v>265</v>
      </c>
      <c r="C34" s="639"/>
      <c r="D34" s="639"/>
      <c r="E34" s="639"/>
      <c r="F34" s="639"/>
      <c r="G34" s="639"/>
      <c r="H34" s="639"/>
      <c r="I34" s="639"/>
      <c r="J34" s="639"/>
      <c r="K34" s="639"/>
      <c r="L34" s="639"/>
      <c r="M34" s="639"/>
      <c r="N34" s="639"/>
      <c r="O34" s="639"/>
      <c r="P34" s="639"/>
      <c r="Q34" s="640"/>
      <c r="R34" s="641">
        <v>23923</v>
      </c>
      <c r="S34" s="642"/>
      <c r="T34" s="642"/>
      <c r="U34" s="642"/>
      <c r="V34" s="642"/>
      <c r="W34" s="642"/>
      <c r="X34" s="642"/>
      <c r="Y34" s="643"/>
      <c r="Z34" s="644">
        <v>0.2</v>
      </c>
      <c r="AA34" s="644"/>
      <c r="AB34" s="644"/>
      <c r="AC34" s="644"/>
      <c r="AD34" s="645">
        <v>8309</v>
      </c>
      <c r="AE34" s="645"/>
      <c r="AF34" s="645"/>
      <c r="AG34" s="645"/>
      <c r="AH34" s="645"/>
      <c r="AI34" s="645"/>
      <c r="AJ34" s="645"/>
      <c r="AK34" s="645"/>
      <c r="AL34" s="646">
        <v>0.1</v>
      </c>
      <c r="AM34" s="647"/>
      <c r="AN34" s="647"/>
      <c r="AO34" s="648"/>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56" t="s">
        <v>266</v>
      </c>
      <c r="CE34" s="657"/>
      <c r="CF34" s="657"/>
      <c r="CG34" s="657"/>
      <c r="CH34" s="657"/>
      <c r="CI34" s="657"/>
      <c r="CJ34" s="657"/>
      <c r="CK34" s="657"/>
      <c r="CL34" s="657"/>
      <c r="CM34" s="657"/>
      <c r="CN34" s="657"/>
      <c r="CO34" s="657"/>
      <c r="CP34" s="657"/>
      <c r="CQ34" s="658"/>
      <c r="CR34" s="641">
        <v>1904088</v>
      </c>
      <c r="CS34" s="642"/>
      <c r="CT34" s="642"/>
      <c r="CU34" s="642"/>
      <c r="CV34" s="642"/>
      <c r="CW34" s="642"/>
      <c r="CX34" s="642"/>
      <c r="CY34" s="643"/>
      <c r="CZ34" s="646">
        <v>17.899999999999999</v>
      </c>
      <c r="DA34" s="675"/>
      <c r="DB34" s="675"/>
      <c r="DC34" s="680"/>
      <c r="DD34" s="650">
        <v>1593722</v>
      </c>
      <c r="DE34" s="642"/>
      <c r="DF34" s="642"/>
      <c r="DG34" s="642"/>
      <c r="DH34" s="642"/>
      <c r="DI34" s="642"/>
      <c r="DJ34" s="642"/>
      <c r="DK34" s="643"/>
      <c r="DL34" s="650">
        <v>946810</v>
      </c>
      <c r="DM34" s="642"/>
      <c r="DN34" s="642"/>
      <c r="DO34" s="642"/>
      <c r="DP34" s="642"/>
      <c r="DQ34" s="642"/>
      <c r="DR34" s="642"/>
      <c r="DS34" s="642"/>
      <c r="DT34" s="642"/>
      <c r="DU34" s="642"/>
      <c r="DV34" s="643"/>
      <c r="DW34" s="646">
        <v>14.1</v>
      </c>
      <c r="DX34" s="675"/>
      <c r="DY34" s="675"/>
      <c r="DZ34" s="675"/>
      <c r="EA34" s="675"/>
      <c r="EB34" s="675"/>
      <c r="EC34" s="676"/>
    </row>
    <row r="35" spans="2:133" ht="11.25" customHeight="1" x14ac:dyDescent="0.15">
      <c r="B35" s="638" t="s">
        <v>267</v>
      </c>
      <c r="C35" s="639"/>
      <c r="D35" s="639"/>
      <c r="E35" s="639"/>
      <c r="F35" s="639"/>
      <c r="G35" s="639"/>
      <c r="H35" s="639"/>
      <c r="I35" s="639"/>
      <c r="J35" s="639"/>
      <c r="K35" s="639"/>
      <c r="L35" s="639"/>
      <c r="M35" s="639"/>
      <c r="N35" s="639"/>
      <c r="O35" s="639"/>
      <c r="P35" s="639"/>
      <c r="Q35" s="640"/>
      <c r="R35" s="641">
        <v>622103</v>
      </c>
      <c r="S35" s="642"/>
      <c r="T35" s="642"/>
      <c r="U35" s="642"/>
      <c r="V35" s="642"/>
      <c r="W35" s="642"/>
      <c r="X35" s="642"/>
      <c r="Y35" s="643"/>
      <c r="Z35" s="644">
        <v>5.6</v>
      </c>
      <c r="AA35" s="644"/>
      <c r="AB35" s="644"/>
      <c r="AC35" s="644"/>
      <c r="AD35" s="645" t="s">
        <v>176</v>
      </c>
      <c r="AE35" s="645"/>
      <c r="AF35" s="645"/>
      <c r="AG35" s="645"/>
      <c r="AH35" s="645"/>
      <c r="AI35" s="645"/>
      <c r="AJ35" s="645"/>
      <c r="AK35" s="645"/>
      <c r="AL35" s="646" t="s">
        <v>67</v>
      </c>
      <c r="AM35" s="647"/>
      <c r="AN35" s="647"/>
      <c r="AO35" s="648"/>
      <c r="AP35" s="90"/>
      <c r="AQ35" s="620" t="s">
        <v>268</v>
      </c>
      <c r="AR35" s="621"/>
      <c r="AS35" s="621"/>
      <c r="AT35" s="621"/>
      <c r="AU35" s="621"/>
      <c r="AV35" s="621"/>
      <c r="AW35" s="621"/>
      <c r="AX35" s="621"/>
      <c r="AY35" s="621"/>
      <c r="AZ35" s="621"/>
      <c r="BA35" s="621"/>
      <c r="BB35" s="621"/>
      <c r="BC35" s="621"/>
      <c r="BD35" s="621"/>
      <c r="BE35" s="621"/>
      <c r="BF35" s="622"/>
      <c r="BG35" s="620" t="s">
        <v>269</v>
      </c>
      <c r="BH35" s="621"/>
      <c r="BI35" s="621"/>
      <c r="BJ35" s="621"/>
      <c r="BK35" s="621"/>
      <c r="BL35" s="621"/>
      <c r="BM35" s="621"/>
      <c r="BN35" s="621"/>
      <c r="BO35" s="621"/>
      <c r="BP35" s="621"/>
      <c r="BQ35" s="621"/>
      <c r="BR35" s="621"/>
      <c r="BS35" s="621"/>
      <c r="BT35" s="621"/>
      <c r="BU35" s="621"/>
      <c r="BV35" s="621"/>
      <c r="BW35" s="621"/>
      <c r="BX35" s="621"/>
      <c r="BY35" s="621"/>
      <c r="BZ35" s="621"/>
      <c r="CA35" s="621"/>
      <c r="CB35" s="622"/>
      <c r="CD35" s="656" t="s">
        <v>270</v>
      </c>
      <c r="CE35" s="657"/>
      <c r="CF35" s="657"/>
      <c r="CG35" s="657"/>
      <c r="CH35" s="657"/>
      <c r="CI35" s="657"/>
      <c r="CJ35" s="657"/>
      <c r="CK35" s="657"/>
      <c r="CL35" s="657"/>
      <c r="CM35" s="657"/>
      <c r="CN35" s="657"/>
      <c r="CO35" s="657"/>
      <c r="CP35" s="657"/>
      <c r="CQ35" s="658"/>
      <c r="CR35" s="641">
        <v>56787</v>
      </c>
      <c r="CS35" s="678"/>
      <c r="CT35" s="678"/>
      <c r="CU35" s="678"/>
      <c r="CV35" s="678"/>
      <c r="CW35" s="678"/>
      <c r="CX35" s="678"/>
      <c r="CY35" s="679"/>
      <c r="CZ35" s="646">
        <v>0.5</v>
      </c>
      <c r="DA35" s="675"/>
      <c r="DB35" s="675"/>
      <c r="DC35" s="680"/>
      <c r="DD35" s="650">
        <v>51002</v>
      </c>
      <c r="DE35" s="678"/>
      <c r="DF35" s="678"/>
      <c r="DG35" s="678"/>
      <c r="DH35" s="678"/>
      <c r="DI35" s="678"/>
      <c r="DJ35" s="678"/>
      <c r="DK35" s="679"/>
      <c r="DL35" s="650">
        <v>1986</v>
      </c>
      <c r="DM35" s="678"/>
      <c r="DN35" s="678"/>
      <c r="DO35" s="678"/>
      <c r="DP35" s="678"/>
      <c r="DQ35" s="678"/>
      <c r="DR35" s="678"/>
      <c r="DS35" s="678"/>
      <c r="DT35" s="678"/>
      <c r="DU35" s="678"/>
      <c r="DV35" s="679"/>
      <c r="DW35" s="646">
        <v>0</v>
      </c>
      <c r="DX35" s="675"/>
      <c r="DY35" s="675"/>
      <c r="DZ35" s="675"/>
      <c r="EA35" s="675"/>
      <c r="EB35" s="675"/>
      <c r="EC35" s="676"/>
    </row>
    <row r="36" spans="2:133" ht="11.25" customHeight="1" x14ac:dyDescent="0.15">
      <c r="B36" s="638" t="s">
        <v>271</v>
      </c>
      <c r="C36" s="639"/>
      <c r="D36" s="639"/>
      <c r="E36" s="639"/>
      <c r="F36" s="639"/>
      <c r="G36" s="639"/>
      <c r="H36" s="639"/>
      <c r="I36" s="639"/>
      <c r="J36" s="639"/>
      <c r="K36" s="639"/>
      <c r="L36" s="639"/>
      <c r="M36" s="639"/>
      <c r="N36" s="639"/>
      <c r="O36" s="639"/>
      <c r="P36" s="639"/>
      <c r="Q36" s="640"/>
      <c r="R36" s="641">
        <v>608163</v>
      </c>
      <c r="S36" s="642"/>
      <c r="T36" s="642"/>
      <c r="U36" s="642"/>
      <c r="V36" s="642"/>
      <c r="W36" s="642"/>
      <c r="X36" s="642"/>
      <c r="Y36" s="643"/>
      <c r="Z36" s="644">
        <v>5.4</v>
      </c>
      <c r="AA36" s="644"/>
      <c r="AB36" s="644"/>
      <c r="AC36" s="644"/>
      <c r="AD36" s="645" t="s">
        <v>176</v>
      </c>
      <c r="AE36" s="645"/>
      <c r="AF36" s="645"/>
      <c r="AG36" s="645"/>
      <c r="AH36" s="645"/>
      <c r="AI36" s="645"/>
      <c r="AJ36" s="645"/>
      <c r="AK36" s="645"/>
      <c r="AL36" s="646" t="s">
        <v>67</v>
      </c>
      <c r="AM36" s="647"/>
      <c r="AN36" s="647"/>
      <c r="AO36" s="648"/>
      <c r="AP36" s="90"/>
      <c r="AQ36" s="715" t="s">
        <v>272</v>
      </c>
      <c r="AR36" s="716"/>
      <c r="AS36" s="716"/>
      <c r="AT36" s="716"/>
      <c r="AU36" s="716"/>
      <c r="AV36" s="716"/>
      <c r="AW36" s="716"/>
      <c r="AX36" s="716"/>
      <c r="AY36" s="717"/>
      <c r="AZ36" s="630">
        <v>1587430</v>
      </c>
      <c r="BA36" s="631"/>
      <c r="BB36" s="631"/>
      <c r="BC36" s="631"/>
      <c r="BD36" s="631"/>
      <c r="BE36" s="631"/>
      <c r="BF36" s="718"/>
      <c r="BG36" s="652" t="s">
        <v>273</v>
      </c>
      <c r="BH36" s="653"/>
      <c r="BI36" s="653"/>
      <c r="BJ36" s="653"/>
      <c r="BK36" s="653"/>
      <c r="BL36" s="653"/>
      <c r="BM36" s="653"/>
      <c r="BN36" s="653"/>
      <c r="BO36" s="653"/>
      <c r="BP36" s="653"/>
      <c r="BQ36" s="653"/>
      <c r="BR36" s="653"/>
      <c r="BS36" s="653"/>
      <c r="BT36" s="653"/>
      <c r="BU36" s="654"/>
      <c r="BV36" s="630">
        <v>71718</v>
      </c>
      <c r="BW36" s="631"/>
      <c r="BX36" s="631"/>
      <c r="BY36" s="631"/>
      <c r="BZ36" s="631"/>
      <c r="CA36" s="631"/>
      <c r="CB36" s="718"/>
      <c r="CD36" s="656" t="s">
        <v>274</v>
      </c>
      <c r="CE36" s="657"/>
      <c r="CF36" s="657"/>
      <c r="CG36" s="657"/>
      <c r="CH36" s="657"/>
      <c r="CI36" s="657"/>
      <c r="CJ36" s="657"/>
      <c r="CK36" s="657"/>
      <c r="CL36" s="657"/>
      <c r="CM36" s="657"/>
      <c r="CN36" s="657"/>
      <c r="CO36" s="657"/>
      <c r="CP36" s="657"/>
      <c r="CQ36" s="658"/>
      <c r="CR36" s="641">
        <v>2135264</v>
      </c>
      <c r="CS36" s="642"/>
      <c r="CT36" s="642"/>
      <c r="CU36" s="642"/>
      <c r="CV36" s="642"/>
      <c r="CW36" s="642"/>
      <c r="CX36" s="642"/>
      <c r="CY36" s="643"/>
      <c r="CZ36" s="646">
        <v>20</v>
      </c>
      <c r="DA36" s="675"/>
      <c r="DB36" s="675"/>
      <c r="DC36" s="680"/>
      <c r="DD36" s="650">
        <v>1990627</v>
      </c>
      <c r="DE36" s="642"/>
      <c r="DF36" s="642"/>
      <c r="DG36" s="642"/>
      <c r="DH36" s="642"/>
      <c r="DI36" s="642"/>
      <c r="DJ36" s="642"/>
      <c r="DK36" s="643"/>
      <c r="DL36" s="650">
        <v>1433272</v>
      </c>
      <c r="DM36" s="642"/>
      <c r="DN36" s="642"/>
      <c r="DO36" s="642"/>
      <c r="DP36" s="642"/>
      <c r="DQ36" s="642"/>
      <c r="DR36" s="642"/>
      <c r="DS36" s="642"/>
      <c r="DT36" s="642"/>
      <c r="DU36" s="642"/>
      <c r="DV36" s="643"/>
      <c r="DW36" s="646">
        <v>21.4</v>
      </c>
      <c r="DX36" s="675"/>
      <c r="DY36" s="675"/>
      <c r="DZ36" s="675"/>
      <c r="EA36" s="675"/>
      <c r="EB36" s="675"/>
      <c r="EC36" s="676"/>
    </row>
    <row r="37" spans="2:133" ht="11.25" customHeight="1" x14ac:dyDescent="0.15">
      <c r="B37" s="638" t="s">
        <v>275</v>
      </c>
      <c r="C37" s="639"/>
      <c r="D37" s="639"/>
      <c r="E37" s="639"/>
      <c r="F37" s="639"/>
      <c r="G37" s="639"/>
      <c r="H37" s="639"/>
      <c r="I37" s="639"/>
      <c r="J37" s="639"/>
      <c r="K37" s="639"/>
      <c r="L37" s="639"/>
      <c r="M37" s="639"/>
      <c r="N37" s="639"/>
      <c r="O37" s="639"/>
      <c r="P37" s="639"/>
      <c r="Q37" s="640"/>
      <c r="R37" s="641">
        <v>534450</v>
      </c>
      <c r="S37" s="642"/>
      <c r="T37" s="642"/>
      <c r="U37" s="642"/>
      <c r="V37" s="642"/>
      <c r="W37" s="642"/>
      <c r="X37" s="642"/>
      <c r="Y37" s="643"/>
      <c r="Z37" s="644">
        <v>4.8</v>
      </c>
      <c r="AA37" s="644"/>
      <c r="AB37" s="644"/>
      <c r="AC37" s="644"/>
      <c r="AD37" s="645" t="s">
        <v>112</v>
      </c>
      <c r="AE37" s="645"/>
      <c r="AF37" s="645"/>
      <c r="AG37" s="645"/>
      <c r="AH37" s="645"/>
      <c r="AI37" s="645"/>
      <c r="AJ37" s="645"/>
      <c r="AK37" s="645"/>
      <c r="AL37" s="646" t="s">
        <v>67</v>
      </c>
      <c r="AM37" s="647"/>
      <c r="AN37" s="647"/>
      <c r="AO37" s="648"/>
      <c r="AQ37" s="719" t="s">
        <v>276</v>
      </c>
      <c r="AR37" s="720"/>
      <c r="AS37" s="720"/>
      <c r="AT37" s="720"/>
      <c r="AU37" s="720"/>
      <c r="AV37" s="720"/>
      <c r="AW37" s="720"/>
      <c r="AX37" s="720"/>
      <c r="AY37" s="721"/>
      <c r="AZ37" s="641">
        <v>645854</v>
      </c>
      <c r="BA37" s="642"/>
      <c r="BB37" s="642"/>
      <c r="BC37" s="642"/>
      <c r="BD37" s="678"/>
      <c r="BE37" s="678"/>
      <c r="BF37" s="696"/>
      <c r="BG37" s="656" t="s">
        <v>277</v>
      </c>
      <c r="BH37" s="657"/>
      <c r="BI37" s="657"/>
      <c r="BJ37" s="657"/>
      <c r="BK37" s="657"/>
      <c r="BL37" s="657"/>
      <c r="BM37" s="657"/>
      <c r="BN37" s="657"/>
      <c r="BO37" s="657"/>
      <c r="BP37" s="657"/>
      <c r="BQ37" s="657"/>
      <c r="BR37" s="657"/>
      <c r="BS37" s="657"/>
      <c r="BT37" s="657"/>
      <c r="BU37" s="658"/>
      <c r="BV37" s="641">
        <v>71718</v>
      </c>
      <c r="BW37" s="642"/>
      <c r="BX37" s="642"/>
      <c r="BY37" s="642"/>
      <c r="BZ37" s="642"/>
      <c r="CA37" s="642"/>
      <c r="CB37" s="651"/>
      <c r="CD37" s="656" t="s">
        <v>278</v>
      </c>
      <c r="CE37" s="657"/>
      <c r="CF37" s="657"/>
      <c r="CG37" s="657"/>
      <c r="CH37" s="657"/>
      <c r="CI37" s="657"/>
      <c r="CJ37" s="657"/>
      <c r="CK37" s="657"/>
      <c r="CL37" s="657"/>
      <c r="CM37" s="657"/>
      <c r="CN37" s="657"/>
      <c r="CO37" s="657"/>
      <c r="CP37" s="657"/>
      <c r="CQ37" s="658"/>
      <c r="CR37" s="641">
        <v>751053</v>
      </c>
      <c r="CS37" s="678"/>
      <c r="CT37" s="678"/>
      <c r="CU37" s="678"/>
      <c r="CV37" s="678"/>
      <c r="CW37" s="678"/>
      <c r="CX37" s="678"/>
      <c r="CY37" s="679"/>
      <c r="CZ37" s="646">
        <v>7</v>
      </c>
      <c r="DA37" s="675"/>
      <c r="DB37" s="675"/>
      <c r="DC37" s="680"/>
      <c r="DD37" s="650">
        <v>751053</v>
      </c>
      <c r="DE37" s="678"/>
      <c r="DF37" s="678"/>
      <c r="DG37" s="678"/>
      <c r="DH37" s="678"/>
      <c r="DI37" s="678"/>
      <c r="DJ37" s="678"/>
      <c r="DK37" s="679"/>
      <c r="DL37" s="650">
        <v>750466</v>
      </c>
      <c r="DM37" s="678"/>
      <c r="DN37" s="678"/>
      <c r="DO37" s="678"/>
      <c r="DP37" s="678"/>
      <c r="DQ37" s="678"/>
      <c r="DR37" s="678"/>
      <c r="DS37" s="678"/>
      <c r="DT37" s="678"/>
      <c r="DU37" s="678"/>
      <c r="DV37" s="679"/>
      <c r="DW37" s="646">
        <v>11.2</v>
      </c>
      <c r="DX37" s="675"/>
      <c r="DY37" s="675"/>
      <c r="DZ37" s="675"/>
      <c r="EA37" s="675"/>
      <c r="EB37" s="675"/>
      <c r="EC37" s="676"/>
    </row>
    <row r="38" spans="2:133" ht="11.25" customHeight="1" x14ac:dyDescent="0.15">
      <c r="B38" s="638" t="s">
        <v>279</v>
      </c>
      <c r="C38" s="639"/>
      <c r="D38" s="639"/>
      <c r="E38" s="639"/>
      <c r="F38" s="639"/>
      <c r="G38" s="639"/>
      <c r="H38" s="639"/>
      <c r="I38" s="639"/>
      <c r="J38" s="639"/>
      <c r="K38" s="639"/>
      <c r="L38" s="639"/>
      <c r="M38" s="639"/>
      <c r="N38" s="639"/>
      <c r="O38" s="639"/>
      <c r="P38" s="639"/>
      <c r="Q38" s="640"/>
      <c r="R38" s="641">
        <v>148913</v>
      </c>
      <c r="S38" s="642"/>
      <c r="T38" s="642"/>
      <c r="U38" s="642"/>
      <c r="V38" s="642"/>
      <c r="W38" s="642"/>
      <c r="X38" s="642"/>
      <c r="Y38" s="643"/>
      <c r="Z38" s="644">
        <v>1.3</v>
      </c>
      <c r="AA38" s="644"/>
      <c r="AB38" s="644"/>
      <c r="AC38" s="644"/>
      <c r="AD38" s="645">
        <v>5982</v>
      </c>
      <c r="AE38" s="645"/>
      <c r="AF38" s="645"/>
      <c r="AG38" s="645"/>
      <c r="AH38" s="645"/>
      <c r="AI38" s="645"/>
      <c r="AJ38" s="645"/>
      <c r="AK38" s="645"/>
      <c r="AL38" s="646">
        <v>0.1</v>
      </c>
      <c r="AM38" s="647"/>
      <c r="AN38" s="647"/>
      <c r="AO38" s="648"/>
      <c r="AQ38" s="719" t="s">
        <v>280</v>
      </c>
      <c r="AR38" s="720"/>
      <c r="AS38" s="720"/>
      <c r="AT38" s="720"/>
      <c r="AU38" s="720"/>
      <c r="AV38" s="720"/>
      <c r="AW38" s="720"/>
      <c r="AX38" s="720"/>
      <c r="AY38" s="721"/>
      <c r="AZ38" s="641">
        <v>393943</v>
      </c>
      <c r="BA38" s="642"/>
      <c r="BB38" s="642"/>
      <c r="BC38" s="642"/>
      <c r="BD38" s="678"/>
      <c r="BE38" s="678"/>
      <c r="BF38" s="696"/>
      <c r="BG38" s="656" t="s">
        <v>281</v>
      </c>
      <c r="BH38" s="657"/>
      <c r="BI38" s="657"/>
      <c r="BJ38" s="657"/>
      <c r="BK38" s="657"/>
      <c r="BL38" s="657"/>
      <c r="BM38" s="657"/>
      <c r="BN38" s="657"/>
      <c r="BO38" s="657"/>
      <c r="BP38" s="657"/>
      <c r="BQ38" s="657"/>
      <c r="BR38" s="657"/>
      <c r="BS38" s="657"/>
      <c r="BT38" s="657"/>
      <c r="BU38" s="658"/>
      <c r="BV38" s="641">
        <v>3485</v>
      </c>
      <c r="BW38" s="642"/>
      <c r="BX38" s="642"/>
      <c r="BY38" s="642"/>
      <c r="BZ38" s="642"/>
      <c r="CA38" s="642"/>
      <c r="CB38" s="651"/>
      <c r="CD38" s="656" t="s">
        <v>282</v>
      </c>
      <c r="CE38" s="657"/>
      <c r="CF38" s="657"/>
      <c r="CG38" s="657"/>
      <c r="CH38" s="657"/>
      <c r="CI38" s="657"/>
      <c r="CJ38" s="657"/>
      <c r="CK38" s="657"/>
      <c r="CL38" s="657"/>
      <c r="CM38" s="657"/>
      <c r="CN38" s="657"/>
      <c r="CO38" s="657"/>
      <c r="CP38" s="657"/>
      <c r="CQ38" s="658"/>
      <c r="CR38" s="641">
        <v>1191048</v>
      </c>
      <c r="CS38" s="642"/>
      <c r="CT38" s="642"/>
      <c r="CU38" s="642"/>
      <c r="CV38" s="642"/>
      <c r="CW38" s="642"/>
      <c r="CX38" s="642"/>
      <c r="CY38" s="643"/>
      <c r="CZ38" s="646">
        <v>11.2</v>
      </c>
      <c r="DA38" s="675"/>
      <c r="DB38" s="675"/>
      <c r="DC38" s="680"/>
      <c r="DD38" s="650">
        <v>1059963</v>
      </c>
      <c r="DE38" s="642"/>
      <c r="DF38" s="642"/>
      <c r="DG38" s="642"/>
      <c r="DH38" s="642"/>
      <c r="DI38" s="642"/>
      <c r="DJ38" s="642"/>
      <c r="DK38" s="643"/>
      <c r="DL38" s="650">
        <v>1058122</v>
      </c>
      <c r="DM38" s="642"/>
      <c r="DN38" s="642"/>
      <c r="DO38" s="642"/>
      <c r="DP38" s="642"/>
      <c r="DQ38" s="642"/>
      <c r="DR38" s="642"/>
      <c r="DS38" s="642"/>
      <c r="DT38" s="642"/>
      <c r="DU38" s="642"/>
      <c r="DV38" s="643"/>
      <c r="DW38" s="646">
        <v>15.8</v>
      </c>
      <c r="DX38" s="675"/>
      <c r="DY38" s="675"/>
      <c r="DZ38" s="675"/>
      <c r="EA38" s="675"/>
      <c r="EB38" s="675"/>
      <c r="EC38" s="676"/>
    </row>
    <row r="39" spans="2:133" ht="11.25" customHeight="1" x14ac:dyDescent="0.15">
      <c r="B39" s="638" t="s">
        <v>283</v>
      </c>
      <c r="C39" s="639"/>
      <c r="D39" s="639"/>
      <c r="E39" s="639"/>
      <c r="F39" s="639"/>
      <c r="G39" s="639"/>
      <c r="H39" s="639"/>
      <c r="I39" s="639"/>
      <c r="J39" s="639"/>
      <c r="K39" s="639"/>
      <c r="L39" s="639"/>
      <c r="M39" s="639"/>
      <c r="N39" s="639"/>
      <c r="O39" s="639"/>
      <c r="P39" s="639"/>
      <c r="Q39" s="640"/>
      <c r="R39" s="641">
        <v>731637</v>
      </c>
      <c r="S39" s="642"/>
      <c r="T39" s="642"/>
      <c r="U39" s="642"/>
      <c r="V39" s="642"/>
      <c r="W39" s="642"/>
      <c r="X39" s="642"/>
      <c r="Y39" s="643"/>
      <c r="Z39" s="644">
        <v>6.5</v>
      </c>
      <c r="AA39" s="644"/>
      <c r="AB39" s="644"/>
      <c r="AC39" s="644"/>
      <c r="AD39" s="645" t="s">
        <v>67</v>
      </c>
      <c r="AE39" s="645"/>
      <c r="AF39" s="645"/>
      <c r="AG39" s="645"/>
      <c r="AH39" s="645"/>
      <c r="AI39" s="645"/>
      <c r="AJ39" s="645"/>
      <c r="AK39" s="645"/>
      <c r="AL39" s="646" t="s">
        <v>67</v>
      </c>
      <c r="AM39" s="647"/>
      <c r="AN39" s="647"/>
      <c r="AO39" s="648"/>
      <c r="AQ39" s="719" t="s">
        <v>284</v>
      </c>
      <c r="AR39" s="720"/>
      <c r="AS39" s="720"/>
      <c r="AT39" s="720"/>
      <c r="AU39" s="720"/>
      <c r="AV39" s="720"/>
      <c r="AW39" s="720"/>
      <c r="AX39" s="720"/>
      <c r="AY39" s="721"/>
      <c r="AZ39" s="641">
        <v>2439</v>
      </c>
      <c r="BA39" s="642"/>
      <c r="BB39" s="642"/>
      <c r="BC39" s="642"/>
      <c r="BD39" s="678"/>
      <c r="BE39" s="678"/>
      <c r="BF39" s="696"/>
      <c r="BG39" s="656" t="s">
        <v>285</v>
      </c>
      <c r="BH39" s="657"/>
      <c r="BI39" s="657"/>
      <c r="BJ39" s="657"/>
      <c r="BK39" s="657"/>
      <c r="BL39" s="657"/>
      <c r="BM39" s="657"/>
      <c r="BN39" s="657"/>
      <c r="BO39" s="657"/>
      <c r="BP39" s="657"/>
      <c r="BQ39" s="657"/>
      <c r="BR39" s="657"/>
      <c r="BS39" s="657"/>
      <c r="BT39" s="657"/>
      <c r="BU39" s="658"/>
      <c r="BV39" s="641">
        <v>5682</v>
      </c>
      <c r="BW39" s="642"/>
      <c r="BX39" s="642"/>
      <c r="BY39" s="642"/>
      <c r="BZ39" s="642"/>
      <c r="CA39" s="642"/>
      <c r="CB39" s="651"/>
      <c r="CD39" s="656" t="s">
        <v>286</v>
      </c>
      <c r="CE39" s="657"/>
      <c r="CF39" s="657"/>
      <c r="CG39" s="657"/>
      <c r="CH39" s="657"/>
      <c r="CI39" s="657"/>
      <c r="CJ39" s="657"/>
      <c r="CK39" s="657"/>
      <c r="CL39" s="657"/>
      <c r="CM39" s="657"/>
      <c r="CN39" s="657"/>
      <c r="CO39" s="657"/>
      <c r="CP39" s="657"/>
      <c r="CQ39" s="658"/>
      <c r="CR39" s="641">
        <v>493521</v>
      </c>
      <c r="CS39" s="678"/>
      <c r="CT39" s="678"/>
      <c r="CU39" s="678"/>
      <c r="CV39" s="678"/>
      <c r="CW39" s="678"/>
      <c r="CX39" s="678"/>
      <c r="CY39" s="679"/>
      <c r="CZ39" s="646">
        <v>4.5999999999999996</v>
      </c>
      <c r="DA39" s="675"/>
      <c r="DB39" s="675"/>
      <c r="DC39" s="680"/>
      <c r="DD39" s="650">
        <v>338074</v>
      </c>
      <c r="DE39" s="678"/>
      <c r="DF39" s="678"/>
      <c r="DG39" s="678"/>
      <c r="DH39" s="678"/>
      <c r="DI39" s="678"/>
      <c r="DJ39" s="678"/>
      <c r="DK39" s="679"/>
      <c r="DL39" s="650" t="s">
        <v>176</v>
      </c>
      <c r="DM39" s="678"/>
      <c r="DN39" s="678"/>
      <c r="DO39" s="678"/>
      <c r="DP39" s="678"/>
      <c r="DQ39" s="678"/>
      <c r="DR39" s="678"/>
      <c r="DS39" s="678"/>
      <c r="DT39" s="678"/>
      <c r="DU39" s="678"/>
      <c r="DV39" s="679"/>
      <c r="DW39" s="646" t="s">
        <v>67</v>
      </c>
      <c r="DX39" s="675"/>
      <c r="DY39" s="675"/>
      <c r="DZ39" s="675"/>
      <c r="EA39" s="675"/>
      <c r="EB39" s="675"/>
      <c r="EC39" s="676"/>
    </row>
    <row r="40" spans="2:133" ht="11.25" customHeight="1" x14ac:dyDescent="0.15">
      <c r="B40" s="638" t="s">
        <v>287</v>
      </c>
      <c r="C40" s="639"/>
      <c r="D40" s="639"/>
      <c r="E40" s="639"/>
      <c r="F40" s="639"/>
      <c r="G40" s="639"/>
      <c r="H40" s="639"/>
      <c r="I40" s="639"/>
      <c r="J40" s="639"/>
      <c r="K40" s="639"/>
      <c r="L40" s="639"/>
      <c r="M40" s="639"/>
      <c r="N40" s="639"/>
      <c r="O40" s="639"/>
      <c r="P40" s="639"/>
      <c r="Q40" s="640"/>
      <c r="R40" s="641" t="s">
        <v>176</v>
      </c>
      <c r="S40" s="642"/>
      <c r="T40" s="642"/>
      <c r="U40" s="642"/>
      <c r="V40" s="642"/>
      <c r="W40" s="642"/>
      <c r="X40" s="642"/>
      <c r="Y40" s="643"/>
      <c r="Z40" s="644" t="s">
        <v>176</v>
      </c>
      <c r="AA40" s="644"/>
      <c r="AB40" s="644"/>
      <c r="AC40" s="644"/>
      <c r="AD40" s="645" t="s">
        <v>176</v>
      </c>
      <c r="AE40" s="645"/>
      <c r="AF40" s="645"/>
      <c r="AG40" s="645"/>
      <c r="AH40" s="645"/>
      <c r="AI40" s="645"/>
      <c r="AJ40" s="645"/>
      <c r="AK40" s="645"/>
      <c r="AL40" s="646" t="s">
        <v>176</v>
      </c>
      <c r="AM40" s="647"/>
      <c r="AN40" s="647"/>
      <c r="AO40" s="648"/>
      <c r="AQ40" s="719" t="s">
        <v>288</v>
      </c>
      <c r="AR40" s="720"/>
      <c r="AS40" s="720"/>
      <c r="AT40" s="720"/>
      <c r="AU40" s="720"/>
      <c r="AV40" s="720"/>
      <c r="AW40" s="720"/>
      <c r="AX40" s="720"/>
      <c r="AY40" s="721"/>
      <c r="AZ40" s="641" t="s">
        <v>176</v>
      </c>
      <c r="BA40" s="642"/>
      <c r="BB40" s="642"/>
      <c r="BC40" s="642"/>
      <c r="BD40" s="678"/>
      <c r="BE40" s="678"/>
      <c r="BF40" s="696"/>
      <c r="BG40" s="722" t="s">
        <v>289</v>
      </c>
      <c r="BH40" s="723"/>
      <c r="BI40" s="723"/>
      <c r="BJ40" s="723"/>
      <c r="BK40" s="723"/>
      <c r="BL40" s="91"/>
      <c r="BM40" s="657" t="s">
        <v>290</v>
      </c>
      <c r="BN40" s="657"/>
      <c r="BO40" s="657"/>
      <c r="BP40" s="657"/>
      <c r="BQ40" s="657"/>
      <c r="BR40" s="657"/>
      <c r="BS40" s="657"/>
      <c r="BT40" s="657"/>
      <c r="BU40" s="658"/>
      <c r="BV40" s="641">
        <v>127</v>
      </c>
      <c r="BW40" s="642"/>
      <c r="BX40" s="642"/>
      <c r="BY40" s="642"/>
      <c r="BZ40" s="642"/>
      <c r="CA40" s="642"/>
      <c r="CB40" s="651"/>
      <c r="CD40" s="656" t="s">
        <v>291</v>
      </c>
      <c r="CE40" s="657"/>
      <c r="CF40" s="657"/>
      <c r="CG40" s="657"/>
      <c r="CH40" s="657"/>
      <c r="CI40" s="657"/>
      <c r="CJ40" s="657"/>
      <c r="CK40" s="657"/>
      <c r="CL40" s="657"/>
      <c r="CM40" s="657"/>
      <c r="CN40" s="657"/>
      <c r="CO40" s="657"/>
      <c r="CP40" s="657"/>
      <c r="CQ40" s="658"/>
      <c r="CR40" s="641">
        <v>1500</v>
      </c>
      <c r="CS40" s="642"/>
      <c r="CT40" s="642"/>
      <c r="CU40" s="642"/>
      <c r="CV40" s="642"/>
      <c r="CW40" s="642"/>
      <c r="CX40" s="642"/>
      <c r="CY40" s="643"/>
      <c r="CZ40" s="646">
        <v>0</v>
      </c>
      <c r="DA40" s="675"/>
      <c r="DB40" s="675"/>
      <c r="DC40" s="680"/>
      <c r="DD40" s="650" t="s">
        <v>176</v>
      </c>
      <c r="DE40" s="642"/>
      <c r="DF40" s="642"/>
      <c r="DG40" s="642"/>
      <c r="DH40" s="642"/>
      <c r="DI40" s="642"/>
      <c r="DJ40" s="642"/>
      <c r="DK40" s="643"/>
      <c r="DL40" s="650" t="s">
        <v>176</v>
      </c>
      <c r="DM40" s="642"/>
      <c r="DN40" s="642"/>
      <c r="DO40" s="642"/>
      <c r="DP40" s="642"/>
      <c r="DQ40" s="642"/>
      <c r="DR40" s="642"/>
      <c r="DS40" s="642"/>
      <c r="DT40" s="642"/>
      <c r="DU40" s="642"/>
      <c r="DV40" s="643"/>
      <c r="DW40" s="646" t="s">
        <v>112</v>
      </c>
      <c r="DX40" s="675"/>
      <c r="DY40" s="675"/>
      <c r="DZ40" s="675"/>
      <c r="EA40" s="675"/>
      <c r="EB40" s="675"/>
      <c r="EC40" s="676"/>
    </row>
    <row r="41" spans="2:133" ht="11.25" customHeight="1" x14ac:dyDescent="0.15">
      <c r="B41" s="638" t="s">
        <v>292</v>
      </c>
      <c r="C41" s="639"/>
      <c r="D41" s="639"/>
      <c r="E41" s="639"/>
      <c r="F41" s="639"/>
      <c r="G41" s="639"/>
      <c r="H41" s="639"/>
      <c r="I41" s="639"/>
      <c r="J41" s="639"/>
      <c r="K41" s="639"/>
      <c r="L41" s="639"/>
      <c r="M41" s="639"/>
      <c r="N41" s="639"/>
      <c r="O41" s="639"/>
      <c r="P41" s="639"/>
      <c r="Q41" s="640"/>
      <c r="R41" s="641">
        <v>261337</v>
      </c>
      <c r="S41" s="642"/>
      <c r="T41" s="642"/>
      <c r="U41" s="642"/>
      <c r="V41" s="642"/>
      <c r="W41" s="642"/>
      <c r="X41" s="642"/>
      <c r="Y41" s="643"/>
      <c r="Z41" s="644">
        <v>2.2999999999999998</v>
      </c>
      <c r="AA41" s="644"/>
      <c r="AB41" s="644"/>
      <c r="AC41" s="644"/>
      <c r="AD41" s="645" t="s">
        <v>176</v>
      </c>
      <c r="AE41" s="645"/>
      <c r="AF41" s="645"/>
      <c r="AG41" s="645"/>
      <c r="AH41" s="645"/>
      <c r="AI41" s="645"/>
      <c r="AJ41" s="645"/>
      <c r="AK41" s="645"/>
      <c r="AL41" s="646" t="s">
        <v>67</v>
      </c>
      <c r="AM41" s="647"/>
      <c r="AN41" s="647"/>
      <c r="AO41" s="648"/>
      <c r="AQ41" s="719" t="s">
        <v>293</v>
      </c>
      <c r="AR41" s="720"/>
      <c r="AS41" s="720"/>
      <c r="AT41" s="720"/>
      <c r="AU41" s="720"/>
      <c r="AV41" s="720"/>
      <c r="AW41" s="720"/>
      <c r="AX41" s="720"/>
      <c r="AY41" s="721"/>
      <c r="AZ41" s="641">
        <v>174361</v>
      </c>
      <c r="BA41" s="642"/>
      <c r="BB41" s="642"/>
      <c r="BC41" s="642"/>
      <c r="BD41" s="678"/>
      <c r="BE41" s="678"/>
      <c r="BF41" s="696"/>
      <c r="BG41" s="722"/>
      <c r="BH41" s="723"/>
      <c r="BI41" s="723"/>
      <c r="BJ41" s="723"/>
      <c r="BK41" s="723"/>
      <c r="BL41" s="91"/>
      <c r="BM41" s="657" t="s">
        <v>294</v>
      </c>
      <c r="BN41" s="657"/>
      <c r="BO41" s="657"/>
      <c r="BP41" s="657"/>
      <c r="BQ41" s="657"/>
      <c r="BR41" s="657"/>
      <c r="BS41" s="657"/>
      <c r="BT41" s="657"/>
      <c r="BU41" s="658"/>
      <c r="BV41" s="641" t="s">
        <v>67</v>
      </c>
      <c r="BW41" s="642"/>
      <c r="BX41" s="642"/>
      <c r="BY41" s="642"/>
      <c r="BZ41" s="642"/>
      <c r="CA41" s="642"/>
      <c r="CB41" s="651"/>
      <c r="CD41" s="656" t="s">
        <v>295</v>
      </c>
      <c r="CE41" s="657"/>
      <c r="CF41" s="657"/>
      <c r="CG41" s="657"/>
      <c r="CH41" s="657"/>
      <c r="CI41" s="657"/>
      <c r="CJ41" s="657"/>
      <c r="CK41" s="657"/>
      <c r="CL41" s="657"/>
      <c r="CM41" s="657"/>
      <c r="CN41" s="657"/>
      <c r="CO41" s="657"/>
      <c r="CP41" s="657"/>
      <c r="CQ41" s="658"/>
      <c r="CR41" s="641" t="s">
        <v>176</v>
      </c>
      <c r="CS41" s="678"/>
      <c r="CT41" s="678"/>
      <c r="CU41" s="678"/>
      <c r="CV41" s="678"/>
      <c r="CW41" s="678"/>
      <c r="CX41" s="678"/>
      <c r="CY41" s="679"/>
      <c r="CZ41" s="646" t="s">
        <v>67</v>
      </c>
      <c r="DA41" s="675"/>
      <c r="DB41" s="675"/>
      <c r="DC41" s="680"/>
      <c r="DD41" s="650" t="s">
        <v>176</v>
      </c>
      <c r="DE41" s="678"/>
      <c r="DF41" s="678"/>
      <c r="DG41" s="678"/>
      <c r="DH41" s="678"/>
      <c r="DI41" s="678"/>
      <c r="DJ41" s="678"/>
      <c r="DK41" s="679"/>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82" t="s">
        <v>296</v>
      </c>
      <c r="C42" s="683"/>
      <c r="D42" s="683"/>
      <c r="E42" s="683"/>
      <c r="F42" s="683"/>
      <c r="G42" s="683"/>
      <c r="H42" s="683"/>
      <c r="I42" s="683"/>
      <c r="J42" s="683"/>
      <c r="K42" s="683"/>
      <c r="L42" s="683"/>
      <c r="M42" s="683"/>
      <c r="N42" s="683"/>
      <c r="O42" s="683"/>
      <c r="P42" s="683"/>
      <c r="Q42" s="684"/>
      <c r="R42" s="726">
        <v>11174724</v>
      </c>
      <c r="S42" s="727"/>
      <c r="T42" s="727"/>
      <c r="U42" s="727"/>
      <c r="V42" s="727"/>
      <c r="W42" s="727"/>
      <c r="X42" s="727"/>
      <c r="Y42" s="735"/>
      <c r="Z42" s="736">
        <v>100</v>
      </c>
      <c r="AA42" s="736"/>
      <c r="AB42" s="736"/>
      <c r="AC42" s="736"/>
      <c r="AD42" s="737">
        <v>6437917</v>
      </c>
      <c r="AE42" s="737"/>
      <c r="AF42" s="737"/>
      <c r="AG42" s="737"/>
      <c r="AH42" s="737"/>
      <c r="AI42" s="737"/>
      <c r="AJ42" s="737"/>
      <c r="AK42" s="737"/>
      <c r="AL42" s="738">
        <v>100</v>
      </c>
      <c r="AM42" s="713"/>
      <c r="AN42" s="713"/>
      <c r="AO42" s="739"/>
      <c r="AQ42" s="740" t="s">
        <v>297</v>
      </c>
      <c r="AR42" s="741"/>
      <c r="AS42" s="741"/>
      <c r="AT42" s="741"/>
      <c r="AU42" s="741"/>
      <c r="AV42" s="741"/>
      <c r="AW42" s="741"/>
      <c r="AX42" s="741"/>
      <c r="AY42" s="742"/>
      <c r="AZ42" s="726">
        <v>370833</v>
      </c>
      <c r="BA42" s="727"/>
      <c r="BB42" s="727"/>
      <c r="BC42" s="727"/>
      <c r="BD42" s="712"/>
      <c r="BE42" s="712"/>
      <c r="BF42" s="714"/>
      <c r="BG42" s="724"/>
      <c r="BH42" s="725"/>
      <c r="BI42" s="725"/>
      <c r="BJ42" s="725"/>
      <c r="BK42" s="725"/>
      <c r="BL42" s="92"/>
      <c r="BM42" s="667" t="s">
        <v>298</v>
      </c>
      <c r="BN42" s="667"/>
      <c r="BO42" s="667"/>
      <c r="BP42" s="667"/>
      <c r="BQ42" s="667"/>
      <c r="BR42" s="667"/>
      <c r="BS42" s="667"/>
      <c r="BT42" s="667"/>
      <c r="BU42" s="668"/>
      <c r="BV42" s="726">
        <v>318</v>
      </c>
      <c r="BW42" s="727"/>
      <c r="BX42" s="727"/>
      <c r="BY42" s="727"/>
      <c r="BZ42" s="727"/>
      <c r="CA42" s="727"/>
      <c r="CB42" s="734"/>
      <c r="CD42" s="638" t="s">
        <v>299</v>
      </c>
      <c r="CE42" s="639"/>
      <c r="CF42" s="639"/>
      <c r="CG42" s="639"/>
      <c r="CH42" s="639"/>
      <c r="CI42" s="639"/>
      <c r="CJ42" s="639"/>
      <c r="CK42" s="639"/>
      <c r="CL42" s="639"/>
      <c r="CM42" s="639"/>
      <c r="CN42" s="639"/>
      <c r="CO42" s="639"/>
      <c r="CP42" s="639"/>
      <c r="CQ42" s="640"/>
      <c r="CR42" s="641">
        <v>868903</v>
      </c>
      <c r="CS42" s="642"/>
      <c r="CT42" s="642"/>
      <c r="CU42" s="642"/>
      <c r="CV42" s="642"/>
      <c r="CW42" s="642"/>
      <c r="CX42" s="642"/>
      <c r="CY42" s="643"/>
      <c r="CZ42" s="646">
        <v>8.1</v>
      </c>
      <c r="DA42" s="647"/>
      <c r="DB42" s="647"/>
      <c r="DC42" s="659"/>
      <c r="DD42" s="650">
        <v>213416</v>
      </c>
      <c r="DE42" s="642"/>
      <c r="DF42" s="642"/>
      <c r="DG42" s="642"/>
      <c r="DH42" s="642"/>
      <c r="DI42" s="642"/>
      <c r="DJ42" s="642"/>
      <c r="DK42" s="643"/>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V43" s="93"/>
      <c r="BW43" s="93"/>
      <c r="BX43" s="93"/>
      <c r="BY43" s="93"/>
      <c r="BZ43" s="93"/>
      <c r="CA43" s="93"/>
      <c r="CB43" s="93"/>
      <c r="CD43" s="638" t="s">
        <v>300</v>
      </c>
      <c r="CE43" s="639"/>
      <c r="CF43" s="639"/>
      <c r="CG43" s="639"/>
      <c r="CH43" s="639"/>
      <c r="CI43" s="639"/>
      <c r="CJ43" s="639"/>
      <c r="CK43" s="639"/>
      <c r="CL43" s="639"/>
      <c r="CM43" s="639"/>
      <c r="CN43" s="639"/>
      <c r="CO43" s="639"/>
      <c r="CP43" s="639"/>
      <c r="CQ43" s="640"/>
      <c r="CR43" s="641">
        <v>89348</v>
      </c>
      <c r="CS43" s="678"/>
      <c r="CT43" s="678"/>
      <c r="CU43" s="678"/>
      <c r="CV43" s="678"/>
      <c r="CW43" s="678"/>
      <c r="CX43" s="678"/>
      <c r="CY43" s="679"/>
      <c r="CZ43" s="646">
        <v>0.8</v>
      </c>
      <c r="DA43" s="675"/>
      <c r="DB43" s="675"/>
      <c r="DC43" s="680"/>
      <c r="DD43" s="650">
        <v>89348</v>
      </c>
      <c r="DE43" s="678"/>
      <c r="DF43" s="678"/>
      <c r="DG43" s="678"/>
      <c r="DH43" s="678"/>
      <c r="DI43" s="678"/>
      <c r="DJ43" s="678"/>
      <c r="DK43" s="679"/>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CD44" s="753" t="s">
        <v>248</v>
      </c>
      <c r="CE44" s="754"/>
      <c r="CF44" s="638" t="s">
        <v>301</v>
      </c>
      <c r="CG44" s="639"/>
      <c r="CH44" s="639"/>
      <c r="CI44" s="639"/>
      <c r="CJ44" s="639"/>
      <c r="CK44" s="639"/>
      <c r="CL44" s="639"/>
      <c r="CM44" s="639"/>
      <c r="CN44" s="639"/>
      <c r="CO44" s="639"/>
      <c r="CP44" s="639"/>
      <c r="CQ44" s="640"/>
      <c r="CR44" s="641">
        <v>868903</v>
      </c>
      <c r="CS44" s="642"/>
      <c r="CT44" s="642"/>
      <c r="CU44" s="642"/>
      <c r="CV44" s="642"/>
      <c r="CW44" s="642"/>
      <c r="CX44" s="642"/>
      <c r="CY44" s="643"/>
      <c r="CZ44" s="646">
        <v>8.1</v>
      </c>
      <c r="DA44" s="647"/>
      <c r="DB44" s="647"/>
      <c r="DC44" s="659"/>
      <c r="DD44" s="650">
        <v>213416</v>
      </c>
      <c r="DE44" s="642"/>
      <c r="DF44" s="642"/>
      <c r="DG44" s="642"/>
      <c r="DH44" s="642"/>
      <c r="DI44" s="642"/>
      <c r="DJ44" s="642"/>
      <c r="DK44" s="643"/>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CD45" s="755"/>
      <c r="CE45" s="756"/>
      <c r="CF45" s="638" t="s">
        <v>302</v>
      </c>
      <c r="CG45" s="639"/>
      <c r="CH45" s="639"/>
      <c r="CI45" s="639"/>
      <c r="CJ45" s="639"/>
      <c r="CK45" s="639"/>
      <c r="CL45" s="639"/>
      <c r="CM45" s="639"/>
      <c r="CN45" s="639"/>
      <c r="CO45" s="639"/>
      <c r="CP45" s="639"/>
      <c r="CQ45" s="640"/>
      <c r="CR45" s="641">
        <v>191236</v>
      </c>
      <c r="CS45" s="678"/>
      <c r="CT45" s="678"/>
      <c r="CU45" s="678"/>
      <c r="CV45" s="678"/>
      <c r="CW45" s="678"/>
      <c r="CX45" s="678"/>
      <c r="CY45" s="679"/>
      <c r="CZ45" s="646">
        <v>1.8</v>
      </c>
      <c r="DA45" s="675"/>
      <c r="DB45" s="675"/>
      <c r="DC45" s="680"/>
      <c r="DD45" s="650">
        <v>30271</v>
      </c>
      <c r="DE45" s="678"/>
      <c r="DF45" s="678"/>
      <c r="DG45" s="678"/>
      <c r="DH45" s="678"/>
      <c r="DI45" s="678"/>
      <c r="DJ45" s="678"/>
      <c r="DK45" s="679"/>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85" t="s">
        <v>303</v>
      </c>
      <c r="C46" s="85"/>
      <c r="D46" s="85"/>
      <c r="E46" s="85"/>
      <c r="F46" s="85"/>
      <c r="G46" s="85"/>
      <c r="H46" s="85"/>
      <c r="I46" s="85"/>
      <c r="J46" s="85"/>
      <c r="K46" s="85"/>
      <c r="L46" s="85"/>
      <c r="M46" s="85"/>
      <c r="N46" s="85"/>
      <c r="O46" s="85"/>
      <c r="P46" s="85"/>
      <c r="Q46" s="85"/>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CD46" s="755"/>
      <c r="CE46" s="756"/>
      <c r="CF46" s="638" t="s">
        <v>304</v>
      </c>
      <c r="CG46" s="639"/>
      <c r="CH46" s="639"/>
      <c r="CI46" s="639"/>
      <c r="CJ46" s="639"/>
      <c r="CK46" s="639"/>
      <c r="CL46" s="639"/>
      <c r="CM46" s="639"/>
      <c r="CN46" s="639"/>
      <c r="CO46" s="639"/>
      <c r="CP46" s="639"/>
      <c r="CQ46" s="640"/>
      <c r="CR46" s="641">
        <v>677667</v>
      </c>
      <c r="CS46" s="642"/>
      <c r="CT46" s="642"/>
      <c r="CU46" s="642"/>
      <c r="CV46" s="642"/>
      <c r="CW46" s="642"/>
      <c r="CX46" s="642"/>
      <c r="CY46" s="643"/>
      <c r="CZ46" s="646">
        <v>6.4</v>
      </c>
      <c r="DA46" s="647"/>
      <c r="DB46" s="647"/>
      <c r="DC46" s="659"/>
      <c r="DD46" s="650">
        <v>183145</v>
      </c>
      <c r="DE46" s="642"/>
      <c r="DF46" s="642"/>
      <c r="DG46" s="642"/>
      <c r="DH46" s="642"/>
      <c r="DI46" s="642"/>
      <c r="DJ46" s="642"/>
      <c r="DK46" s="643"/>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95" t="s">
        <v>305</v>
      </c>
      <c r="C47" s="85"/>
      <c r="D47" s="85"/>
      <c r="E47" s="85"/>
      <c r="F47" s="85"/>
      <c r="G47" s="85"/>
      <c r="H47" s="85"/>
      <c r="I47" s="85"/>
      <c r="J47" s="85"/>
      <c r="K47" s="85"/>
      <c r="L47" s="85"/>
      <c r="M47" s="85"/>
      <c r="N47" s="85"/>
      <c r="O47" s="85"/>
      <c r="P47" s="85"/>
      <c r="Q47" s="85"/>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755"/>
      <c r="CE47" s="756"/>
      <c r="CF47" s="638" t="s">
        <v>306</v>
      </c>
      <c r="CG47" s="639"/>
      <c r="CH47" s="639"/>
      <c r="CI47" s="639"/>
      <c r="CJ47" s="639"/>
      <c r="CK47" s="639"/>
      <c r="CL47" s="639"/>
      <c r="CM47" s="639"/>
      <c r="CN47" s="639"/>
      <c r="CO47" s="639"/>
      <c r="CP47" s="639"/>
      <c r="CQ47" s="640"/>
      <c r="CR47" s="641" t="s">
        <v>176</v>
      </c>
      <c r="CS47" s="678"/>
      <c r="CT47" s="678"/>
      <c r="CU47" s="678"/>
      <c r="CV47" s="678"/>
      <c r="CW47" s="678"/>
      <c r="CX47" s="678"/>
      <c r="CY47" s="679"/>
      <c r="CZ47" s="646" t="s">
        <v>67</v>
      </c>
      <c r="DA47" s="675"/>
      <c r="DB47" s="675"/>
      <c r="DC47" s="680"/>
      <c r="DD47" s="650" t="s">
        <v>67</v>
      </c>
      <c r="DE47" s="678"/>
      <c r="DF47" s="678"/>
      <c r="DG47" s="678"/>
      <c r="DH47" s="678"/>
      <c r="DI47" s="678"/>
      <c r="DJ47" s="678"/>
      <c r="DK47" s="679"/>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96" t="s">
        <v>307</v>
      </c>
      <c r="CD48" s="757"/>
      <c r="CE48" s="758"/>
      <c r="CF48" s="638" t="s">
        <v>308</v>
      </c>
      <c r="CG48" s="639"/>
      <c r="CH48" s="639"/>
      <c r="CI48" s="639"/>
      <c r="CJ48" s="639"/>
      <c r="CK48" s="639"/>
      <c r="CL48" s="639"/>
      <c r="CM48" s="639"/>
      <c r="CN48" s="639"/>
      <c r="CO48" s="639"/>
      <c r="CP48" s="639"/>
      <c r="CQ48" s="640"/>
      <c r="CR48" s="641" t="s">
        <v>203</v>
      </c>
      <c r="CS48" s="642"/>
      <c r="CT48" s="642"/>
      <c r="CU48" s="642"/>
      <c r="CV48" s="642"/>
      <c r="CW48" s="642"/>
      <c r="CX48" s="642"/>
      <c r="CY48" s="643"/>
      <c r="CZ48" s="646" t="s">
        <v>176</v>
      </c>
      <c r="DA48" s="647"/>
      <c r="DB48" s="647"/>
      <c r="DC48" s="659"/>
      <c r="DD48" s="650" t="s">
        <v>112</v>
      </c>
      <c r="DE48" s="642"/>
      <c r="DF48" s="642"/>
      <c r="DG48" s="642"/>
      <c r="DH48" s="642"/>
      <c r="DI48" s="642"/>
      <c r="DJ48" s="642"/>
      <c r="DK48" s="643"/>
      <c r="DL48" s="728"/>
      <c r="DM48" s="729"/>
      <c r="DN48" s="729"/>
      <c r="DO48" s="729"/>
      <c r="DP48" s="729"/>
      <c r="DQ48" s="729"/>
      <c r="DR48" s="729"/>
      <c r="DS48" s="729"/>
      <c r="DT48" s="729"/>
      <c r="DU48" s="729"/>
      <c r="DV48" s="730"/>
      <c r="DW48" s="731"/>
      <c r="DX48" s="732"/>
      <c r="DY48" s="732"/>
      <c r="DZ48" s="732"/>
      <c r="EA48" s="732"/>
      <c r="EB48" s="732"/>
      <c r="EC48" s="733"/>
    </row>
    <row r="49" spans="82:133" ht="11.25" customHeight="1" x14ac:dyDescent="0.15">
      <c r="CD49" s="682" t="s">
        <v>309</v>
      </c>
      <c r="CE49" s="683"/>
      <c r="CF49" s="683"/>
      <c r="CG49" s="683"/>
      <c r="CH49" s="683"/>
      <c r="CI49" s="683"/>
      <c r="CJ49" s="683"/>
      <c r="CK49" s="683"/>
      <c r="CL49" s="683"/>
      <c r="CM49" s="683"/>
      <c r="CN49" s="683"/>
      <c r="CO49" s="683"/>
      <c r="CP49" s="683"/>
      <c r="CQ49" s="684"/>
      <c r="CR49" s="726">
        <v>10663744</v>
      </c>
      <c r="CS49" s="712"/>
      <c r="CT49" s="712"/>
      <c r="CU49" s="712"/>
      <c r="CV49" s="712"/>
      <c r="CW49" s="712"/>
      <c r="CX49" s="712"/>
      <c r="CY49" s="743"/>
      <c r="CZ49" s="738">
        <v>100</v>
      </c>
      <c r="DA49" s="744"/>
      <c r="DB49" s="744"/>
      <c r="DC49" s="745"/>
      <c r="DD49" s="746">
        <v>8084077</v>
      </c>
      <c r="DE49" s="712"/>
      <c r="DF49" s="712"/>
      <c r="DG49" s="712"/>
      <c r="DH49" s="712"/>
      <c r="DI49" s="712"/>
      <c r="DJ49" s="712"/>
      <c r="DK49" s="743"/>
      <c r="DL49" s="747"/>
      <c r="DM49" s="748"/>
      <c r="DN49" s="748"/>
      <c r="DO49" s="748"/>
      <c r="DP49" s="748"/>
      <c r="DQ49" s="748"/>
      <c r="DR49" s="748"/>
      <c r="DS49" s="748"/>
      <c r="DT49" s="748"/>
      <c r="DU49" s="748"/>
      <c r="DV49" s="749"/>
      <c r="DW49" s="750"/>
      <c r="DX49" s="751"/>
      <c r="DY49" s="751"/>
      <c r="DZ49" s="751"/>
      <c r="EA49" s="751"/>
      <c r="EB49" s="751"/>
      <c r="EC49" s="752"/>
    </row>
  </sheetData>
  <sheetProtection algorithmName="SHA-512" hashValue="EcEooFLY8mwM1slEorLai6NIRpdLLBUpG42MGFDuhFdfcTN00+hEwB8UhLxP+o4unI5lCLEWj3Q+ba2OSNlOaQ==" saltValue="8hbHorVkLR02wsCnevOEp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310</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88" t="s">
        <v>311</v>
      </c>
      <c r="DK2" s="789"/>
      <c r="DL2" s="789"/>
      <c r="DM2" s="789"/>
      <c r="DN2" s="789"/>
      <c r="DO2" s="790"/>
      <c r="DP2" s="105"/>
      <c r="DQ2" s="788" t="s">
        <v>312</v>
      </c>
      <c r="DR2" s="789"/>
      <c r="DS2" s="789"/>
      <c r="DT2" s="789"/>
      <c r="DU2" s="789"/>
      <c r="DV2" s="789"/>
      <c r="DW2" s="789"/>
      <c r="DX2" s="789"/>
      <c r="DY2" s="789"/>
      <c r="DZ2" s="790"/>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791" t="s">
        <v>313</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108"/>
      <c r="BA4" s="108"/>
      <c r="BB4" s="108"/>
      <c r="BC4" s="108"/>
      <c r="BD4" s="108"/>
      <c r="BE4" s="109"/>
      <c r="BF4" s="109"/>
      <c r="BG4" s="109"/>
      <c r="BH4" s="109"/>
      <c r="BI4" s="109"/>
      <c r="BJ4" s="109"/>
      <c r="BK4" s="109"/>
      <c r="BL4" s="109"/>
      <c r="BM4" s="109"/>
      <c r="BN4" s="109"/>
      <c r="BO4" s="109"/>
      <c r="BP4" s="109"/>
      <c r="BQ4" s="108" t="s">
        <v>314</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782" t="s">
        <v>315</v>
      </c>
      <c r="B5" s="783"/>
      <c r="C5" s="783"/>
      <c r="D5" s="783"/>
      <c r="E5" s="783"/>
      <c r="F5" s="783"/>
      <c r="G5" s="783"/>
      <c r="H5" s="783"/>
      <c r="I5" s="783"/>
      <c r="J5" s="783"/>
      <c r="K5" s="783"/>
      <c r="L5" s="783"/>
      <c r="M5" s="783"/>
      <c r="N5" s="783"/>
      <c r="O5" s="783"/>
      <c r="P5" s="784"/>
      <c r="Q5" s="759" t="s">
        <v>316</v>
      </c>
      <c r="R5" s="760"/>
      <c r="S5" s="760"/>
      <c r="T5" s="760"/>
      <c r="U5" s="761"/>
      <c r="V5" s="759" t="s">
        <v>317</v>
      </c>
      <c r="W5" s="760"/>
      <c r="X5" s="760"/>
      <c r="Y5" s="760"/>
      <c r="Z5" s="761"/>
      <c r="AA5" s="759" t="s">
        <v>318</v>
      </c>
      <c r="AB5" s="760"/>
      <c r="AC5" s="760"/>
      <c r="AD5" s="760"/>
      <c r="AE5" s="760"/>
      <c r="AF5" s="792" t="s">
        <v>319</v>
      </c>
      <c r="AG5" s="760"/>
      <c r="AH5" s="760"/>
      <c r="AI5" s="760"/>
      <c r="AJ5" s="771"/>
      <c r="AK5" s="760" t="s">
        <v>320</v>
      </c>
      <c r="AL5" s="760"/>
      <c r="AM5" s="760"/>
      <c r="AN5" s="760"/>
      <c r="AO5" s="761"/>
      <c r="AP5" s="759" t="s">
        <v>321</v>
      </c>
      <c r="AQ5" s="760"/>
      <c r="AR5" s="760"/>
      <c r="AS5" s="760"/>
      <c r="AT5" s="761"/>
      <c r="AU5" s="759" t="s">
        <v>322</v>
      </c>
      <c r="AV5" s="760"/>
      <c r="AW5" s="760"/>
      <c r="AX5" s="760"/>
      <c r="AY5" s="771"/>
      <c r="AZ5" s="112"/>
      <c r="BA5" s="112"/>
      <c r="BB5" s="112"/>
      <c r="BC5" s="112"/>
      <c r="BD5" s="112"/>
      <c r="BE5" s="113"/>
      <c r="BF5" s="113"/>
      <c r="BG5" s="113"/>
      <c r="BH5" s="113"/>
      <c r="BI5" s="113"/>
      <c r="BJ5" s="113"/>
      <c r="BK5" s="113"/>
      <c r="BL5" s="113"/>
      <c r="BM5" s="113"/>
      <c r="BN5" s="113"/>
      <c r="BO5" s="113"/>
      <c r="BP5" s="113"/>
      <c r="BQ5" s="782" t="s">
        <v>323</v>
      </c>
      <c r="BR5" s="783"/>
      <c r="BS5" s="783"/>
      <c r="BT5" s="783"/>
      <c r="BU5" s="783"/>
      <c r="BV5" s="783"/>
      <c r="BW5" s="783"/>
      <c r="BX5" s="783"/>
      <c r="BY5" s="783"/>
      <c r="BZ5" s="783"/>
      <c r="CA5" s="783"/>
      <c r="CB5" s="783"/>
      <c r="CC5" s="783"/>
      <c r="CD5" s="783"/>
      <c r="CE5" s="783"/>
      <c r="CF5" s="783"/>
      <c r="CG5" s="784"/>
      <c r="CH5" s="759" t="s">
        <v>324</v>
      </c>
      <c r="CI5" s="760"/>
      <c r="CJ5" s="760"/>
      <c r="CK5" s="760"/>
      <c r="CL5" s="761"/>
      <c r="CM5" s="759" t="s">
        <v>325</v>
      </c>
      <c r="CN5" s="760"/>
      <c r="CO5" s="760"/>
      <c r="CP5" s="760"/>
      <c r="CQ5" s="761"/>
      <c r="CR5" s="759" t="s">
        <v>326</v>
      </c>
      <c r="CS5" s="760"/>
      <c r="CT5" s="760"/>
      <c r="CU5" s="760"/>
      <c r="CV5" s="761"/>
      <c r="CW5" s="759" t="s">
        <v>327</v>
      </c>
      <c r="CX5" s="760"/>
      <c r="CY5" s="760"/>
      <c r="CZ5" s="760"/>
      <c r="DA5" s="761"/>
      <c r="DB5" s="759" t="s">
        <v>328</v>
      </c>
      <c r="DC5" s="760"/>
      <c r="DD5" s="760"/>
      <c r="DE5" s="760"/>
      <c r="DF5" s="761"/>
      <c r="DG5" s="765" t="s">
        <v>329</v>
      </c>
      <c r="DH5" s="766"/>
      <c r="DI5" s="766"/>
      <c r="DJ5" s="766"/>
      <c r="DK5" s="767"/>
      <c r="DL5" s="765" t="s">
        <v>330</v>
      </c>
      <c r="DM5" s="766"/>
      <c r="DN5" s="766"/>
      <c r="DO5" s="766"/>
      <c r="DP5" s="767"/>
      <c r="DQ5" s="759" t="s">
        <v>331</v>
      </c>
      <c r="DR5" s="760"/>
      <c r="DS5" s="760"/>
      <c r="DT5" s="760"/>
      <c r="DU5" s="761"/>
      <c r="DV5" s="759" t="s">
        <v>322</v>
      </c>
      <c r="DW5" s="760"/>
      <c r="DX5" s="760"/>
      <c r="DY5" s="760"/>
      <c r="DZ5" s="771"/>
      <c r="EA5" s="110"/>
    </row>
    <row r="6" spans="1:131" s="111"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108"/>
      <c r="BA6" s="108"/>
      <c r="BB6" s="108"/>
      <c r="BC6" s="108"/>
      <c r="BD6" s="108"/>
      <c r="BE6" s="109"/>
      <c r="BF6" s="109"/>
      <c r="BG6" s="109"/>
      <c r="BH6" s="109"/>
      <c r="BI6" s="109"/>
      <c r="BJ6" s="109"/>
      <c r="BK6" s="109"/>
      <c r="BL6" s="109"/>
      <c r="BM6" s="109"/>
      <c r="BN6" s="109"/>
      <c r="BO6" s="109"/>
      <c r="BP6" s="109"/>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110"/>
    </row>
    <row r="7" spans="1:131" s="111" customFormat="1" ht="26.25" customHeight="1" thickTop="1" x14ac:dyDescent="0.15">
      <c r="A7" s="114">
        <v>1</v>
      </c>
      <c r="B7" s="773" t="s">
        <v>332</v>
      </c>
      <c r="C7" s="774"/>
      <c r="D7" s="774"/>
      <c r="E7" s="774"/>
      <c r="F7" s="774"/>
      <c r="G7" s="774"/>
      <c r="H7" s="774"/>
      <c r="I7" s="774"/>
      <c r="J7" s="774"/>
      <c r="K7" s="774"/>
      <c r="L7" s="774"/>
      <c r="M7" s="774"/>
      <c r="N7" s="774"/>
      <c r="O7" s="774"/>
      <c r="P7" s="775"/>
      <c r="Q7" s="776">
        <v>11155</v>
      </c>
      <c r="R7" s="777"/>
      <c r="S7" s="777"/>
      <c r="T7" s="777"/>
      <c r="U7" s="777"/>
      <c r="V7" s="777">
        <v>10644</v>
      </c>
      <c r="W7" s="777"/>
      <c r="X7" s="777"/>
      <c r="Y7" s="777"/>
      <c r="Z7" s="777"/>
      <c r="AA7" s="777">
        <v>511</v>
      </c>
      <c r="AB7" s="777"/>
      <c r="AC7" s="777"/>
      <c r="AD7" s="777"/>
      <c r="AE7" s="778"/>
      <c r="AF7" s="779">
        <v>503</v>
      </c>
      <c r="AG7" s="780"/>
      <c r="AH7" s="780"/>
      <c r="AI7" s="780"/>
      <c r="AJ7" s="781"/>
      <c r="AK7" s="816">
        <v>586</v>
      </c>
      <c r="AL7" s="817"/>
      <c r="AM7" s="817"/>
      <c r="AN7" s="817"/>
      <c r="AO7" s="817"/>
      <c r="AP7" s="817">
        <v>10815</v>
      </c>
      <c r="AQ7" s="817"/>
      <c r="AR7" s="817"/>
      <c r="AS7" s="817"/>
      <c r="AT7" s="817"/>
      <c r="AU7" s="818"/>
      <c r="AV7" s="818"/>
      <c r="AW7" s="818"/>
      <c r="AX7" s="818"/>
      <c r="AY7" s="819"/>
      <c r="AZ7" s="108"/>
      <c r="BA7" s="108"/>
      <c r="BB7" s="108"/>
      <c r="BC7" s="108"/>
      <c r="BD7" s="108"/>
      <c r="BE7" s="109"/>
      <c r="BF7" s="109"/>
      <c r="BG7" s="109"/>
      <c r="BH7" s="109"/>
      <c r="BI7" s="109"/>
      <c r="BJ7" s="109"/>
      <c r="BK7" s="109"/>
      <c r="BL7" s="109"/>
      <c r="BM7" s="109"/>
      <c r="BN7" s="109"/>
      <c r="BO7" s="109"/>
      <c r="BP7" s="109"/>
      <c r="BQ7" s="115">
        <v>1</v>
      </c>
      <c r="BR7" s="116"/>
      <c r="BS7" s="820"/>
      <c r="BT7" s="821"/>
      <c r="BU7" s="821"/>
      <c r="BV7" s="821"/>
      <c r="BW7" s="821"/>
      <c r="BX7" s="821"/>
      <c r="BY7" s="821"/>
      <c r="BZ7" s="821"/>
      <c r="CA7" s="821"/>
      <c r="CB7" s="821"/>
      <c r="CC7" s="821"/>
      <c r="CD7" s="821"/>
      <c r="CE7" s="821"/>
      <c r="CF7" s="821"/>
      <c r="CG7" s="822"/>
      <c r="CH7" s="813"/>
      <c r="CI7" s="814"/>
      <c r="CJ7" s="814"/>
      <c r="CK7" s="814"/>
      <c r="CL7" s="815"/>
      <c r="CM7" s="813"/>
      <c r="CN7" s="814"/>
      <c r="CO7" s="814"/>
      <c r="CP7" s="814"/>
      <c r="CQ7" s="815"/>
      <c r="CR7" s="813"/>
      <c r="CS7" s="814"/>
      <c r="CT7" s="814"/>
      <c r="CU7" s="814"/>
      <c r="CV7" s="815"/>
      <c r="CW7" s="813"/>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110"/>
    </row>
    <row r="8" spans="1:131" s="111" customFormat="1" ht="26.25" customHeight="1" x14ac:dyDescent="0.15">
      <c r="A8" s="117">
        <v>2</v>
      </c>
      <c r="B8" s="797" t="s">
        <v>333</v>
      </c>
      <c r="C8" s="798"/>
      <c r="D8" s="798"/>
      <c r="E8" s="798"/>
      <c r="F8" s="798"/>
      <c r="G8" s="798"/>
      <c r="H8" s="798"/>
      <c r="I8" s="798"/>
      <c r="J8" s="798"/>
      <c r="K8" s="798"/>
      <c r="L8" s="798"/>
      <c r="M8" s="798"/>
      <c r="N8" s="798"/>
      <c r="O8" s="798"/>
      <c r="P8" s="799"/>
      <c r="Q8" s="800">
        <v>20</v>
      </c>
      <c r="R8" s="801"/>
      <c r="S8" s="801"/>
      <c r="T8" s="801"/>
      <c r="U8" s="801"/>
      <c r="V8" s="801">
        <v>20</v>
      </c>
      <c r="W8" s="801"/>
      <c r="X8" s="801"/>
      <c r="Y8" s="801"/>
      <c r="Z8" s="801"/>
      <c r="AA8" s="801">
        <v>0</v>
      </c>
      <c r="AB8" s="801"/>
      <c r="AC8" s="801"/>
      <c r="AD8" s="801"/>
      <c r="AE8" s="802"/>
      <c r="AF8" s="803" t="s">
        <v>334</v>
      </c>
      <c r="AG8" s="804"/>
      <c r="AH8" s="804"/>
      <c r="AI8" s="804"/>
      <c r="AJ8" s="805"/>
      <c r="AK8" s="806">
        <v>20</v>
      </c>
      <c r="AL8" s="807"/>
      <c r="AM8" s="807"/>
      <c r="AN8" s="807"/>
      <c r="AO8" s="807"/>
      <c r="AP8" s="807" t="s">
        <v>335</v>
      </c>
      <c r="AQ8" s="807"/>
      <c r="AR8" s="807"/>
      <c r="AS8" s="807"/>
      <c r="AT8" s="807"/>
      <c r="AU8" s="808"/>
      <c r="AV8" s="808"/>
      <c r="AW8" s="808"/>
      <c r="AX8" s="808"/>
      <c r="AY8" s="809"/>
      <c r="AZ8" s="108"/>
      <c r="BA8" s="108"/>
      <c r="BB8" s="108"/>
      <c r="BC8" s="108"/>
      <c r="BD8" s="108"/>
      <c r="BE8" s="109"/>
      <c r="BF8" s="109"/>
      <c r="BG8" s="109"/>
      <c r="BH8" s="109"/>
      <c r="BI8" s="109"/>
      <c r="BJ8" s="109"/>
      <c r="BK8" s="109"/>
      <c r="BL8" s="109"/>
      <c r="BM8" s="109"/>
      <c r="BN8" s="109"/>
      <c r="BO8" s="109"/>
      <c r="BP8" s="109"/>
      <c r="BQ8" s="118">
        <v>2</v>
      </c>
      <c r="BR8" s="119"/>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110"/>
    </row>
    <row r="9" spans="1:131" s="111" customFormat="1" ht="26.25" customHeight="1" x14ac:dyDescent="0.15">
      <c r="A9" s="117">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108"/>
      <c r="BA9" s="108"/>
      <c r="BB9" s="108"/>
      <c r="BC9" s="108"/>
      <c r="BD9" s="108"/>
      <c r="BE9" s="109"/>
      <c r="BF9" s="109"/>
      <c r="BG9" s="109"/>
      <c r="BH9" s="109"/>
      <c r="BI9" s="109"/>
      <c r="BJ9" s="109"/>
      <c r="BK9" s="109"/>
      <c r="BL9" s="109"/>
      <c r="BM9" s="109"/>
      <c r="BN9" s="109"/>
      <c r="BO9" s="109"/>
      <c r="BP9" s="109"/>
      <c r="BQ9" s="118">
        <v>3</v>
      </c>
      <c r="BR9" s="119"/>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110"/>
    </row>
    <row r="10" spans="1:131" s="111" customFormat="1" ht="26.25" customHeight="1" x14ac:dyDescent="0.15">
      <c r="A10" s="117">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108"/>
      <c r="BA10" s="108"/>
      <c r="BB10" s="108"/>
      <c r="BC10" s="108"/>
      <c r="BD10" s="108"/>
      <c r="BE10" s="109"/>
      <c r="BF10" s="109"/>
      <c r="BG10" s="109"/>
      <c r="BH10" s="109"/>
      <c r="BI10" s="109"/>
      <c r="BJ10" s="109"/>
      <c r="BK10" s="109"/>
      <c r="BL10" s="109"/>
      <c r="BM10" s="109"/>
      <c r="BN10" s="109"/>
      <c r="BO10" s="109"/>
      <c r="BP10" s="109"/>
      <c r="BQ10" s="118">
        <v>4</v>
      </c>
      <c r="BR10" s="119"/>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110"/>
    </row>
    <row r="11" spans="1:131" s="111" customFormat="1" ht="26.25" customHeight="1" x14ac:dyDescent="0.15">
      <c r="A11" s="117">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108"/>
      <c r="BA11" s="108"/>
      <c r="BB11" s="108"/>
      <c r="BC11" s="108"/>
      <c r="BD11" s="108"/>
      <c r="BE11" s="109"/>
      <c r="BF11" s="109"/>
      <c r="BG11" s="109"/>
      <c r="BH11" s="109"/>
      <c r="BI11" s="109"/>
      <c r="BJ11" s="109"/>
      <c r="BK11" s="109"/>
      <c r="BL11" s="109"/>
      <c r="BM11" s="109"/>
      <c r="BN11" s="109"/>
      <c r="BO11" s="109"/>
      <c r="BP11" s="109"/>
      <c r="BQ11" s="118">
        <v>5</v>
      </c>
      <c r="BR11" s="119"/>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110"/>
    </row>
    <row r="12" spans="1:131" s="111" customFormat="1" ht="26.25" customHeight="1" x14ac:dyDescent="0.15">
      <c r="A12" s="117">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108"/>
      <c r="BA12" s="108"/>
      <c r="BB12" s="108"/>
      <c r="BC12" s="108"/>
      <c r="BD12" s="108"/>
      <c r="BE12" s="109"/>
      <c r="BF12" s="109"/>
      <c r="BG12" s="109"/>
      <c r="BH12" s="109"/>
      <c r="BI12" s="109"/>
      <c r="BJ12" s="109"/>
      <c r="BK12" s="109"/>
      <c r="BL12" s="109"/>
      <c r="BM12" s="109"/>
      <c r="BN12" s="109"/>
      <c r="BO12" s="109"/>
      <c r="BP12" s="109"/>
      <c r="BQ12" s="118">
        <v>6</v>
      </c>
      <c r="BR12" s="119"/>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110"/>
    </row>
    <row r="13" spans="1:131" s="111" customFormat="1" ht="26.25" customHeight="1" x14ac:dyDescent="0.15">
      <c r="A13" s="117">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108"/>
      <c r="BA13" s="108"/>
      <c r="BB13" s="108"/>
      <c r="BC13" s="108"/>
      <c r="BD13" s="108"/>
      <c r="BE13" s="109"/>
      <c r="BF13" s="109"/>
      <c r="BG13" s="109"/>
      <c r="BH13" s="109"/>
      <c r="BI13" s="109"/>
      <c r="BJ13" s="109"/>
      <c r="BK13" s="109"/>
      <c r="BL13" s="109"/>
      <c r="BM13" s="109"/>
      <c r="BN13" s="109"/>
      <c r="BO13" s="109"/>
      <c r="BP13" s="109"/>
      <c r="BQ13" s="118">
        <v>7</v>
      </c>
      <c r="BR13" s="119"/>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110"/>
    </row>
    <row r="14" spans="1:131" s="111" customFormat="1" ht="26.25" customHeight="1" x14ac:dyDescent="0.15">
      <c r="A14" s="117">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108"/>
      <c r="BA14" s="108"/>
      <c r="BB14" s="108"/>
      <c r="BC14" s="108"/>
      <c r="BD14" s="108"/>
      <c r="BE14" s="109"/>
      <c r="BF14" s="109"/>
      <c r="BG14" s="109"/>
      <c r="BH14" s="109"/>
      <c r="BI14" s="109"/>
      <c r="BJ14" s="109"/>
      <c r="BK14" s="109"/>
      <c r="BL14" s="109"/>
      <c r="BM14" s="109"/>
      <c r="BN14" s="109"/>
      <c r="BO14" s="109"/>
      <c r="BP14" s="109"/>
      <c r="BQ14" s="118">
        <v>8</v>
      </c>
      <c r="BR14" s="119"/>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110"/>
    </row>
    <row r="15" spans="1:131" s="111" customFormat="1" ht="26.25" customHeight="1" x14ac:dyDescent="0.15">
      <c r="A15" s="117">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108"/>
      <c r="BA15" s="108"/>
      <c r="BB15" s="108"/>
      <c r="BC15" s="108"/>
      <c r="BD15" s="108"/>
      <c r="BE15" s="109"/>
      <c r="BF15" s="109"/>
      <c r="BG15" s="109"/>
      <c r="BH15" s="109"/>
      <c r="BI15" s="109"/>
      <c r="BJ15" s="109"/>
      <c r="BK15" s="109"/>
      <c r="BL15" s="109"/>
      <c r="BM15" s="109"/>
      <c r="BN15" s="109"/>
      <c r="BO15" s="109"/>
      <c r="BP15" s="109"/>
      <c r="BQ15" s="118">
        <v>9</v>
      </c>
      <c r="BR15" s="119"/>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110"/>
    </row>
    <row r="16" spans="1:131" s="111" customFormat="1" ht="26.25" customHeight="1" x14ac:dyDescent="0.15">
      <c r="A16" s="117">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108"/>
      <c r="BA16" s="108"/>
      <c r="BB16" s="108"/>
      <c r="BC16" s="108"/>
      <c r="BD16" s="108"/>
      <c r="BE16" s="109"/>
      <c r="BF16" s="109"/>
      <c r="BG16" s="109"/>
      <c r="BH16" s="109"/>
      <c r="BI16" s="109"/>
      <c r="BJ16" s="109"/>
      <c r="BK16" s="109"/>
      <c r="BL16" s="109"/>
      <c r="BM16" s="109"/>
      <c r="BN16" s="109"/>
      <c r="BO16" s="109"/>
      <c r="BP16" s="109"/>
      <c r="BQ16" s="118">
        <v>10</v>
      </c>
      <c r="BR16" s="119"/>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110"/>
    </row>
    <row r="17" spans="1:131" s="111" customFormat="1" ht="26.25" customHeight="1" x14ac:dyDescent="0.15">
      <c r="A17" s="117">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108"/>
      <c r="BA17" s="108"/>
      <c r="BB17" s="108"/>
      <c r="BC17" s="108"/>
      <c r="BD17" s="108"/>
      <c r="BE17" s="109"/>
      <c r="BF17" s="109"/>
      <c r="BG17" s="109"/>
      <c r="BH17" s="109"/>
      <c r="BI17" s="109"/>
      <c r="BJ17" s="109"/>
      <c r="BK17" s="109"/>
      <c r="BL17" s="109"/>
      <c r="BM17" s="109"/>
      <c r="BN17" s="109"/>
      <c r="BO17" s="109"/>
      <c r="BP17" s="109"/>
      <c r="BQ17" s="118">
        <v>11</v>
      </c>
      <c r="BR17" s="119"/>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110"/>
    </row>
    <row r="18" spans="1:131" s="111" customFormat="1" ht="26.25" customHeight="1" x14ac:dyDescent="0.15">
      <c r="A18" s="117">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108"/>
      <c r="BA18" s="108"/>
      <c r="BB18" s="108"/>
      <c r="BC18" s="108"/>
      <c r="BD18" s="108"/>
      <c r="BE18" s="109"/>
      <c r="BF18" s="109"/>
      <c r="BG18" s="109"/>
      <c r="BH18" s="109"/>
      <c r="BI18" s="109"/>
      <c r="BJ18" s="109"/>
      <c r="BK18" s="109"/>
      <c r="BL18" s="109"/>
      <c r="BM18" s="109"/>
      <c r="BN18" s="109"/>
      <c r="BO18" s="109"/>
      <c r="BP18" s="109"/>
      <c r="BQ18" s="118">
        <v>12</v>
      </c>
      <c r="BR18" s="119"/>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110"/>
    </row>
    <row r="19" spans="1:131" s="111" customFormat="1" ht="26.25" customHeight="1" x14ac:dyDescent="0.15">
      <c r="A19" s="117">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108"/>
      <c r="BA19" s="108"/>
      <c r="BB19" s="108"/>
      <c r="BC19" s="108"/>
      <c r="BD19" s="108"/>
      <c r="BE19" s="109"/>
      <c r="BF19" s="109"/>
      <c r="BG19" s="109"/>
      <c r="BH19" s="109"/>
      <c r="BI19" s="109"/>
      <c r="BJ19" s="109"/>
      <c r="BK19" s="109"/>
      <c r="BL19" s="109"/>
      <c r="BM19" s="109"/>
      <c r="BN19" s="109"/>
      <c r="BO19" s="109"/>
      <c r="BP19" s="109"/>
      <c r="BQ19" s="118">
        <v>13</v>
      </c>
      <c r="BR19" s="119"/>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110"/>
    </row>
    <row r="20" spans="1:131" s="111" customFormat="1" ht="26.25" customHeight="1" x14ac:dyDescent="0.15">
      <c r="A20" s="117">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108"/>
      <c r="BA20" s="108"/>
      <c r="BB20" s="108"/>
      <c r="BC20" s="108"/>
      <c r="BD20" s="108"/>
      <c r="BE20" s="109"/>
      <c r="BF20" s="109"/>
      <c r="BG20" s="109"/>
      <c r="BH20" s="109"/>
      <c r="BI20" s="109"/>
      <c r="BJ20" s="109"/>
      <c r="BK20" s="109"/>
      <c r="BL20" s="109"/>
      <c r="BM20" s="109"/>
      <c r="BN20" s="109"/>
      <c r="BO20" s="109"/>
      <c r="BP20" s="109"/>
      <c r="BQ20" s="118">
        <v>14</v>
      </c>
      <c r="BR20" s="119"/>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110"/>
    </row>
    <row r="21" spans="1:131" s="111" customFormat="1" ht="26.25" customHeight="1" thickBot="1" x14ac:dyDescent="0.2">
      <c r="A21" s="117">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108"/>
      <c r="BA21" s="108"/>
      <c r="BB21" s="108"/>
      <c r="BC21" s="108"/>
      <c r="BD21" s="108"/>
      <c r="BE21" s="109"/>
      <c r="BF21" s="109"/>
      <c r="BG21" s="109"/>
      <c r="BH21" s="109"/>
      <c r="BI21" s="109"/>
      <c r="BJ21" s="109"/>
      <c r="BK21" s="109"/>
      <c r="BL21" s="109"/>
      <c r="BM21" s="109"/>
      <c r="BN21" s="109"/>
      <c r="BO21" s="109"/>
      <c r="BP21" s="109"/>
      <c r="BQ21" s="118">
        <v>15</v>
      </c>
      <c r="BR21" s="119"/>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110"/>
    </row>
    <row r="22" spans="1:131" s="111" customFormat="1" ht="26.25" customHeight="1" x14ac:dyDescent="0.15">
      <c r="A22" s="117">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336</v>
      </c>
      <c r="BA22" s="848"/>
      <c r="BB22" s="848"/>
      <c r="BC22" s="848"/>
      <c r="BD22" s="849"/>
      <c r="BE22" s="109"/>
      <c r="BF22" s="109"/>
      <c r="BG22" s="109"/>
      <c r="BH22" s="109"/>
      <c r="BI22" s="109"/>
      <c r="BJ22" s="109"/>
      <c r="BK22" s="109"/>
      <c r="BL22" s="109"/>
      <c r="BM22" s="109"/>
      <c r="BN22" s="109"/>
      <c r="BO22" s="109"/>
      <c r="BP22" s="109"/>
      <c r="BQ22" s="118">
        <v>16</v>
      </c>
      <c r="BR22" s="119"/>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110"/>
    </row>
    <row r="23" spans="1:131" s="111" customFormat="1" ht="26.25" customHeight="1" thickBot="1" x14ac:dyDescent="0.2">
      <c r="A23" s="120" t="s">
        <v>337</v>
      </c>
      <c r="B23" s="832" t="s">
        <v>338</v>
      </c>
      <c r="C23" s="833"/>
      <c r="D23" s="833"/>
      <c r="E23" s="833"/>
      <c r="F23" s="833"/>
      <c r="G23" s="833"/>
      <c r="H23" s="833"/>
      <c r="I23" s="833"/>
      <c r="J23" s="833"/>
      <c r="K23" s="833"/>
      <c r="L23" s="833"/>
      <c r="M23" s="833"/>
      <c r="N23" s="833"/>
      <c r="O23" s="833"/>
      <c r="P23" s="834"/>
      <c r="Q23" s="835">
        <v>11175</v>
      </c>
      <c r="R23" s="836"/>
      <c r="S23" s="836"/>
      <c r="T23" s="836"/>
      <c r="U23" s="836"/>
      <c r="V23" s="836">
        <v>10664</v>
      </c>
      <c r="W23" s="836"/>
      <c r="X23" s="836"/>
      <c r="Y23" s="836"/>
      <c r="Z23" s="836"/>
      <c r="AA23" s="836">
        <v>511</v>
      </c>
      <c r="AB23" s="836"/>
      <c r="AC23" s="836"/>
      <c r="AD23" s="836"/>
      <c r="AE23" s="837"/>
      <c r="AF23" s="838">
        <v>503</v>
      </c>
      <c r="AG23" s="836"/>
      <c r="AH23" s="836"/>
      <c r="AI23" s="836"/>
      <c r="AJ23" s="839"/>
      <c r="AK23" s="840"/>
      <c r="AL23" s="841"/>
      <c r="AM23" s="841"/>
      <c r="AN23" s="841"/>
      <c r="AO23" s="841"/>
      <c r="AP23" s="836">
        <v>10815</v>
      </c>
      <c r="AQ23" s="836"/>
      <c r="AR23" s="836"/>
      <c r="AS23" s="836"/>
      <c r="AT23" s="836"/>
      <c r="AU23" s="842"/>
      <c r="AV23" s="842"/>
      <c r="AW23" s="842"/>
      <c r="AX23" s="842"/>
      <c r="AY23" s="843"/>
      <c r="AZ23" s="851" t="s">
        <v>334</v>
      </c>
      <c r="BA23" s="852"/>
      <c r="BB23" s="852"/>
      <c r="BC23" s="852"/>
      <c r="BD23" s="853"/>
      <c r="BE23" s="109"/>
      <c r="BF23" s="109"/>
      <c r="BG23" s="109"/>
      <c r="BH23" s="109"/>
      <c r="BI23" s="109"/>
      <c r="BJ23" s="109"/>
      <c r="BK23" s="109"/>
      <c r="BL23" s="109"/>
      <c r="BM23" s="109"/>
      <c r="BN23" s="109"/>
      <c r="BO23" s="109"/>
      <c r="BP23" s="109"/>
      <c r="BQ23" s="118">
        <v>17</v>
      </c>
      <c r="BR23" s="119"/>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110"/>
    </row>
    <row r="24" spans="1:131" s="111" customFormat="1" ht="26.25" customHeight="1" x14ac:dyDescent="0.15">
      <c r="A24" s="850" t="s">
        <v>339</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108"/>
      <c r="BA24" s="108"/>
      <c r="BB24" s="108"/>
      <c r="BC24" s="108"/>
      <c r="BD24" s="108"/>
      <c r="BE24" s="109"/>
      <c r="BF24" s="109"/>
      <c r="BG24" s="109"/>
      <c r="BH24" s="109"/>
      <c r="BI24" s="109"/>
      <c r="BJ24" s="109"/>
      <c r="BK24" s="109"/>
      <c r="BL24" s="109"/>
      <c r="BM24" s="109"/>
      <c r="BN24" s="109"/>
      <c r="BO24" s="109"/>
      <c r="BP24" s="109"/>
      <c r="BQ24" s="118">
        <v>18</v>
      </c>
      <c r="BR24" s="119"/>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110"/>
    </row>
    <row r="25" spans="1:131" s="103" customFormat="1" ht="26.25" customHeight="1" thickBot="1" x14ac:dyDescent="0.2">
      <c r="A25" s="791" t="s">
        <v>340</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108"/>
      <c r="BK25" s="108"/>
      <c r="BL25" s="108"/>
      <c r="BM25" s="108"/>
      <c r="BN25" s="108"/>
      <c r="BO25" s="121"/>
      <c r="BP25" s="121"/>
      <c r="BQ25" s="118">
        <v>19</v>
      </c>
      <c r="BR25" s="119"/>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102"/>
    </row>
    <row r="26" spans="1:131" s="103" customFormat="1" ht="26.25" customHeight="1" x14ac:dyDescent="0.15">
      <c r="A26" s="782" t="s">
        <v>315</v>
      </c>
      <c r="B26" s="783"/>
      <c r="C26" s="783"/>
      <c r="D26" s="783"/>
      <c r="E26" s="783"/>
      <c r="F26" s="783"/>
      <c r="G26" s="783"/>
      <c r="H26" s="783"/>
      <c r="I26" s="783"/>
      <c r="J26" s="783"/>
      <c r="K26" s="783"/>
      <c r="L26" s="783"/>
      <c r="M26" s="783"/>
      <c r="N26" s="783"/>
      <c r="O26" s="783"/>
      <c r="P26" s="784"/>
      <c r="Q26" s="759" t="s">
        <v>341</v>
      </c>
      <c r="R26" s="760"/>
      <c r="S26" s="760"/>
      <c r="T26" s="760"/>
      <c r="U26" s="761"/>
      <c r="V26" s="759" t="s">
        <v>342</v>
      </c>
      <c r="W26" s="760"/>
      <c r="X26" s="760"/>
      <c r="Y26" s="760"/>
      <c r="Z26" s="761"/>
      <c r="AA26" s="759" t="s">
        <v>343</v>
      </c>
      <c r="AB26" s="760"/>
      <c r="AC26" s="760"/>
      <c r="AD26" s="760"/>
      <c r="AE26" s="760"/>
      <c r="AF26" s="854" t="s">
        <v>344</v>
      </c>
      <c r="AG26" s="855"/>
      <c r="AH26" s="855"/>
      <c r="AI26" s="855"/>
      <c r="AJ26" s="856"/>
      <c r="AK26" s="760" t="s">
        <v>345</v>
      </c>
      <c r="AL26" s="760"/>
      <c r="AM26" s="760"/>
      <c r="AN26" s="760"/>
      <c r="AO26" s="761"/>
      <c r="AP26" s="759" t="s">
        <v>346</v>
      </c>
      <c r="AQ26" s="760"/>
      <c r="AR26" s="760"/>
      <c r="AS26" s="760"/>
      <c r="AT26" s="761"/>
      <c r="AU26" s="759" t="s">
        <v>347</v>
      </c>
      <c r="AV26" s="760"/>
      <c r="AW26" s="760"/>
      <c r="AX26" s="760"/>
      <c r="AY26" s="761"/>
      <c r="AZ26" s="759" t="s">
        <v>348</v>
      </c>
      <c r="BA26" s="760"/>
      <c r="BB26" s="760"/>
      <c r="BC26" s="760"/>
      <c r="BD26" s="761"/>
      <c r="BE26" s="759" t="s">
        <v>322</v>
      </c>
      <c r="BF26" s="760"/>
      <c r="BG26" s="760"/>
      <c r="BH26" s="760"/>
      <c r="BI26" s="771"/>
      <c r="BJ26" s="108"/>
      <c r="BK26" s="108"/>
      <c r="BL26" s="108"/>
      <c r="BM26" s="108"/>
      <c r="BN26" s="108"/>
      <c r="BO26" s="121"/>
      <c r="BP26" s="121"/>
      <c r="BQ26" s="118">
        <v>20</v>
      </c>
      <c r="BR26" s="119"/>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102"/>
    </row>
    <row r="27" spans="1:131" s="103"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108"/>
      <c r="BK27" s="108"/>
      <c r="BL27" s="108"/>
      <c r="BM27" s="108"/>
      <c r="BN27" s="108"/>
      <c r="BO27" s="121"/>
      <c r="BP27" s="121"/>
      <c r="BQ27" s="118">
        <v>21</v>
      </c>
      <c r="BR27" s="119"/>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102"/>
    </row>
    <row r="28" spans="1:131" s="103" customFormat="1" ht="26.25" customHeight="1" thickTop="1" x14ac:dyDescent="0.15">
      <c r="A28" s="122">
        <v>1</v>
      </c>
      <c r="B28" s="773" t="s">
        <v>349</v>
      </c>
      <c r="C28" s="774"/>
      <c r="D28" s="774"/>
      <c r="E28" s="774"/>
      <c r="F28" s="774"/>
      <c r="G28" s="774"/>
      <c r="H28" s="774"/>
      <c r="I28" s="774"/>
      <c r="J28" s="774"/>
      <c r="K28" s="774"/>
      <c r="L28" s="774"/>
      <c r="M28" s="774"/>
      <c r="N28" s="774"/>
      <c r="O28" s="774"/>
      <c r="P28" s="775"/>
      <c r="Q28" s="864">
        <v>2858</v>
      </c>
      <c r="R28" s="865"/>
      <c r="S28" s="865"/>
      <c r="T28" s="865"/>
      <c r="U28" s="865"/>
      <c r="V28" s="865">
        <v>2786</v>
      </c>
      <c r="W28" s="865"/>
      <c r="X28" s="865"/>
      <c r="Y28" s="865"/>
      <c r="Z28" s="865"/>
      <c r="AA28" s="865">
        <v>72</v>
      </c>
      <c r="AB28" s="865"/>
      <c r="AC28" s="865"/>
      <c r="AD28" s="865"/>
      <c r="AE28" s="866"/>
      <c r="AF28" s="867">
        <v>72</v>
      </c>
      <c r="AG28" s="865"/>
      <c r="AH28" s="865"/>
      <c r="AI28" s="865"/>
      <c r="AJ28" s="868"/>
      <c r="AK28" s="869">
        <v>173</v>
      </c>
      <c r="AL28" s="860"/>
      <c r="AM28" s="860"/>
      <c r="AN28" s="860"/>
      <c r="AO28" s="860"/>
      <c r="AP28" s="860" t="s">
        <v>335</v>
      </c>
      <c r="AQ28" s="860"/>
      <c r="AR28" s="860"/>
      <c r="AS28" s="860"/>
      <c r="AT28" s="860"/>
      <c r="AU28" s="860" t="s">
        <v>350</v>
      </c>
      <c r="AV28" s="860"/>
      <c r="AW28" s="860"/>
      <c r="AX28" s="860"/>
      <c r="AY28" s="860"/>
      <c r="AZ28" s="861"/>
      <c r="BA28" s="861"/>
      <c r="BB28" s="861"/>
      <c r="BC28" s="861"/>
      <c r="BD28" s="861"/>
      <c r="BE28" s="862"/>
      <c r="BF28" s="862"/>
      <c r="BG28" s="862"/>
      <c r="BH28" s="862"/>
      <c r="BI28" s="863"/>
      <c r="BJ28" s="108"/>
      <c r="BK28" s="108"/>
      <c r="BL28" s="108"/>
      <c r="BM28" s="108"/>
      <c r="BN28" s="108"/>
      <c r="BO28" s="121"/>
      <c r="BP28" s="121"/>
      <c r="BQ28" s="118">
        <v>22</v>
      </c>
      <c r="BR28" s="119"/>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102"/>
    </row>
    <row r="29" spans="1:131" s="103" customFormat="1" ht="26.25" customHeight="1" x14ac:dyDescent="0.15">
      <c r="A29" s="122">
        <v>2</v>
      </c>
      <c r="B29" s="797" t="s">
        <v>351</v>
      </c>
      <c r="C29" s="798"/>
      <c r="D29" s="798"/>
      <c r="E29" s="798"/>
      <c r="F29" s="798"/>
      <c r="G29" s="798"/>
      <c r="H29" s="798"/>
      <c r="I29" s="798"/>
      <c r="J29" s="798"/>
      <c r="K29" s="798"/>
      <c r="L29" s="798"/>
      <c r="M29" s="798"/>
      <c r="N29" s="798"/>
      <c r="O29" s="798"/>
      <c r="P29" s="799"/>
      <c r="Q29" s="800">
        <v>1972</v>
      </c>
      <c r="R29" s="801"/>
      <c r="S29" s="801"/>
      <c r="T29" s="801"/>
      <c r="U29" s="801"/>
      <c r="V29" s="801">
        <v>1896</v>
      </c>
      <c r="W29" s="801"/>
      <c r="X29" s="801"/>
      <c r="Y29" s="801"/>
      <c r="Z29" s="801"/>
      <c r="AA29" s="801">
        <v>76</v>
      </c>
      <c r="AB29" s="801"/>
      <c r="AC29" s="801"/>
      <c r="AD29" s="801"/>
      <c r="AE29" s="802"/>
      <c r="AF29" s="803">
        <v>76</v>
      </c>
      <c r="AG29" s="804"/>
      <c r="AH29" s="804"/>
      <c r="AI29" s="804"/>
      <c r="AJ29" s="805"/>
      <c r="AK29" s="872">
        <v>316</v>
      </c>
      <c r="AL29" s="873"/>
      <c r="AM29" s="873"/>
      <c r="AN29" s="873"/>
      <c r="AO29" s="873"/>
      <c r="AP29" s="873" t="s">
        <v>350</v>
      </c>
      <c r="AQ29" s="873"/>
      <c r="AR29" s="873"/>
      <c r="AS29" s="873"/>
      <c r="AT29" s="873"/>
      <c r="AU29" s="873" t="s">
        <v>350</v>
      </c>
      <c r="AV29" s="873"/>
      <c r="AW29" s="873"/>
      <c r="AX29" s="873"/>
      <c r="AY29" s="873"/>
      <c r="AZ29" s="874"/>
      <c r="BA29" s="874"/>
      <c r="BB29" s="874"/>
      <c r="BC29" s="874"/>
      <c r="BD29" s="874"/>
      <c r="BE29" s="870"/>
      <c r="BF29" s="870"/>
      <c r="BG29" s="870"/>
      <c r="BH29" s="870"/>
      <c r="BI29" s="871"/>
      <c r="BJ29" s="108"/>
      <c r="BK29" s="108"/>
      <c r="BL29" s="108"/>
      <c r="BM29" s="108"/>
      <c r="BN29" s="108"/>
      <c r="BO29" s="121"/>
      <c r="BP29" s="121"/>
      <c r="BQ29" s="118">
        <v>23</v>
      </c>
      <c r="BR29" s="119"/>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102"/>
    </row>
    <row r="30" spans="1:131" s="103" customFormat="1" ht="26.25" customHeight="1" x14ac:dyDescent="0.15">
      <c r="A30" s="122">
        <v>3</v>
      </c>
      <c r="B30" s="797" t="s">
        <v>352</v>
      </c>
      <c r="C30" s="798"/>
      <c r="D30" s="798"/>
      <c r="E30" s="798"/>
      <c r="F30" s="798"/>
      <c r="G30" s="798"/>
      <c r="H30" s="798"/>
      <c r="I30" s="798"/>
      <c r="J30" s="798"/>
      <c r="K30" s="798"/>
      <c r="L30" s="798"/>
      <c r="M30" s="798"/>
      <c r="N30" s="798"/>
      <c r="O30" s="798"/>
      <c r="P30" s="799"/>
      <c r="Q30" s="800">
        <v>282</v>
      </c>
      <c r="R30" s="801"/>
      <c r="S30" s="801"/>
      <c r="T30" s="801"/>
      <c r="U30" s="801"/>
      <c r="V30" s="801">
        <v>278</v>
      </c>
      <c r="W30" s="801"/>
      <c r="X30" s="801"/>
      <c r="Y30" s="801"/>
      <c r="Z30" s="801"/>
      <c r="AA30" s="801">
        <v>4</v>
      </c>
      <c r="AB30" s="801"/>
      <c r="AC30" s="801"/>
      <c r="AD30" s="801"/>
      <c r="AE30" s="802"/>
      <c r="AF30" s="803">
        <v>4</v>
      </c>
      <c r="AG30" s="804"/>
      <c r="AH30" s="804"/>
      <c r="AI30" s="804"/>
      <c r="AJ30" s="805"/>
      <c r="AK30" s="872">
        <v>42</v>
      </c>
      <c r="AL30" s="873"/>
      <c r="AM30" s="873"/>
      <c r="AN30" s="873"/>
      <c r="AO30" s="873"/>
      <c r="AP30" s="873" t="s">
        <v>350</v>
      </c>
      <c r="AQ30" s="873"/>
      <c r="AR30" s="873"/>
      <c r="AS30" s="873"/>
      <c r="AT30" s="873"/>
      <c r="AU30" s="873" t="s">
        <v>350</v>
      </c>
      <c r="AV30" s="873"/>
      <c r="AW30" s="873"/>
      <c r="AX30" s="873"/>
      <c r="AY30" s="873"/>
      <c r="AZ30" s="874"/>
      <c r="BA30" s="874"/>
      <c r="BB30" s="874"/>
      <c r="BC30" s="874"/>
      <c r="BD30" s="874"/>
      <c r="BE30" s="870"/>
      <c r="BF30" s="870"/>
      <c r="BG30" s="870"/>
      <c r="BH30" s="870"/>
      <c r="BI30" s="871"/>
      <c r="BJ30" s="108"/>
      <c r="BK30" s="108"/>
      <c r="BL30" s="108"/>
      <c r="BM30" s="108"/>
      <c r="BN30" s="108"/>
      <c r="BO30" s="121"/>
      <c r="BP30" s="121"/>
      <c r="BQ30" s="118">
        <v>24</v>
      </c>
      <c r="BR30" s="119"/>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102"/>
    </row>
    <row r="31" spans="1:131" s="103" customFormat="1" ht="26.25" customHeight="1" x14ac:dyDescent="0.15">
      <c r="A31" s="122">
        <v>4</v>
      </c>
      <c r="B31" s="797" t="s">
        <v>353</v>
      </c>
      <c r="C31" s="798"/>
      <c r="D31" s="798"/>
      <c r="E31" s="798"/>
      <c r="F31" s="798"/>
      <c r="G31" s="798"/>
      <c r="H31" s="798"/>
      <c r="I31" s="798"/>
      <c r="J31" s="798"/>
      <c r="K31" s="798"/>
      <c r="L31" s="798"/>
      <c r="M31" s="798"/>
      <c r="N31" s="798"/>
      <c r="O31" s="798"/>
      <c r="P31" s="799"/>
      <c r="Q31" s="800">
        <v>570</v>
      </c>
      <c r="R31" s="801"/>
      <c r="S31" s="801"/>
      <c r="T31" s="801"/>
      <c r="U31" s="801"/>
      <c r="V31" s="801">
        <v>478</v>
      </c>
      <c r="W31" s="801"/>
      <c r="X31" s="801"/>
      <c r="Y31" s="801"/>
      <c r="Z31" s="801"/>
      <c r="AA31" s="801">
        <v>92</v>
      </c>
      <c r="AB31" s="801"/>
      <c r="AC31" s="801"/>
      <c r="AD31" s="801"/>
      <c r="AE31" s="802"/>
      <c r="AF31" s="803">
        <v>601</v>
      </c>
      <c r="AG31" s="804"/>
      <c r="AH31" s="804"/>
      <c r="AI31" s="804"/>
      <c r="AJ31" s="805"/>
      <c r="AK31" s="872">
        <v>1</v>
      </c>
      <c r="AL31" s="873"/>
      <c r="AM31" s="873"/>
      <c r="AN31" s="873"/>
      <c r="AO31" s="873"/>
      <c r="AP31" s="873">
        <v>2322</v>
      </c>
      <c r="AQ31" s="873"/>
      <c r="AR31" s="873"/>
      <c r="AS31" s="873"/>
      <c r="AT31" s="873"/>
      <c r="AU31" s="873">
        <v>7</v>
      </c>
      <c r="AV31" s="873"/>
      <c r="AW31" s="873"/>
      <c r="AX31" s="873"/>
      <c r="AY31" s="873"/>
      <c r="AZ31" s="874"/>
      <c r="BA31" s="874"/>
      <c r="BB31" s="874"/>
      <c r="BC31" s="874"/>
      <c r="BD31" s="874"/>
      <c r="BE31" s="870" t="s">
        <v>354</v>
      </c>
      <c r="BF31" s="870"/>
      <c r="BG31" s="870"/>
      <c r="BH31" s="870"/>
      <c r="BI31" s="871"/>
      <c r="BJ31" s="108"/>
      <c r="BK31" s="108"/>
      <c r="BL31" s="108"/>
      <c r="BM31" s="108"/>
      <c r="BN31" s="108"/>
      <c r="BO31" s="121"/>
      <c r="BP31" s="121"/>
      <c r="BQ31" s="118">
        <v>25</v>
      </c>
      <c r="BR31" s="119"/>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102"/>
    </row>
    <row r="32" spans="1:131" s="103" customFormat="1" ht="26.25" customHeight="1" x14ac:dyDescent="0.15">
      <c r="A32" s="122">
        <v>5</v>
      </c>
      <c r="B32" s="797" t="s">
        <v>355</v>
      </c>
      <c r="C32" s="798"/>
      <c r="D32" s="798"/>
      <c r="E32" s="798"/>
      <c r="F32" s="798"/>
      <c r="G32" s="798"/>
      <c r="H32" s="798"/>
      <c r="I32" s="798"/>
      <c r="J32" s="798"/>
      <c r="K32" s="798"/>
      <c r="L32" s="798"/>
      <c r="M32" s="798"/>
      <c r="N32" s="798"/>
      <c r="O32" s="798"/>
      <c r="P32" s="799"/>
      <c r="Q32" s="800">
        <v>1254</v>
      </c>
      <c r="R32" s="801"/>
      <c r="S32" s="801"/>
      <c r="T32" s="801"/>
      <c r="U32" s="801"/>
      <c r="V32" s="801">
        <v>1218</v>
      </c>
      <c r="W32" s="801"/>
      <c r="X32" s="801"/>
      <c r="Y32" s="801"/>
      <c r="Z32" s="801"/>
      <c r="AA32" s="801">
        <v>36</v>
      </c>
      <c r="AB32" s="801"/>
      <c r="AC32" s="801"/>
      <c r="AD32" s="801"/>
      <c r="AE32" s="802"/>
      <c r="AF32" s="803">
        <v>36</v>
      </c>
      <c r="AG32" s="804"/>
      <c r="AH32" s="804"/>
      <c r="AI32" s="804"/>
      <c r="AJ32" s="805"/>
      <c r="AK32" s="872">
        <v>646</v>
      </c>
      <c r="AL32" s="873"/>
      <c r="AM32" s="873"/>
      <c r="AN32" s="873"/>
      <c r="AO32" s="873"/>
      <c r="AP32" s="873">
        <v>5329</v>
      </c>
      <c r="AQ32" s="873"/>
      <c r="AR32" s="873"/>
      <c r="AS32" s="873"/>
      <c r="AT32" s="873"/>
      <c r="AU32" s="873">
        <v>5307</v>
      </c>
      <c r="AV32" s="873"/>
      <c r="AW32" s="873"/>
      <c r="AX32" s="873"/>
      <c r="AY32" s="873"/>
      <c r="AZ32" s="874"/>
      <c r="BA32" s="874"/>
      <c r="BB32" s="874"/>
      <c r="BC32" s="874"/>
      <c r="BD32" s="874"/>
      <c r="BE32" s="870" t="s">
        <v>356</v>
      </c>
      <c r="BF32" s="870"/>
      <c r="BG32" s="870"/>
      <c r="BH32" s="870"/>
      <c r="BI32" s="871"/>
      <c r="BJ32" s="108"/>
      <c r="BK32" s="108"/>
      <c r="BL32" s="108"/>
      <c r="BM32" s="108"/>
      <c r="BN32" s="108"/>
      <c r="BO32" s="121"/>
      <c r="BP32" s="121"/>
      <c r="BQ32" s="118">
        <v>26</v>
      </c>
      <c r="BR32" s="119"/>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102"/>
    </row>
    <row r="33" spans="1:131" s="103" customFormat="1" ht="26.25" customHeight="1" x14ac:dyDescent="0.15">
      <c r="A33" s="122">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108"/>
      <c r="BK33" s="108"/>
      <c r="BL33" s="108"/>
      <c r="BM33" s="108"/>
      <c r="BN33" s="108"/>
      <c r="BO33" s="121"/>
      <c r="BP33" s="121"/>
      <c r="BQ33" s="118">
        <v>27</v>
      </c>
      <c r="BR33" s="119"/>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102"/>
    </row>
    <row r="34" spans="1:131" s="103" customFormat="1" ht="26.25" customHeight="1" x14ac:dyDescent="0.15">
      <c r="A34" s="122">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108"/>
      <c r="BK34" s="108"/>
      <c r="BL34" s="108"/>
      <c r="BM34" s="108"/>
      <c r="BN34" s="108"/>
      <c r="BO34" s="121"/>
      <c r="BP34" s="121"/>
      <c r="BQ34" s="118">
        <v>28</v>
      </c>
      <c r="BR34" s="119"/>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102"/>
    </row>
    <row r="35" spans="1:131" s="103" customFormat="1" ht="26.25" customHeight="1" x14ac:dyDescent="0.15">
      <c r="A35" s="122">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108"/>
      <c r="BK35" s="108"/>
      <c r="BL35" s="108"/>
      <c r="BM35" s="108"/>
      <c r="BN35" s="108"/>
      <c r="BO35" s="121"/>
      <c r="BP35" s="121"/>
      <c r="BQ35" s="118">
        <v>29</v>
      </c>
      <c r="BR35" s="119"/>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102"/>
    </row>
    <row r="36" spans="1:131" s="103" customFormat="1" ht="26.25" customHeight="1" x14ac:dyDescent="0.15">
      <c r="A36" s="122">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108"/>
      <c r="BK36" s="108"/>
      <c r="BL36" s="108"/>
      <c r="BM36" s="108"/>
      <c r="BN36" s="108"/>
      <c r="BO36" s="121"/>
      <c r="BP36" s="121"/>
      <c r="BQ36" s="118">
        <v>30</v>
      </c>
      <c r="BR36" s="119"/>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102"/>
    </row>
    <row r="37" spans="1:131" s="103" customFormat="1" ht="26.25" customHeight="1" x14ac:dyDescent="0.15">
      <c r="A37" s="122">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108"/>
      <c r="BK37" s="108"/>
      <c r="BL37" s="108"/>
      <c r="BM37" s="108"/>
      <c r="BN37" s="108"/>
      <c r="BO37" s="121"/>
      <c r="BP37" s="121"/>
      <c r="BQ37" s="118">
        <v>31</v>
      </c>
      <c r="BR37" s="119"/>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102"/>
    </row>
    <row r="38" spans="1:131" s="103" customFormat="1" ht="26.25" customHeight="1" x14ac:dyDescent="0.15">
      <c r="A38" s="122">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108"/>
      <c r="BK38" s="108"/>
      <c r="BL38" s="108"/>
      <c r="BM38" s="108"/>
      <c r="BN38" s="108"/>
      <c r="BO38" s="121"/>
      <c r="BP38" s="121"/>
      <c r="BQ38" s="118">
        <v>32</v>
      </c>
      <c r="BR38" s="119"/>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102"/>
    </row>
    <row r="39" spans="1:131" s="103" customFormat="1" ht="26.25" customHeight="1" x14ac:dyDescent="0.15">
      <c r="A39" s="122">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108"/>
      <c r="BK39" s="108"/>
      <c r="BL39" s="108"/>
      <c r="BM39" s="108"/>
      <c r="BN39" s="108"/>
      <c r="BO39" s="121"/>
      <c r="BP39" s="121"/>
      <c r="BQ39" s="118">
        <v>33</v>
      </c>
      <c r="BR39" s="119"/>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102"/>
    </row>
    <row r="40" spans="1:131" s="103" customFormat="1" ht="26.25" customHeight="1" x14ac:dyDescent="0.15">
      <c r="A40" s="117">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108"/>
      <c r="BK40" s="108"/>
      <c r="BL40" s="108"/>
      <c r="BM40" s="108"/>
      <c r="BN40" s="108"/>
      <c r="BO40" s="121"/>
      <c r="BP40" s="121"/>
      <c r="BQ40" s="118">
        <v>34</v>
      </c>
      <c r="BR40" s="119"/>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102"/>
    </row>
    <row r="41" spans="1:131" s="103" customFormat="1" ht="26.25" customHeight="1" x14ac:dyDescent="0.15">
      <c r="A41" s="117">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108"/>
      <c r="BK41" s="108"/>
      <c r="BL41" s="108"/>
      <c r="BM41" s="108"/>
      <c r="BN41" s="108"/>
      <c r="BO41" s="121"/>
      <c r="BP41" s="121"/>
      <c r="BQ41" s="118">
        <v>35</v>
      </c>
      <c r="BR41" s="119"/>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102"/>
    </row>
    <row r="42" spans="1:131" s="103" customFormat="1" ht="26.25" customHeight="1" x14ac:dyDescent="0.15">
      <c r="A42" s="117">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108"/>
      <c r="BK42" s="108"/>
      <c r="BL42" s="108"/>
      <c r="BM42" s="108"/>
      <c r="BN42" s="108"/>
      <c r="BO42" s="121"/>
      <c r="BP42" s="121"/>
      <c r="BQ42" s="118">
        <v>36</v>
      </c>
      <c r="BR42" s="119"/>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102"/>
    </row>
    <row r="43" spans="1:131" s="103" customFormat="1" ht="26.25" customHeight="1" x14ac:dyDescent="0.15">
      <c r="A43" s="117">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108"/>
      <c r="BK43" s="108"/>
      <c r="BL43" s="108"/>
      <c r="BM43" s="108"/>
      <c r="BN43" s="108"/>
      <c r="BO43" s="121"/>
      <c r="BP43" s="121"/>
      <c r="BQ43" s="118">
        <v>37</v>
      </c>
      <c r="BR43" s="119"/>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102"/>
    </row>
    <row r="44" spans="1:131" s="103" customFormat="1" ht="26.25" customHeight="1" x14ac:dyDescent="0.15">
      <c r="A44" s="117">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108"/>
      <c r="BK44" s="108"/>
      <c r="BL44" s="108"/>
      <c r="BM44" s="108"/>
      <c r="BN44" s="108"/>
      <c r="BO44" s="121"/>
      <c r="BP44" s="121"/>
      <c r="BQ44" s="118">
        <v>38</v>
      </c>
      <c r="BR44" s="119"/>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102"/>
    </row>
    <row r="45" spans="1:131" s="103" customFormat="1" ht="26.25" customHeight="1" x14ac:dyDescent="0.15">
      <c r="A45" s="117">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108"/>
      <c r="BK45" s="108"/>
      <c r="BL45" s="108"/>
      <c r="BM45" s="108"/>
      <c r="BN45" s="108"/>
      <c r="BO45" s="121"/>
      <c r="BP45" s="121"/>
      <c r="BQ45" s="118">
        <v>39</v>
      </c>
      <c r="BR45" s="119"/>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102"/>
    </row>
    <row r="46" spans="1:131" s="103" customFormat="1" ht="26.25" customHeight="1" x14ac:dyDescent="0.15">
      <c r="A46" s="117">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108"/>
      <c r="BK46" s="108"/>
      <c r="BL46" s="108"/>
      <c r="BM46" s="108"/>
      <c r="BN46" s="108"/>
      <c r="BO46" s="121"/>
      <c r="BP46" s="121"/>
      <c r="BQ46" s="118">
        <v>40</v>
      </c>
      <c r="BR46" s="119"/>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102"/>
    </row>
    <row r="47" spans="1:131" s="103" customFormat="1" ht="26.25" customHeight="1" x14ac:dyDescent="0.15">
      <c r="A47" s="117">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108"/>
      <c r="BK47" s="108"/>
      <c r="BL47" s="108"/>
      <c r="BM47" s="108"/>
      <c r="BN47" s="108"/>
      <c r="BO47" s="121"/>
      <c r="BP47" s="121"/>
      <c r="BQ47" s="118">
        <v>41</v>
      </c>
      <c r="BR47" s="119"/>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102"/>
    </row>
    <row r="48" spans="1:131" s="103" customFormat="1" ht="26.25" customHeight="1" x14ac:dyDescent="0.15">
      <c r="A48" s="117">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108"/>
      <c r="BK48" s="108"/>
      <c r="BL48" s="108"/>
      <c r="BM48" s="108"/>
      <c r="BN48" s="108"/>
      <c r="BO48" s="121"/>
      <c r="BP48" s="121"/>
      <c r="BQ48" s="118">
        <v>42</v>
      </c>
      <c r="BR48" s="119"/>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102"/>
    </row>
    <row r="49" spans="1:131" s="103" customFormat="1" ht="26.25" customHeight="1" x14ac:dyDescent="0.15">
      <c r="A49" s="117">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108"/>
      <c r="BK49" s="108"/>
      <c r="BL49" s="108"/>
      <c r="BM49" s="108"/>
      <c r="BN49" s="108"/>
      <c r="BO49" s="121"/>
      <c r="BP49" s="121"/>
      <c r="BQ49" s="118">
        <v>43</v>
      </c>
      <c r="BR49" s="119"/>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102"/>
    </row>
    <row r="50" spans="1:131" s="103" customFormat="1" ht="26.25" customHeight="1" x14ac:dyDescent="0.15">
      <c r="A50" s="117">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108"/>
      <c r="BK50" s="108"/>
      <c r="BL50" s="108"/>
      <c r="BM50" s="108"/>
      <c r="BN50" s="108"/>
      <c r="BO50" s="121"/>
      <c r="BP50" s="121"/>
      <c r="BQ50" s="118">
        <v>44</v>
      </c>
      <c r="BR50" s="119"/>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102"/>
    </row>
    <row r="51" spans="1:131" s="103" customFormat="1" ht="26.25" customHeight="1" x14ac:dyDescent="0.15">
      <c r="A51" s="117">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108"/>
      <c r="BK51" s="108"/>
      <c r="BL51" s="108"/>
      <c r="BM51" s="108"/>
      <c r="BN51" s="108"/>
      <c r="BO51" s="121"/>
      <c r="BP51" s="121"/>
      <c r="BQ51" s="118">
        <v>45</v>
      </c>
      <c r="BR51" s="119"/>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102"/>
    </row>
    <row r="52" spans="1:131" s="103" customFormat="1" ht="26.25" customHeight="1" x14ac:dyDescent="0.15">
      <c r="A52" s="117">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108"/>
      <c r="BK52" s="108"/>
      <c r="BL52" s="108"/>
      <c r="BM52" s="108"/>
      <c r="BN52" s="108"/>
      <c r="BO52" s="121"/>
      <c r="BP52" s="121"/>
      <c r="BQ52" s="118">
        <v>46</v>
      </c>
      <c r="BR52" s="119"/>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102"/>
    </row>
    <row r="53" spans="1:131" s="103" customFormat="1" ht="26.25" customHeight="1" x14ac:dyDescent="0.15">
      <c r="A53" s="117">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108"/>
      <c r="BK53" s="108"/>
      <c r="BL53" s="108"/>
      <c r="BM53" s="108"/>
      <c r="BN53" s="108"/>
      <c r="BO53" s="121"/>
      <c r="BP53" s="121"/>
      <c r="BQ53" s="118">
        <v>47</v>
      </c>
      <c r="BR53" s="119"/>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102"/>
    </row>
    <row r="54" spans="1:131" s="103" customFormat="1" ht="26.25" customHeight="1" x14ac:dyDescent="0.15">
      <c r="A54" s="117">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108"/>
      <c r="BK54" s="108"/>
      <c r="BL54" s="108"/>
      <c r="BM54" s="108"/>
      <c r="BN54" s="108"/>
      <c r="BO54" s="121"/>
      <c r="BP54" s="121"/>
      <c r="BQ54" s="118">
        <v>48</v>
      </c>
      <c r="BR54" s="119"/>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102"/>
    </row>
    <row r="55" spans="1:131" s="103" customFormat="1" ht="26.25" customHeight="1" x14ac:dyDescent="0.15">
      <c r="A55" s="117">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108"/>
      <c r="BK55" s="108"/>
      <c r="BL55" s="108"/>
      <c r="BM55" s="108"/>
      <c r="BN55" s="108"/>
      <c r="BO55" s="121"/>
      <c r="BP55" s="121"/>
      <c r="BQ55" s="118">
        <v>49</v>
      </c>
      <c r="BR55" s="119"/>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102"/>
    </row>
    <row r="56" spans="1:131" s="103" customFormat="1" ht="26.25" customHeight="1" x14ac:dyDescent="0.15">
      <c r="A56" s="117">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108"/>
      <c r="BK56" s="108"/>
      <c r="BL56" s="108"/>
      <c r="BM56" s="108"/>
      <c r="BN56" s="108"/>
      <c r="BO56" s="121"/>
      <c r="BP56" s="121"/>
      <c r="BQ56" s="118">
        <v>50</v>
      </c>
      <c r="BR56" s="119"/>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102"/>
    </row>
    <row r="57" spans="1:131" s="103" customFormat="1" ht="26.25" customHeight="1" x14ac:dyDescent="0.15">
      <c r="A57" s="117">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108"/>
      <c r="BK57" s="108"/>
      <c r="BL57" s="108"/>
      <c r="BM57" s="108"/>
      <c r="BN57" s="108"/>
      <c r="BO57" s="121"/>
      <c r="BP57" s="121"/>
      <c r="BQ57" s="118">
        <v>51</v>
      </c>
      <c r="BR57" s="119"/>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102"/>
    </row>
    <row r="58" spans="1:131" s="103" customFormat="1" ht="26.25" customHeight="1" x14ac:dyDescent="0.15">
      <c r="A58" s="117">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108"/>
      <c r="BK58" s="108"/>
      <c r="BL58" s="108"/>
      <c r="BM58" s="108"/>
      <c r="BN58" s="108"/>
      <c r="BO58" s="121"/>
      <c r="BP58" s="121"/>
      <c r="BQ58" s="118">
        <v>52</v>
      </c>
      <c r="BR58" s="119"/>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102"/>
    </row>
    <row r="59" spans="1:131" s="103" customFormat="1" ht="26.25" customHeight="1" x14ac:dyDescent="0.15">
      <c r="A59" s="117">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108"/>
      <c r="BK59" s="108"/>
      <c r="BL59" s="108"/>
      <c r="BM59" s="108"/>
      <c r="BN59" s="108"/>
      <c r="BO59" s="121"/>
      <c r="BP59" s="121"/>
      <c r="BQ59" s="118">
        <v>53</v>
      </c>
      <c r="BR59" s="119"/>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102"/>
    </row>
    <row r="60" spans="1:131" s="103" customFormat="1" ht="26.25" customHeight="1" x14ac:dyDescent="0.15">
      <c r="A60" s="117">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108"/>
      <c r="BK60" s="108"/>
      <c r="BL60" s="108"/>
      <c r="BM60" s="108"/>
      <c r="BN60" s="108"/>
      <c r="BO60" s="121"/>
      <c r="BP60" s="121"/>
      <c r="BQ60" s="118">
        <v>54</v>
      </c>
      <c r="BR60" s="119"/>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102"/>
    </row>
    <row r="61" spans="1:131" s="103" customFormat="1" ht="26.25" customHeight="1" thickBot="1" x14ac:dyDescent="0.2">
      <c r="A61" s="117">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108"/>
      <c r="BK61" s="108"/>
      <c r="BL61" s="108"/>
      <c r="BM61" s="108"/>
      <c r="BN61" s="108"/>
      <c r="BO61" s="121"/>
      <c r="BP61" s="121"/>
      <c r="BQ61" s="118">
        <v>55</v>
      </c>
      <c r="BR61" s="119"/>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102"/>
    </row>
    <row r="62" spans="1:131" s="103" customFormat="1" ht="26.25" customHeight="1" x14ac:dyDescent="0.15">
      <c r="A62" s="117">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357</v>
      </c>
      <c r="BK62" s="848"/>
      <c r="BL62" s="848"/>
      <c r="BM62" s="848"/>
      <c r="BN62" s="849"/>
      <c r="BO62" s="121"/>
      <c r="BP62" s="121"/>
      <c r="BQ62" s="118">
        <v>56</v>
      </c>
      <c r="BR62" s="119"/>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102"/>
    </row>
    <row r="63" spans="1:131" s="103" customFormat="1" ht="26.25" customHeight="1" thickBot="1" x14ac:dyDescent="0.2">
      <c r="A63" s="120" t="s">
        <v>337</v>
      </c>
      <c r="B63" s="832" t="s">
        <v>358</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787</v>
      </c>
      <c r="AG63" s="884"/>
      <c r="AH63" s="884"/>
      <c r="AI63" s="884"/>
      <c r="AJ63" s="885"/>
      <c r="AK63" s="886"/>
      <c r="AL63" s="881"/>
      <c r="AM63" s="881"/>
      <c r="AN63" s="881"/>
      <c r="AO63" s="881"/>
      <c r="AP63" s="884">
        <v>7651</v>
      </c>
      <c r="AQ63" s="884"/>
      <c r="AR63" s="884"/>
      <c r="AS63" s="884"/>
      <c r="AT63" s="884"/>
      <c r="AU63" s="884">
        <v>5314</v>
      </c>
      <c r="AV63" s="884"/>
      <c r="AW63" s="884"/>
      <c r="AX63" s="884"/>
      <c r="AY63" s="884"/>
      <c r="AZ63" s="888"/>
      <c r="BA63" s="888"/>
      <c r="BB63" s="888"/>
      <c r="BC63" s="888"/>
      <c r="BD63" s="888"/>
      <c r="BE63" s="889"/>
      <c r="BF63" s="889"/>
      <c r="BG63" s="889"/>
      <c r="BH63" s="889"/>
      <c r="BI63" s="890"/>
      <c r="BJ63" s="891" t="s">
        <v>334</v>
      </c>
      <c r="BK63" s="892"/>
      <c r="BL63" s="892"/>
      <c r="BM63" s="892"/>
      <c r="BN63" s="893"/>
      <c r="BO63" s="121"/>
      <c r="BP63" s="121"/>
      <c r="BQ63" s="118">
        <v>57</v>
      </c>
      <c r="BR63" s="119"/>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102"/>
    </row>
    <row r="65" spans="1:131" s="103" customFormat="1" ht="26.25" customHeight="1" thickBot="1" x14ac:dyDescent="0.2">
      <c r="A65" s="108" t="s">
        <v>359</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102"/>
    </row>
    <row r="66" spans="1:131" s="103" customFormat="1" ht="26.25" customHeight="1" x14ac:dyDescent="0.15">
      <c r="A66" s="782" t="s">
        <v>360</v>
      </c>
      <c r="B66" s="783"/>
      <c r="C66" s="783"/>
      <c r="D66" s="783"/>
      <c r="E66" s="783"/>
      <c r="F66" s="783"/>
      <c r="G66" s="783"/>
      <c r="H66" s="783"/>
      <c r="I66" s="783"/>
      <c r="J66" s="783"/>
      <c r="K66" s="783"/>
      <c r="L66" s="783"/>
      <c r="M66" s="783"/>
      <c r="N66" s="783"/>
      <c r="O66" s="783"/>
      <c r="P66" s="784"/>
      <c r="Q66" s="759" t="s">
        <v>341</v>
      </c>
      <c r="R66" s="760"/>
      <c r="S66" s="760"/>
      <c r="T66" s="760"/>
      <c r="U66" s="761"/>
      <c r="V66" s="759" t="s">
        <v>342</v>
      </c>
      <c r="W66" s="760"/>
      <c r="X66" s="760"/>
      <c r="Y66" s="760"/>
      <c r="Z66" s="761"/>
      <c r="AA66" s="759" t="s">
        <v>343</v>
      </c>
      <c r="AB66" s="760"/>
      <c r="AC66" s="760"/>
      <c r="AD66" s="760"/>
      <c r="AE66" s="761"/>
      <c r="AF66" s="894" t="s">
        <v>344</v>
      </c>
      <c r="AG66" s="855"/>
      <c r="AH66" s="855"/>
      <c r="AI66" s="855"/>
      <c r="AJ66" s="895"/>
      <c r="AK66" s="759" t="s">
        <v>345</v>
      </c>
      <c r="AL66" s="783"/>
      <c r="AM66" s="783"/>
      <c r="AN66" s="783"/>
      <c r="AO66" s="784"/>
      <c r="AP66" s="759" t="s">
        <v>346</v>
      </c>
      <c r="AQ66" s="760"/>
      <c r="AR66" s="760"/>
      <c r="AS66" s="760"/>
      <c r="AT66" s="761"/>
      <c r="AU66" s="759" t="s">
        <v>361</v>
      </c>
      <c r="AV66" s="760"/>
      <c r="AW66" s="760"/>
      <c r="AX66" s="760"/>
      <c r="AY66" s="761"/>
      <c r="AZ66" s="759" t="s">
        <v>322</v>
      </c>
      <c r="BA66" s="760"/>
      <c r="BB66" s="760"/>
      <c r="BC66" s="760"/>
      <c r="BD66" s="771"/>
      <c r="BE66" s="121"/>
      <c r="BF66" s="121"/>
      <c r="BG66" s="121"/>
      <c r="BH66" s="121"/>
      <c r="BI66" s="121"/>
      <c r="BJ66" s="121"/>
      <c r="BK66" s="121"/>
      <c r="BL66" s="121"/>
      <c r="BM66" s="121"/>
      <c r="BN66" s="121"/>
      <c r="BO66" s="121"/>
      <c r="BP66" s="121"/>
      <c r="BQ66" s="118">
        <v>60</v>
      </c>
      <c r="BR66" s="123"/>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102"/>
    </row>
    <row r="67" spans="1:131" s="103"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121"/>
      <c r="BF67" s="121"/>
      <c r="BG67" s="121"/>
      <c r="BH67" s="121"/>
      <c r="BI67" s="121"/>
      <c r="BJ67" s="121"/>
      <c r="BK67" s="121"/>
      <c r="BL67" s="121"/>
      <c r="BM67" s="121"/>
      <c r="BN67" s="121"/>
      <c r="BO67" s="121"/>
      <c r="BP67" s="121"/>
      <c r="BQ67" s="118">
        <v>61</v>
      </c>
      <c r="BR67" s="123"/>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102"/>
    </row>
    <row r="68" spans="1:131" s="103" customFormat="1" ht="26.25" customHeight="1" thickTop="1" x14ac:dyDescent="0.15">
      <c r="A68" s="114">
        <v>1</v>
      </c>
      <c r="B68" s="911" t="s">
        <v>362</v>
      </c>
      <c r="C68" s="912"/>
      <c r="D68" s="912"/>
      <c r="E68" s="912"/>
      <c r="F68" s="912"/>
      <c r="G68" s="912"/>
      <c r="H68" s="912"/>
      <c r="I68" s="912"/>
      <c r="J68" s="912"/>
      <c r="K68" s="912"/>
      <c r="L68" s="912"/>
      <c r="M68" s="912"/>
      <c r="N68" s="912"/>
      <c r="O68" s="912"/>
      <c r="P68" s="913"/>
      <c r="Q68" s="914">
        <v>1774</v>
      </c>
      <c r="R68" s="908"/>
      <c r="S68" s="908"/>
      <c r="T68" s="908"/>
      <c r="U68" s="908"/>
      <c r="V68" s="908">
        <v>1729</v>
      </c>
      <c r="W68" s="908"/>
      <c r="X68" s="908"/>
      <c r="Y68" s="908"/>
      <c r="Z68" s="908"/>
      <c r="AA68" s="908">
        <v>45</v>
      </c>
      <c r="AB68" s="908"/>
      <c r="AC68" s="908"/>
      <c r="AD68" s="908"/>
      <c r="AE68" s="908"/>
      <c r="AF68" s="908">
        <v>41</v>
      </c>
      <c r="AG68" s="908"/>
      <c r="AH68" s="908"/>
      <c r="AI68" s="908"/>
      <c r="AJ68" s="908"/>
      <c r="AK68" s="908">
        <v>6</v>
      </c>
      <c r="AL68" s="908"/>
      <c r="AM68" s="908"/>
      <c r="AN68" s="908"/>
      <c r="AO68" s="908"/>
      <c r="AP68" s="908">
        <v>807</v>
      </c>
      <c r="AQ68" s="908"/>
      <c r="AR68" s="908"/>
      <c r="AS68" s="908"/>
      <c r="AT68" s="908"/>
      <c r="AU68" s="908">
        <v>457</v>
      </c>
      <c r="AV68" s="908"/>
      <c r="AW68" s="908"/>
      <c r="AX68" s="908"/>
      <c r="AY68" s="908"/>
      <c r="AZ68" s="909"/>
      <c r="BA68" s="909"/>
      <c r="BB68" s="909"/>
      <c r="BC68" s="909"/>
      <c r="BD68" s="910"/>
      <c r="BE68" s="121"/>
      <c r="BF68" s="121"/>
      <c r="BG68" s="121"/>
      <c r="BH68" s="121"/>
      <c r="BI68" s="121"/>
      <c r="BJ68" s="121"/>
      <c r="BK68" s="121"/>
      <c r="BL68" s="121"/>
      <c r="BM68" s="121"/>
      <c r="BN68" s="121"/>
      <c r="BO68" s="121"/>
      <c r="BP68" s="121"/>
      <c r="BQ68" s="118">
        <v>62</v>
      </c>
      <c r="BR68" s="123"/>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102"/>
    </row>
    <row r="69" spans="1:131" s="103" customFormat="1" ht="26.25" customHeight="1" x14ac:dyDescent="0.15">
      <c r="A69" s="117">
        <v>2</v>
      </c>
      <c r="B69" s="915" t="s">
        <v>363</v>
      </c>
      <c r="C69" s="916"/>
      <c r="D69" s="916"/>
      <c r="E69" s="916"/>
      <c r="F69" s="916"/>
      <c r="G69" s="916"/>
      <c r="H69" s="916"/>
      <c r="I69" s="916"/>
      <c r="J69" s="916"/>
      <c r="K69" s="916"/>
      <c r="L69" s="916"/>
      <c r="M69" s="916"/>
      <c r="N69" s="916"/>
      <c r="O69" s="916"/>
      <c r="P69" s="917"/>
      <c r="Q69" s="918">
        <v>117</v>
      </c>
      <c r="R69" s="873"/>
      <c r="S69" s="873"/>
      <c r="T69" s="873"/>
      <c r="U69" s="873"/>
      <c r="V69" s="873">
        <v>92</v>
      </c>
      <c r="W69" s="873"/>
      <c r="X69" s="873"/>
      <c r="Y69" s="873"/>
      <c r="Z69" s="873"/>
      <c r="AA69" s="873">
        <v>24</v>
      </c>
      <c r="AB69" s="873"/>
      <c r="AC69" s="873"/>
      <c r="AD69" s="873"/>
      <c r="AE69" s="873"/>
      <c r="AF69" s="873">
        <v>24</v>
      </c>
      <c r="AG69" s="873"/>
      <c r="AH69" s="873"/>
      <c r="AI69" s="873"/>
      <c r="AJ69" s="873"/>
      <c r="AK69" s="873" t="s">
        <v>350</v>
      </c>
      <c r="AL69" s="873"/>
      <c r="AM69" s="873"/>
      <c r="AN69" s="873"/>
      <c r="AO69" s="873"/>
      <c r="AP69" s="873" t="s">
        <v>350</v>
      </c>
      <c r="AQ69" s="873"/>
      <c r="AR69" s="873"/>
      <c r="AS69" s="873"/>
      <c r="AT69" s="873"/>
      <c r="AU69" s="873" t="s">
        <v>350</v>
      </c>
      <c r="AV69" s="873"/>
      <c r="AW69" s="873"/>
      <c r="AX69" s="873"/>
      <c r="AY69" s="873"/>
      <c r="AZ69" s="919"/>
      <c r="BA69" s="919"/>
      <c r="BB69" s="919"/>
      <c r="BC69" s="919"/>
      <c r="BD69" s="920"/>
      <c r="BE69" s="121"/>
      <c r="BF69" s="121"/>
      <c r="BG69" s="121"/>
      <c r="BH69" s="121"/>
      <c r="BI69" s="121"/>
      <c r="BJ69" s="121"/>
      <c r="BK69" s="121"/>
      <c r="BL69" s="121"/>
      <c r="BM69" s="121"/>
      <c r="BN69" s="121"/>
      <c r="BO69" s="121"/>
      <c r="BP69" s="121"/>
      <c r="BQ69" s="118">
        <v>63</v>
      </c>
      <c r="BR69" s="123"/>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102"/>
    </row>
    <row r="70" spans="1:131" s="103" customFormat="1" ht="26.25" customHeight="1" x14ac:dyDescent="0.15">
      <c r="A70" s="117">
        <v>3</v>
      </c>
      <c r="B70" s="915" t="s">
        <v>365</v>
      </c>
      <c r="C70" s="916"/>
      <c r="D70" s="916"/>
      <c r="E70" s="916"/>
      <c r="F70" s="916"/>
      <c r="G70" s="916"/>
      <c r="H70" s="916"/>
      <c r="I70" s="916"/>
      <c r="J70" s="916"/>
      <c r="K70" s="916"/>
      <c r="L70" s="916"/>
      <c r="M70" s="916"/>
      <c r="N70" s="916"/>
      <c r="O70" s="916"/>
      <c r="P70" s="917"/>
      <c r="Q70" s="918">
        <v>1050</v>
      </c>
      <c r="R70" s="873"/>
      <c r="S70" s="873"/>
      <c r="T70" s="873"/>
      <c r="U70" s="873"/>
      <c r="V70" s="873">
        <v>1267</v>
      </c>
      <c r="W70" s="873"/>
      <c r="X70" s="873"/>
      <c r="Y70" s="873"/>
      <c r="Z70" s="873"/>
      <c r="AA70" s="873">
        <v>-218</v>
      </c>
      <c r="AB70" s="873"/>
      <c r="AC70" s="873"/>
      <c r="AD70" s="873"/>
      <c r="AE70" s="873"/>
      <c r="AF70" s="873">
        <v>303</v>
      </c>
      <c r="AG70" s="873"/>
      <c r="AH70" s="873"/>
      <c r="AI70" s="873"/>
      <c r="AJ70" s="873"/>
      <c r="AK70" s="873">
        <v>831</v>
      </c>
      <c r="AL70" s="873"/>
      <c r="AM70" s="873"/>
      <c r="AN70" s="873"/>
      <c r="AO70" s="873"/>
      <c r="AP70" s="873">
        <v>7620</v>
      </c>
      <c r="AQ70" s="873"/>
      <c r="AR70" s="873"/>
      <c r="AS70" s="873"/>
      <c r="AT70" s="873"/>
      <c r="AU70" s="873">
        <v>1709</v>
      </c>
      <c r="AV70" s="873"/>
      <c r="AW70" s="873"/>
      <c r="AX70" s="873"/>
      <c r="AY70" s="873"/>
      <c r="AZ70" s="919"/>
      <c r="BA70" s="919"/>
      <c r="BB70" s="919"/>
      <c r="BC70" s="919"/>
      <c r="BD70" s="920"/>
      <c r="BE70" s="121"/>
      <c r="BF70" s="121"/>
      <c r="BG70" s="121"/>
      <c r="BH70" s="121"/>
      <c r="BI70" s="121"/>
      <c r="BJ70" s="121"/>
      <c r="BK70" s="121"/>
      <c r="BL70" s="121"/>
      <c r="BM70" s="121"/>
      <c r="BN70" s="121"/>
      <c r="BO70" s="121"/>
      <c r="BP70" s="121"/>
      <c r="BQ70" s="118">
        <v>64</v>
      </c>
      <c r="BR70" s="123"/>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102"/>
    </row>
    <row r="71" spans="1:131" s="103" customFormat="1" ht="26.25" customHeight="1" x14ac:dyDescent="0.15">
      <c r="A71" s="117">
        <v>4</v>
      </c>
      <c r="B71" s="915" t="s">
        <v>366</v>
      </c>
      <c r="C71" s="916"/>
      <c r="D71" s="916"/>
      <c r="E71" s="916"/>
      <c r="F71" s="916"/>
      <c r="G71" s="916"/>
      <c r="H71" s="916"/>
      <c r="I71" s="916"/>
      <c r="J71" s="916"/>
      <c r="K71" s="916"/>
      <c r="L71" s="916"/>
      <c r="M71" s="916"/>
      <c r="N71" s="916"/>
      <c r="O71" s="916"/>
      <c r="P71" s="917"/>
      <c r="Q71" s="918">
        <v>119</v>
      </c>
      <c r="R71" s="873"/>
      <c r="S71" s="873"/>
      <c r="T71" s="873"/>
      <c r="U71" s="873"/>
      <c r="V71" s="873">
        <v>110</v>
      </c>
      <c r="W71" s="873"/>
      <c r="X71" s="873"/>
      <c r="Y71" s="873"/>
      <c r="Z71" s="873"/>
      <c r="AA71" s="873">
        <v>9</v>
      </c>
      <c r="AB71" s="873"/>
      <c r="AC71" s="873"/>
      <c r="AD71" s="873"/>
      <c r="AE71" s="873"/>
      <c r="AF71" s="873">
        <v>9</v>
      </c>
      <c r="AG71" s="873"/>
      <c r="AH71" s="873"/>
      <c r="AI71" s="873"/>
      <c r="AJ71" s="873"/>
      <c r="AK71" s="873" t="s">
        <v>350</v>
      </c>
      <c r="AL71" s="873"/>
      <c r="AM71" s="873"/>
      <c r="AN71" s="873"/>
      <c r="AO71" s="873"/>
      <c r="AP71" s="873" t="s">
        <v>350</v>
      </c>
      <c r="AQ71" s="873"/>
      <c r="AR71" s="873"/>
      <c r="AS71" s="873"/>
      <c r="AT71" s="873"/>
      <c r="AU71" s="873" t="s">
        <v>350</v>
      </c>
      <c r="AV71" s="873"/>
      <c r="AW71" s="873"/>
      <c r="AX71" s="873"/>
      <c r="AY71" s="873"/>
      <c r="AZ71" s="919"/>
      <c r="BA71" s="919"/>
      <c r="BB71" s="919"/>
      <c r="BC71" s="919"/>
      <c r="BD71" s="920"/>
      <c r="BE71" s="121"/>
      <c r="BF71" s="121"/>
      <c r="BG71" s="121"/>
      <c r="BH71" s="121"/>
      <c r="BI71" s="121"/>
      <c r="BJ71" s="121"/>
      <c r="BK71" s="121"/>
      <c r="BL71" s="121"/>
      <c r="BM71" s="121"/>
      <c r="BN71" s="121"/>
      <c r="BO71" s="121"/>
      <c r="BP71" s="121"/>
      <c r="BQ71" s="118">
        <v>65</v>
      </c>
      <c r="BR71" s="123"/>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102"/>
    </row>
    <row r="72" spans="1:131" s="103" customFormat="1" ht="26.25" customHeight="1" x14ac:dyDescent="0.15">
      <c r="A72" s="117">
        <v>5</v>
      </c>
      <c r="B72" s="915" t="s">
        <v>367</v>
      </c>
      <c r="C72" s="916"/>
      <c r="D72" s="916"/>
      <c r="E72" s="916"/>
      <c r="F72" s="916"/>
      <c r="G72" s="916"/>
      <c r="H72" s="916"/>
      <c r="I72" s="916"/>
      <c r="J72" s="916"/>
      <c r="K72" s="916"/>
      <c r="L72" s="916"/>
      <c r="M72" s="916"/>
      <c r="N72" s="916"/>
      <c r="O72" s="916"/>
      <c r="P72" s="917"/>
      <c r="Q72" s="918">
        <v>313</v>
      </c>
      <c r="R72" s="873"/>
      <c r="S72" s="873"/>
      <c r="T72" s="873"/>
      <c r="U72" s="873"/>
      <c r="V72" s="873">
        <v>272</v>
      </c>
      <c r="W72" s="873"/>
      <c r="X72" s="873"/>
      <c r="Y72" s="873"/>
      <c r="Z72" s="873"/>
      <c r="AA72" s="873">
        <v>41</v>
      </c>
      <c r="AB72" s="873"/>
      <c r="AC72" s="873"/>
      <c r="AD72" s="873"/>
      <c r="AE72" s="873"/>
      <c r="AF72" s="873">
        <v>41</v>
      </c>
      <c r="AG72" s="873"/>
      <c r="AH72" s="873"/>
      <c r="AI72" s="873"/>
      <c r="AJ72" s="873"/>
      <c r="AK72" s="873" t="s">
        <v>350</v>
      </c>
      <c r="AL72" s="873"/>
      <c r="AM72" s="873"/>
      <c r="AN72" s="873"/>
      <c r="AO72" s="873"/>
      <c r="AP72" s="873" t="s">
        <v>350</v>
      </c>
      <c r="AQ72" s="873"/>
      <c r="AR72" s="873"/>
      <c r="AS72" s="873"/>
      <c r="AT72" s="873"/>
      <c r="AU72" s="873" t="s">
        <v>350</v>
      </c>
      <c r="AV72" s="873"/>
      <c r="AW72" s="873"/>
      <c r="AX72" s="873"/>
      <c r="AY72" s="873"/>
      <c r="AZ72" s="919"/>
      <c r="BA72" s="919"/>
      <c r="BB72" s="919"/>
      <c r="BC72" s="919"/>
      <c r="BD72" s="920"/>
      <c r="BE72" s="121"/>
      <c r="BF72" s="121"/>
      <c r="BG72" s="121"/>
      <c r="BH72" s="121"/>
      <c r="BI72" s="121"/>
      <c r="BJ72" s="121"/>
      <c r="BK72" s="121"/>
      <c r="BL72" s="121"/>
      <c r="BM72" s="121"/>
      <c r="BN72" s="121"/>
      <c r="BO72" s="121"/>
      <c r="BP72" s="121"/>
      <c r="BQ72" s="118">
        <v>66</v>
      </c>
      <c r="BR72" s="123"/>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102"/>
    </row>
    <row r="73" spans="1:131" s="103" customFormat="1" ht="26.25" customHeight="1" x14ac:dyDescent="0.15">
      <c r="A73" s="117">
        <v>6</v>
      </c>
      <c r="B73" s="915" t="s">
        <v>368</v>
      </c>
      <c r="C73" s="916"/>
      <c r="D73" s="916"/>
      <c r="E73" s="916"/>
      <c r="F73" s="916"/>
      <c r="G73" s="916"/>
      <c r="H73" s="916"/>
      <c r="I73" s="916"/>
      <c r="J73" s="916"/>
      <c r="K73" s="916"/>
      <c r="L73" s="916"/>
      <c r="M73" s="916"/>
      <c r="N73" s="916"/>
      <c r="O73" s="916"/>
      <c r="P73" s="917"/>
      <c r="Q73" s="918">
        <v>4579</v>
      </c>
      <c r="R73" s="873"/>
      <c r="S73" s="873"/>
      <c r="T73" s="873"/>
      <c r="U73" s="873"/>
      <c r="V73" s="873">
        <v>4211</v>
      </c>
      <c r="W73" s="873"/>
      <c r="X73" s="873"/>
      <c r="Y73" s="873"/>
      <c r="Z73" s="873"/>
      <c r="AA73" s="873">
        <v>368</v>
      </c>
      <c r="AB73" s="873"/>
      <c r="AC73" s="873"/>
      <c r="AD73" s="873"/>
      <c r="AE73" s="873"/>
      <c r="AF73" s="873">
        <v>368</v>
      </c>
      <c r="AG73" s="873"/>
      <c r="AH73" s="873"/>
      <c r="AI73" s="873"/>
      <c r="AJ73" s="873"/>
      <c r="AK73" s="873" t="s">
        <v>350</v>
      </c>
      <c r="AL73" s="873"/>
      <c r="AM73" s="873"/>
      <c r="AN73" s="873"/>
      <c r="AO73" s="873"/>
      <c r="AP73" s="873" t="s">
        <v>350</v>
      </c>
      <c r="AQ73" s="873"/>
      <c r="AR73" s="873"/>
      <c r="AS73" s="873"/>
      <c r="AT73" s="873"/>
      <c r="AU73" s="873" t="s">
        <v>350</v>
      </c>
      <c r="AV73" s="873"/>
      <c r="AW73" s="873"/>
      <c r="AX73" s="873"/>
      <c r="AY73" s="873"/>
      <c r="AZ73" s="919"/>
      <c r="BA73" s="919"/>
      <c r="BB73" s="919"/>
      <c r="BC73" s="919"/>
      <c r="BD73" s="920"/>
      <c r="BE73" s="121"/>
      <c r="BF73" s="121"/>
      <c r="BG73" s="121"/>
      <c r="BH73" s="121"/>
      <c r="BI73" s="121"/>
      <c r="BJ73" s="121"/>
      <c r="BK73" s="121"/>
      <c r="BL73" s="121"/>
      <c r="BM73" s="121"/>
      <c r="BN73" s="121"/>
      <c r="BO73" s="121"/>
      <c r="BP73" s="121"/>
      <c r="BQ73" s="118">
        <v>67</v>
      </c>
      <c r="BR73" s="123"/>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102"/>
    </row>
    <row r="74" spans="1:131" s="103" customFormat="1" ht="26.25" customHeight="1" x14ac:dyDescent="0.15">
      <c r="A74" s="117">
        <v>7</v>
      </c>
      <c r="B74" s="915" t="s">
        <v>369</v>
      </c>
      <c r="C74" s="916"/>
      <c r="D74" s="916"/>
      <c r="E74" s="916"/>
      <c r="F74" s="916"/>
      <c r="G74" s="916"/>
      <c r="H74" s="916"/>
      <c r="I74" s="916"/>
      <c r="J74" s="916"/>
      <c r="K74" s="916"/>
      <c r="L74" s="916"/>
      <c r="M74" s="916"/>
      <c r="N74" s="916"/>
      <c r="O74" s="916"/>
      <c r="P74" s="917"/>
      <c r="Q74" s="918">
        <v>1154</v>
      </c>
      <c r="R74" s="873"/>
      <c r="S74" s="873"/>
      <c r="T74" s="873"/>
      <c r="U74" s="873"/>
      <c r="V74" s="873">
        <v>1146</v>
      </c>
      <c r="W74" s="873"/>
      <c r="X74" s="873"/>
      <c r="Y74" s="873"/>
      <c r="Z74" s="873"/>
      <c r="AA74" s="873">
        <v>8</v>
      </c>
      <c r="AB74" s="873"/>
      <c r="AC74" s="873"/>
      <c r="AD74" s="873"/>
      <c r="AE74" s="873"/>
      <c r="AF74" s="873">
        <v>8</v>
      </c>
      <c r="AG74" s="873"/>
      <c r="AH74" s="873"/>
      <c r="AI74" s="873"/>
      <c r="AJ74" s="873"/>
      <c r="AK74" s="873" t="s">
        <v>350</v>
      </c>
      <c r="AL74" s="873"/>
      <c r="AM74" s="873"/>
      <c r="AN74" s="873"/>
      <c r="AO74" s="873"/>
      <c r="AP74" s="873" t="s">
        <v>350</v>
      </c>
      <c r="AQ74" s="873"/>
      <c r="AR74" s="873"/>
      <c r="AS74" s="873"/>
      <c r="AT74" s="873"/>
      <c r="AU74" s="873" t="s">
        <v>350</v>
      </c>
      <c r="AV74" s="873"/>
      <c r="AW74" s="873"/>
      <c r="AX74" s="873"/>
      <c r="AY74" s="873"/>
      <c r="AZ74" s="919"/>
      <c r="BA74" s="919"/>
      <c r="BB74" s="919"/>
      <c r="BC74" s="919"/>
      <c r="BD74" s="920"/>
      <c r="BE74" s="121"/>
      <c r="BF74" s="121"/>
      <c r="BG74" s="121"/>
      <c r="BH74" s="121"/>
      <c r="BI74" s="121"/>
      <c r="BJ74" s="121"/>
      <c r="BK74" s="121"/>
      <c r="BL74" s="121"/>
      <c r="BM74" s="121"/>
      <c r="BN74" s="121"/>
      <c r="BO74" s="121"/>
      <c r="BP74" s="121"/>
      <c r="BQ74" s="118">
        <v>68</v>
      </c>
      <c r="BR74" s="123"/>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102"/>
    </row>
    <row r="75" spans="1:131" s="103" customFormat="1" ht="26.25" customHeight="1" x14ac:dyDescent="0.15">
      <c r="A75" s="117">
        <v>8</v>
      </c>
      <c r="B75" s="915" t="s">
        <v>370</v>
      </c>
      <c r="C75" s="916"/>
      <c r="D75" s="916"/>
      <c r="E75" s="916"/>
      <c r="F75" s="916"/>
      <c r="G75" s="916"/>
      <c r="H75" s="916"/>
      <c r="I75" s="916"/>
      <c r="J75" s="916"/>
      <c r="K75" s="916"/>
      <c r="L75" s="916"/>
      <c r="M75" s="916"/>
      <c r="N75" s="916"/>
      <c r="O75" s="916"/>
      <c r="P75" s="917"/>
      <c r="Q75" s="921">
        <v>438691</v>
      </c>
      <c r="R75" s="922"/>
      <c r="S75" s="922"/>
      <c r="T75" s="922"/>
      <c r="U75" s="872"/>
      <c r="V75" s="923">
        <v>428211</v>
      </c>
      <c r="W75" s="922"/>
      <c r="X75" s="922"/>
      <c r="Y75" s="922"/>
      <c r="Z75" s="872"/>
      <c r="AA75" s="923">
        <v>10481</v>
      </c>
      <c r="AB75" s="922"/>
      <c r="AC75" s="922"/>
      <c r="AD75" s="922"/>
      <c r="AE75" s="872"/>
      <c r="AF75" s="923">
        <v>10481</v>
      </c>
      <c r="AG75" s="922"/>
      <c r="AH75" s="922"/>
      <c r="AI75" s="922"/>
      <c r="AJ75" s="872"/>
      <c r="AK75" s="923">
        <v>1023</v>
      </c>
      <c r="AL75" s="922"/>
      <c r="AM75" s="922"/>
      <c r="AN75" s="922"/>
      <c r="AO75" s="872"/>
      <c r="AP75" s="923" t="s">
        <v>350</v>
      </c>
      <c r="AQ75" s="922"/>
      <c r="AR75" s="922"/>
      <c r="AS75" s="922"/>
      <c r="AT75" s="872"/>
      <c r="AU75" s="923" t="s">
        <v>350</v>
      </c>
      <c r="AV75" s="922"/>
      <c r="AW75" s="922"/>
      <c r="AX75" s="922"/>
      <c r="AY75" s="872"/>
      <c r="AZ75" s="919"/>
      <c r="BA75" s="919"/>
      <c r="BB75" s="919"/>
      <c r="BC75" s="919"/>
      <c r="BD75" s="920"/>
      <c r="BE75" s="121"/>
      <c r="BF75" s="121"/>
      <c r="BG75" s="121"/>
      <c r="BH75" s="121"/>
      <c r="BI75" s="121"/>
      <c r="BJ75" s="121"/>
      <c r="BK75" s="121"/>
      <c r="BL75" s="121"/>
      <c r="BM75" s="121"/>
      <c r="BN75" s="121"/>
      <c r="BO75" s="121"/>
      <c r="BP75" s="121"/>
      <c r="BQ75" s="118">
        <v>69</v>
      </c>
      <c r="BR75" s="123"/>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102"/>
    </row>
    <row r="76" spans="1:131" s="103" customFormat="1" ht="26.25" customHeight="1" x14ac:dyDescent="0.15">
      <c r="A76" s="117">
        <v>9</v>
      </c>
      <c r="B76" s="915" t="s">
        <v>371</v>
      </c>
      <c r="C76" s="916"/>
      <c r="D76" s="916"/>
      <c r="E76" s="916"/>
      <c r="F76" s="916"/>
      <c r="G76" s="916"/>
      <c r="H76" s="916"/>
      <c r="I76" s="916"/>
      <c r="J76" s="916"/>
      <c r="K76" s="916"/>
      <c r="L76" s="916"/>
      <c r="M76" s="916"/>
      <c r="N76" s="916"/>
      <c r="O76" s="916"/>
      <c r="P76" s="917"/>
      <c r="Q76" s="921">
        <v>316</v>
      </c>
      <c r="R76" s="922"/>
      <c r="S76" s="922"/>
      <c r="T76" s="922"/>
      <c r="U76" s="872"/>
      <c r="V76" s="923">
        <v>304</v>
      </c>
      <c r="W76" s="922"/>
      <c r="X76" s="922"/>
      <c r="Y76" s="922"/>
      <c r="Z76" s="872"/>
      <c r="AA76" s="923">
        <v>12</v>
      </c>
      <c r="AB76" s="922"/>
      <c r="AC76" s="922"/>
      <c r="AD76" s="922"/>
      <c r="AE76" s="872"/>
      <c r="AF76" s="923">
        <v>12</v>
      </c>
      <c r="AG76" s="922"/>
      <c r="AH76" s="922"/>
      <c r="AI76" s="922"/>
      <c r="AJ76" s="872"/>
      <c r="AK76" s="923">
        <v>6</v>
      </c>
      <c r="AL76" s="922"/>
      <c r="AM76" s="922"/>
      <c r="AN76" s="922"/>
      <c r="AO76" s="872"/>
      <c r="AP76" s="923" t="s">
        <v>350</v>
      </c>
      <c r="AQ76" s="922"/>
      <c r="AR76" s="922"/>
      <c r="AS76" s="922"/>
      <c r="AT76" s="872"/>
      <c r="AU76" s="923" t="s">
        <v>350</v>
      </c>
      <c r="AV76" s="922"/>
      <c r="AW76" s="922"/>
      <c r="AX76" s="922"/>
      <c r="AY76" s="872"/>
      <c r="AZ76" s="919"/>
      <c r="BA76" s="919"/>
      <c r="BB76" s="919"/>
      <c r="BC76" s="919"/>
      <c r="BD76" s="920"/>
      <c r="BE76" s="121"/>
      <c r="BF76" s="121"/>
      <c r="BG76" s="121"/>
      <c r="BH76" s="121"/>
      <c r="BI76" s="121"/>
      <c r="BJ76" s="121"/>
      <c r="BK76" s="121"/>
      <c r="BL76" s="121"/>
      <c r="BM76" s="121"/>
      <c r="BN76" s="121"/>
      <c r="BO76" s="121"/>
      <c r="BP76" s="121"/>
      <c r="BQ76" s="118">
        <v>70</v>
      </c>
      <c r="BR76" s="123"/>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102"/>
    </row>
    <row r="77" spans="1:131" s="103" customFormat="1" ht="26.25" customHeight="1" x14ac:dyDescent="0.15">
      <c r="A77" s="117">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121"/>
      <c r="BF77" s="121"/>
      <c r="BG77" s="121"/>
      <c r="BH77" s="121"/>
      <c r="BI77" s="121"/>
      <c r="BJ77" s="121"/>
      <c r="BK77" s="121"/>
      <c r="BL77" s="121"/>
      <c r="BM77" s="121"/>
      <c r="BN77" s="121"/>
      <c r="BO77" s="121"/>
      <c r="BP77" s="121"/>
      <c r="BQ77" s="118">
        <v>71</v>
      </c>
      <c r="BR77" s="123"/>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102"/>
    </row>
    <row r="78" spans="1:131" s="103" customFormat="1" ht="26.25" customHeight="1" x14ac:dyDescent="0.15">
      <c r="A78" s="117">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121"/>
      <c r="BF78" s="121"/>
      <c r="BG78" s="121"/>
      <c r="BH78" s="121"/>
      <c r="BI78" s="121"/>
      <c r="BJ78" s="124"/>
      <c r="BK78" s="124"/>
      <c r="BL78" s="124"/>
      <c r="BM78" s="124"/>
      <c r="BN78" s="124"/>
      <c r="BO78" s="121"/>
      <c r="BP78" s="121"/>
      <c r="BQ78" s="118">
        <v>72</v>
      </c>
      <c r="BR78" s="123"/>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102"/>
    </row>
    <row r="79" spans="1:131" s="103" customFormat="1" ht="26.25" customHeight="1" x14ac:dyDescent="0.15">
      <c r="A79" s="117">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121"/>
      <c r="BF79" s="121"/>
      <c r="BG79" s="121"/>
      <c r="BH79" s="121"/>
      <c r="BI79" s="121"/>
      <c r="BJ79" s="124"/>
      <c r="BK79" s="124"/>
      <c r="BL79" s="124"/>
      <c r="BM79" s="124"/>
      <c r="BN79" s="124"/>
      <c r="BO79" s="121"/>
      <c r="BP79" s="121"/>
      <c r="BQ79" s="118">
        <v>73</v>
      </c>
      <c r="BR79" s="123"/>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102"/>
    </row>
    <row r="80" spans="1:131" s="103" customFormat="1" ht="26.25" customHeight="1" x14ac:dyDescent="0.15">
      <c r="A80" s="117">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121"/>
      <c r="BF80" s="121"/>
      <c r="BG80" s="121"/>
      <c r="BH80" s="121"/>
      <c r="BI80" s="121"/>
      <c r="BJ80" s="121"/>
      <c r="BK80" s="121"/>
      <c r="BL80" s="121"/>
      <c r="BM80" s="121"/>
      <c r="BN80" s="121"/>
      <c r="BO80" s="121"/>
      <c r="BP80" s="121"/>
      <c r="BQ80" s="118">
        <v>74</v>
      </c>
      <c r="BR80" s="123"/>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102"/>
    </row>
    <row r="81" spans="1:131" s="103" customFormat="1" ht="26.25" customHeight="1" x14ac:dyDescent="0.15">
      <c r="A81" s="117">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121"/>
      <c r="BF81" s="121"/>
      <c r="BG81" s="121"/>
      <c r="BH81" s="121"/>
      <c r="BI81" s="121"/>
      <c r="BJ81" s="121"/>
      <c r="BK81" s="121"/>
      <c r="BL81" s="121"/>
      <c r="BM81" s="121"/>
      <c r="BN81" s="121"/>
      <c r="BO81" s="121"/>
      <c r="BP81" s="121"/>
      <c r="BQ81" s="118">
        <v>75</v>
      </c>
      <c r="BR81" s="123"/>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102"/>
    </row>
    <row r="82" spans="1:131" s="103" customFormat="1" ht="26.25" customHeight="1" x14ac:dyDescent="0.15">
      <c r="A82" s="117">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121"/>
      <c r="BF82" s="121"/>
      <c r="BG82" s="121"/>
      <c r="BH82" s="121"/>
      <c r="BI82" s="121"/>
      <c r="BJ82" s="121"/>
      <c r="BK82" s="121"/>
      <c r="BL82" s="121"/>
      <c r="BM82" s="121"/>
      <c r="BN82" s="121"/>
      <c r="BO82" s="121"/>
      <c r="BP82" s="121"/>
      <c r="BQ82" s="118">
        <v>76</v>
      </c>
      <c r="BR82" s="123"/>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102"/>
    </row>
    <row r="83" spans="1:131" s="103" customFormat="1" ht="26.25" customHeight="1" x14ac:dyDescent="0.15">
      <c r="A83" s="117">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121"/>
      <c r="BF83" s="121"/>
      <c r="BG83" s="121"/>
      <c r="BH83" s="121"/>
      <c r="BI83" s="121"/>
      <c r="BJ83" s="121"/>
      <c r="BK83" s="121"/>
      <c r="BL83" s="121"/>
      <c r="BM83" s="121"/>
      <c r="BN83" s="121"/>
      <c r="BO83" s="121"/>
      <c r="BP83" s="121"/>
      <c r="BQ83" s="118">
        <v>77</v>
      </c>
      <c r="BR83" s="123"/>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102"/>
    </row>
    <row r="84" spans="1:131" s="103" customFormat="1" ht="26.25" customHeight="1" x14ac:dyDescent="0.15">
      <c r="A84" s="117">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121"/>
      <c r="BF84" s="121"/>
      <c r="BG84" s="121"/>
      <c r="BH84" s="121"/>
      <c r="BI84" s="121"/>
      <c r="BJ84" s="121"/>
      <c r="BK84" s="121"/>
      <c r="BL84" s="121"/>
      <c r="BM84" s="121"/>
      <c r="BN84" s="121"/>
      <c r="BO84" s="121"/>
      <c r="BP84" s="121"/>
      <c r="BQ84" s="118">
        <v>78</v>
      </c>
      <c r="BR84" s="123"/>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102"/>
    </row>
    <row r="85" spans="1:131" s="103" customFormat="1" ht="26.25" customHeight="1" x14ac:dyDescent="0.15">
      <c r="A85" s="117">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121"/>
      <c r="BF85" s="121"/>
      <c r="BG85" s="121"/>
      <c r="BH85" s="121"/>
      <c r="BI85" s="121"/>
      <c r="BJ85" s="121"/>
      <c r="BK85" s="121"/>
      <c r="BL85" s="121"/>
      <c r="BM85" s="121"/>
      <c r="BN85" s="121"/>
      <c r="BO85" s="121"/>
      <c r="BP85" s="121"/>
      <c r="BQ85" s="118">
        <v>79</v>
      </c>
      <c r="BR85" s="123"/>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102"/>
    </row>
    <row r="86" spans="1:131" s="103" customFormat="1" ht="26.25" customHeight="1" x14ac:dyDescent="0.15">
      <c r="A86" s="117">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121"/>
      <c r="BF86" s="121"/>
      <c r="BG86" s="121"/>
      <c r="BH86" s="121"/>
      <c r="BI86" s="121"/>
      <c r="BJ86" s="121"/>
      <c r="BK86" s="121"/>
      <c r="BL86" s="121"/>
      <c r="BM86" s="121"/>
      <c r="BN86" s="121"/>
      <c r="BO86" s="121"/>
      <c r="BP86" s="121"/>
      <c r="BQ86" s="118">
        <v>80</v>
      </c>
      <c r="BR86" s="123"/>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102"/>
    </row>
    <row r="87" spans="1:131" s="103" customFormat="1" ht="26.25" customHeight="1" x14ac:dyDescent="0.15">
      <c r="A87" s="125">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121"/>
      <c r="BF87" s="121"/>
      <c r="BG87" s="121"/>
      <c r="BH87" s="121"/>
      <c r="BI87" s="121"/>
      <c r="BJ87" s="121"/>
      <c r="BK87" s="121"/>
      <c r="BL87" s="121"/>
      <c r="BM87" s="121"/>
      <c r="BN87" s="121"/>
      <c r="BO87" s="121"/>
      <c r="BP87" s="121"/>
      <c r="BQ87" s="118">
        <v>81</v>
      </c>
      <c r="BR87" s="123"/>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102"/>
    </row>
    <row r="88" spans="1:131" s="103" customFormat="1" ht="26.25" customHeight="1" thickBot="1" x14ac:dyDescent="0.2">
      <c r="A88" s="120" t="s">
        <v>337</v>
      </c>
      <c r="B88" s="832" t="s">
        <v>372</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11287</v>
      </c>
      <c r="AG88" s="884"/>
      <c r="AH88" s="884"/>
      <c r="AI88" s="884"/>
      <c r="AJ88" s="884"/>
      <c r="AK88" s="881"/>
      <c r="AL88" s="881"/>
      <c r="AM88" s="881"/>
      <c r="AN88" s="881"/>
      <c r="AO88" s="881"/>
      <c r="AP88" s="884">
        <v>8427</v>
      </c>
      <c r="AQ88" s="884"/>
      <c r="AR88" s="884"/>
      <c r="AS88" s="884"/>
      <c r="AT88" s="884"/>
      <c r="AU88" s="884">
        <v>2166</v>
      </c>
      <c r="AV88" s="884"/>
      <c r="AW88" s="884"/>
      <c r="AX88" s="884"/>
      <c r="AY88" s="884"/>
      <c r="AZ88" s="889"/>
      <c r="BA88" s="889"/>
      <c r="BB88" s="889"/>
      <c r="BC88" s="889"/>
      <c r="BD88" s="890"/>
      <c r="BE88" s="121"/>
      <c r="BF88" s="121"/>
      <c r="BG88" s="121"/>
      <c r="BH88" s="121"/>
      <c r="BI88" s="121"/>
      <c r="BJ88" s="121"/>
      <c r="BK88" s="121"/>
      <c r="BL88" s="121"/>
      <c r="BM88" s="121"/>
      <c r="BN88" s="121"/>
      <c r="BO88" s="121"/>
      <c r="BP88" s="121"/>
      <c r="BQ88" s="118">
        <v>82</v>
      </c>
      <c r="BR88" s="123"/>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337</v>
      </c>
      <c r="BR102" s="832" t="s">
        <v>373</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61" t="s">
        <v>374</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62" t="s">
        <v>375</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376</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377</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63" t="s">
        <v>378</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379</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102" customFormat="1" ht="26.25" customHeight="1" x14ac:dyDescent="0.15">
      <c r="A109" s="956" t="s">
        <v>380</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381</v>
      </c>
      <c r="AB109" s="937"/>
      <c r="AC109" s="937"/>
      <c r="AD109" s="937"/>
      <c r="AE109" s="938"/>
      <c r="AF109" s="936" t="s">
        <v>252</v>
      </c>
      <c r="AG109" s="937"/>
      <c r="AH109" s="937"/>
      <c r="AI109" s="937"/>
      <c r="AJ109" s="938"/>
      <c r="AK109" s="936" t="s">
        <v>251</v>
      </c>
      <c r="AL109" s="937"/>
      <c r="AM109" s="937"/>
      <c r="AN109" s="937"/>
      <c r="AO109" s="938"/>
      <c r="AP109" s="936" t="s">
        <v>382</v>
      </c>
      <c r="AQ109" s="937"/>
      <c r="AR109" s="937"/>
      <c r="AS109" s="937"/>
      <c r="AT109" s="939"/>
      <c r="AU109" s="956" t="s">
        <v>380</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381</v>
      </c>
      <c r="BR109" s="937"/>
      <c r="BS109" s="937"/>
      <c r="BT109" s="937"/>
      <c r="BU109" s="938"/>
      <c r="BV109" s="936" t="s">
        <v>252</v>
      </c>
      <c r="BW109" s="937"/>
      <c r="BX109" s="937"/>
      <c r="BY109" s="937"/>
      <c r="BZ109" s="938"/>
      <c r="CA109" s="936" t="s">
        <v>251</v>
      </c>
      <c r="CB109" s="937"/>
      <c r="CC109" s="937"/>
      <c r="CD109" s="937"/>
      <c r="CE109" s="938"/>
      <c r="CF109" s="957" t="s">
        <v>382</v>
      </c>
      <c r="CG109" s="957"/>
      <c r="CH109" s="957"/>
      <c r="CI109" s="957"/>
      <c r="CJ109" s="957"/>
      <c r="CK109" s="936" t="s">
        <v>383</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381</v>
      </c>
      <c r="DH109" s="937"/>
      <c r="DI109" s="937"/>
      <c r="DJ109" s="937"/>
      <c r="DK109" s="938"/>
      <c r="DL109" s="936" t="s">
        <v>252</v>
      </c>
      <c r="DM109" s="937"/>
      <c r="DN109" s="937"/>
      <c r="DO109" s="937"/>
      <c r="DP109" s="938"/>
      <c r="DQ109" s="936" t="s">
        <v>251</v>
      </c>
      <c r="DR109" s="937"/>
      <c r="DS109" s="937"/>
      <c r="DT109" s="937"/>
      <c r="DU109" s="938"/>
      <c r="DV109" s="936" t="s">
        <v>382</v>
      </c>
      <c r="DW109" s="937"/>
      <c r="DX109" s="937"/>
      <c r="DY109" s="937"/>
      <c r="DZ109" s="939"/>
    </row>
    <row r="110" spans="1:131" s="102" customFormat="1" ht="26.25" customHeight="1" x14ac:dyDescent="0.15">
      <c r="A110" s="940" t="s">
        <v>384</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1103827</v>
      </c>
      <c r="AB110" s="944"/>
      <c r="AC110" s="944"/>
      <c r="AD110" s="944"/>
      <c r="AE110" s="945"/>
      <c r="AF110" s="946">
        <v>1123406</v>
      </c>
      <c r="AG110" s="944"/>
      <c r="AH110" s="944"/>
      <c r="AI110" s="944"/>
      <c r="AJ110" s="945"/>
      <c r="AK110" s="946">
        <v>1068447</v>
      </c>
      <c r="AL110" s="944"/>
      <c r="AM110" s="944"/>
      <c r="AN110" s="944"/>
      <c r="AO110" s="945"/>
      <c r="AP110" s="947">
        <v>18.7</v>
      </c>
      <c r="AQ110" s="948"/>
      <c r="AR110" s="948"/>
      <c r="AS110" s="948"/>
      <c r="AT110" s="949"/>
      <c r="AU110" s="950" t="s">
        <v>385</v>
      </c>
      <c r="AV110" s="951"/>
      <c r="AW110" s="951"/>
      <c r="AX110" s="951"/>
      <c r="AY110" s="951"/>
      <c r="AZ110" s="992" t="s">
        <v>386</v>
      </c>
      <c r="BA110" s="941"/>
      <c r="BB110" s="941"/>
      <c r="BC110" s="941"/>
      <c r="BD110" s="941"/>
      <c r="BE110" s="941"/>
      <c r="BF110" s="941"/>
      <c r="BG110" s="941"/>
      <c r="BH110" s="941"/>
      <c r="BI110" s="941"/>
      <c r="BJ110" s="941"/>
      <c r="BK110" s="941"/>
      <c r="BL110" s="941"/>
      <c r="BM110" s="941"/>
      <c r="BN110" s="941"/>
      <c r="BO110" s="941"/>
      <c r="BP110" s="942"/>
      <c r="BQ110" s="978">
        <v>11202678</v>
      </c>
      <c r="BR110" s="979"/>
      <c r="BS110" s="979"/>
      <c r="BT110" s="979"/>
      <c r="BU110" s="979"/>
      <c r="BV110" s="979">
        <v>11079043</v>
      </c>
      <c r="BW110" s="979"/>
      <c r="BX110" s="979"/>
      <c r="BY110" s="979"/>
      <c r="BZ110" s="979"/>
      <c r="CA110" s="979">
        <v>10815174</v>
      </c>
      <c r="CB110" s="979"/>
      <c r="CC110" s="979"/>
      <c r="CD110" s="979"/>
      <c r="CE110" s="979"/>
      <c r="CF110" s="993">
        <v>189.6</v>
      </c>
      <c r="CG110" s="994"/>
      <c r="CH110" s="994"/>
      <c r="CI110" s="994"/>
      <c r="CJ110" s="994"/>
      <c r="CK110" s="995" t="s">
        <v>387</v>
      </c>
      <c r="CL110" s="996"/>
      <c r="CM110" s="975" t="s">
        <v>388</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334</v>
      </c>
      <c r="DH110" s="979"/>
      <c r="DI110" s="979"/>
      <c r="DJ110" s="979"/>
      <c r="DK110" s="979"/>
      <c r="DL110" s="979" t="s">
        <v>334</v>
      </c>
      <c r="DM110" s="979"/>
      <c r="DN110" s="979"/>
      <c r="DO110" s="979"/>
      <c r="DP110" s="979"/>
      <c r="DQ110" s="979" t="s">
        <v>334</v>
      </c>
      <c r="DR110" s="979"/>
      <c r="DS110" s="979"/>
      <c r="DT110" s="979"/>
      <c r="DU110" s="979"/>
      <c r="DV110" s="980" t="s">
        <v>334</v>
      </c>
      <c r="DW110" s="980"/>
      <c r="DX110" s="980"/>
      <c r="DY110" s="980"/>
      <c r="DZ110" s="981"/>
    </row>
    <row r="111" spans="1:131" s="102" customFormat="1" ht="26.25" customHeight="1" x14ac:dyDescent="0.15">
      <c r="A111" s="982" t="s">
        <v>389</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334</v>
      </c>
      <c r="AB111" s="986"/>
      <c r="AC111" s="986"/>
      <c r="AD111" s="986"/>
      <c r="AE111" s="987"/>
      <c r="AF111" s="988" t="s">
        <v>334</v>
      </c>
      <c r="AG111" s="986"/>
      <c r="AH111" s="986"/>
      <c r="AI111" s="986"/>
      <c r="AJ111" s="987"/>
      <c r="AK111" s="988" t="s">
        <v>334</v>
      </c>
      <c r="AL111" s="986"/>
      <c r="AM111" s="986"/>
      <c r="AN111" s="986"/>
      <c r="AO111" s="987"/>
      <c r="AP111" s="989" t="s">
        <v>390</v>
      </c>
      <c r="AQ111" s="990"/>
      <c r="AR111" s="990"/>
      <c r="AS111" s="990"/>
      <c r="AT111" s="991"/>
      <c r="AU111" s="952"/>
      <c r="AV111" s="953"/>
      <c r="AW111" s="953"/>
      <c r="AX111" s="953"/>
      <c r="AY111" s="953"/>
      <c r="AZ111" s="1001" t="s">
        <v>391</v>
      </c>
      <c r="BA111" s="1002"/>
      <c r="BB111" s="1002"/>
      <c r="BC111" s="1002"/>
      <c r="BD111" s="1002"/>
      <c r="BE111" s="1002"/>
      <c r="BF111" s="1002"/>
      <c r="BG111" s="1002"/>
      <c r="BH111" s="1002"/>
      <c r="BI111" s="1002"/>
      <c r="BJ111" s="1002"/>
      <c r="BK111" s="1002"/>
      <c r="BL111" s="1002"/>
      <c r="BM111" s="1002"/>
      <c r="BN111" s="1002"/>
      <c r="BO111" s="1002"/>
      <c r="BP111" s="1003"/>
      <c r="BQ111" s="971">
        <v>143122</v>
      </c>
      <c r="BR111" s="972"/>
      <c r="BS111" s="972"/>
      <c r="BT111" s="972"/>
      <c r="BU111" s="972"/>
      <c r="BV111" s="972">
        <v>318300</v>
      </c>
      <c r="BW111" s="972"/>
      <c r="BX111" s="972"/>
      <c r="BY111" s="972"/>
      <c r="BZ111" s="972"/>
      <c r="CA111" s="972">
        <v>293987</v>
      </c>
      <c r="CB111" s="972"/>
      <c r="CC111" s="972"/>
      <c r="CD111" s="972"/>
      <c r="CE111" s="972"/>
      <c r="CF111" s="966">
        <v>5.2</v>
      </c>
      <c r="CG111" s="967"/>
      <c r="CH111" s="967"/>
      <c r="CI111" s="967"/>
      <c r="CJ111" s="967"/>
      <c r="CK111" s="997"/>
      <c r="CL111" s="998"/>
      <c r="CM111" s="968" t="s">
        <v>392</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390</v>
      </c>
      <c r="DH111" s="972"/>
      <c r="DI111" s="972"/>
      <c r="DJ111" s="972"/>
      <c r="DK111" s="972"/>
      <c r="DL111" s="972" t="s">
        <v>334</v>
      </c>
      <c r="DM111" s="972"/>
      <c r="DN111" s="972"/>
      <c r="DO111" s="972"/>
      <c r="DP111" s="972"/>
      <c r="DQ111" s="972" t="s">
        <v>334</v>
      </c>
      <c r="DR111" s="972"/>
      <c r="DS111" s="972"/>
      <c r="DT111" s="972"/>
      <c r="DU111" s="972"/>
      <c r="DV111" s="973" t="s">
        <v>334</v>
      </c>
      <c r="DW111" s="973"/>
      <c r="DX111" s="973"/>
      <c r="DY111" s="973"/>
      <c r="DZ111" s="974"/>
    </row>
    <row r="112" spans="1:131" s="102" customFormat="1" ht="26.25" customHeight="1" x14ac:dyDescent="0.15">
      <c r="A112" s="1004" t="s">
        <v>393</v>
      </c>
      <c r="B112" s="1005"/>
      <c r="C112" s="1002" t="s">
        <v>394</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334</v>
      </c>
      <c r="AB112" s="1011"/>
      <c r="AC112" s="1011"/>
      <c r="AD112" s="1011"/>
      <c r="AE112" s="1012"/>
      <c r="AF112" s="1013" t="s">
        <v>390</v>
      </c>
      <c r="AG112" s="1011"/>
      <c r="AH112" s="1011"/>
      <c r="AI112" s="1011"/>
      <c r="AJ112" s="1012"/>
      <c r="AK112" s="1013" t="s">
        <v>390</v>
      </c>
      <c r="AL112" s="1011"/>
      <c r="AM112" s="1011"/>
      <c r="AN112" s="1011"/>
      <c r="AO112" s="1012"/>
      <c r="AP112" s="1014" t="s">
        <v>334</v>
      </c>
      <c r="AQ112" s="1015"/>
      <c r="AR112" s="1015"/>
      <c r="AS112" s="1015"/>
      <c r="AT112" s="1016"/>
      <c r="AU112" s="952"/>
      <c r="AV112" s="953"/>
      <c r="AW112" s="953"/>
      <c r="AX112" s="953"/>
      <c r="AY112" s="953"/>
      <c r="AZ112" s="1001" t="s">
        <v>395</v>
      </c>
      <c r="BA112" s="1002"/>
      <c r="BB112" s="1002"/>
      <c r="BC112" s="1002"/>
      <c r="BD112" s="1002"/>
      <c r="BE112" s="1002"/>
      <c r="BF112" s="1002"/>
      <c r="BG112" s="1002"/>
      <c r="BH112" s="1002"/>
      <c r="BI112" s="1002"/>
      <c r="BJ112" s="1002"/>
      <c r="BK112" s="1002"/>
      <c r="BL112" s="1002"/>
      <c r="BM112" s="1002"/>
      <c r="BN112" s="1002"/>
      <c r="BO112" s="1002"/>
      <c r="BP112" s="1003"/>
      <c r="BQ112" s="971">
        <v>5421639</v>
      </c>
      <c r="BR112" s="972"/>
      <c r="BS112" s="972"/>
      <c r="BT112" s="972"/>
      <c r="BU112" s="972"/>
      <c r="BV112" s="972">
        <v>5367784</v>
      </c>
      <c r="BW112" s="972"/>
      <c r="BX112" s="972"/>
      <c r="BY112" s="972"/>
      <c r="BZ112" s="972"/>
      <c r="CA112" s="972">
        <v>5314437</v>
      </c>
      <c r="CB112" s="972"/>
      <c r="CC112" s="972"/>
      <c r="CD112" s="972"/>
      <c r="CE112" s="972"/>
      <c r="CF112" s="966">
        <v>93.2</v>
      </c>
      <c r="CG112" s="967"/>
      <c r="CH112" s="967"/>
      <c r="CI112" s="967"/>
      <c r="CJ112" s="967"/>
      <c r="CK112" s="997"/>
      <c r="CL112" s="998"/>
      <c r="CM112" s="968" t="s">
        <v>396</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v>97342</v>
      </c>
      <c r="DH112" s="972"/>
      <c r="DI112" s="972"/>
      <c r="DJ112" s="972"/>
      <c r="DK112" s="972"/>
      <c r="DL112" s="972">
        <v>280864</v>
      </c>
      <c r="DM112" s="972"/>
      <c r="DN112" s="972"/>
      <c r="DO112" s="972"/>
      <c r="DP112" s="972"/>
      <c r="DQ112" s="972">
        <v>266570</v>
      </c>
      <c r="DR112" s="972"/>
      <c r="DS112" s="972"/>
      <c r="DT112" s="972"/>
      <c r="DU112" s="972"/>
      <c r="DV112" s="973">
        <v>4.7</v>
      </c>
      <c r="DW112" s="973"/>
      <c r="DX112" s="973"/>
      <c r="DY112" s="973"/>
      <c r="DZ112" s="974"/>
    </row>
    <row r="113" spans="1:130" s="102" customFormat="1" ht="26.25" customHeight="1" x14ac:dyDescent="0.15">
      <c r="A113" s="1006"/>
      <c r="B113" s="1007"/>
      <c r="C113" s="1002" t="s">
        <v>397</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543991</v>
      </c>
      <c r="AB113" s="986"/>
      <c r="AC113" s="986"/>
      <c r="AD113" s="986"/>
      <c r="AE113" s="987"/>
      <c r="AF113" s="988">
        <v>555209</v>
      </c>
      <c r="AG113" s="986"/>
      <c r="AH113" s="986"/>
      <c r="AI113" s="986"/>
      <c r="AJ113" s="987"/>
      <c r="AK113" s="988">
        <v>554012</v>
      </c>
      <c r="AL113" s="986"/>
      <c r="AM113" s="986"/>
      <c r="AN113" s="986"/>
      <c r="AO113" s="987"/>
      <c r="AP113" s="989">
        <v>9.6999999999999993</v>
      </c>
      <c r="AQ113" s="990"/>
      <c r="AR113" s="990"/>
      <c r="AS113" s="990"/>
      <c r="AT113" s="991"/>
      <c r="AU113" s="952"/>
      <c r="AV113" s="953"/>
      <c r="AW113" s="953"/>
      <c r="AX113" s="953"/>
      <c r="AY113" s="953"/>
      <c r="AZ113" s="1001" t="s">
        <v>398</v>
      </c>
      <c r="BA113" s="1002"/>
      <c r="BB113" s="1002"/>
      <c r="BC113" s="1002"/>
      <c r="BD113" s="1002"/>
      <c r="BE113" s="1002"/>
      <c r="BF113" s="1002"/>
      <c r="BG113" s="1002"/>
      <c r="BH113" s="1002"/>
      <c r="BI113" s="1002"/>
      <c r="BJ113" s="1002"/>
      <c r="BK113" s="1002"/>
      <c r="BL113" s="1002"/>
      <c r="BM113" s="1002"/>
      <c r="BN113" s="1002"/>
      <c r="BO113" s="1002"/>
      <c r="BP113" s="1003"/>
      <c r="BQ113" s="971">
        <v>2473097</v>
      </c>
      <c r="BR113" s="972"/>
      <c r="BS113" s="972"/>
      <c r="BT113" s="972"/>
      <c r="BU113" s="972"/>
      <c r="BV113" s="972">
        <v>2288847</v>
      </c>
      <c r="BW113" s="972"/>
      <c r="BX113" s="972"/>
      <c r="BY113" s="972"/>
      <c r="BZ113" s="972"/>
      <c r="CA113" s="972">
        <v>2166243</v>
      </c>
      <c r="CB113" s="972"/>
      <c r="CC113" s="972"/>
      <c r="CD113" s="972"/>
      <c r="CE113" s="972"/>
      <c r="CF113" s="966">
        <v>38</v>
      </c>
      <c r="CG113" s="967"/>
      <c r="CH113" s="967"/>
      <c r="CI113" s="967"/>
      <c r="CJ113" s="967"/>
      <c r="CK113" s="997"/>
      <c r="CL113" s="998"/>
      <c r="CM113" s="968" t="s">
        <v>399</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334</v>
      </c>
      <c r="DH113" s="1011"/>
      <c r="DI113" s="1011"/>
      <c r="DJ113" s="1011"/>
      <c r="DK113" s="1012"/>
      <c r="DL113" s="1013" t="s">
        <v>334</v>
      </c>
      <c r="DM113" s="1011"/>
      <c r="DN113" s="1011"/>
      <c r="DO113" s="1011"/>
      <c r="DP113" s="1012"/>
      <c r="DQ113" s="1013" t="s">
        <v>334</v>
      </c>
      <c r="DR113" s="1011"/>
      <c r="DS113" s="1011"/>
      <c r="DT113" s="1011"/>
      <c r="DU113" s="1012"/>
      <c r="DV113" s="1014" t="s">
        <v>334</v>
      </c>
      <c r="DW113" s="1015"/>
      <c r="DX113" s="1015"/>
      <c r="DY113" s="1015"/>
      <c r="DZ113" s="1016"/>
    </row>
    <row r="114" spans="1:130" s="102" customFormat="1" ht="26.25" customHeight="1" x14ac:dyDescent="0.15">
      <c r="A114" s="1006"/>
      <c r="B114" s="1007"/>
      <c r="C114" s="1002" t="s">
        <v>400</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194313</v>
      </c>
      <c r="AB114" s="1011"/>
      <c r="AC114" s="1011"/>
      <c r="AD114" s="1011"/>
      <c r="AE114" s="1012"/>
      <c r="AF114" s="1013">
        <v>199931</v>
      </c>
      <c r="AG114" s="1011"/>
      <c r="AH114" s="1011"/>
      <c r="AI114" s="1011"/>
      <c r="AJ114" s="1012"/>
      <c r="AK114" s="1013">
        <v>211706</v>
      </c>
      <c r="AL114" s="1011"/>
      <c r="AM114" s="1011"/>
      <c r="AN114" s="1011"/>
      <c r="AO114" s="1012"/>
      <c r="AP114" s="1014">
        <v>3.7</v>
      </c>
      <c r="AQ114" s="1015"/>
      <c r="AR114" s="1015"/>
      <c r="AS114" s="1015"/>
      <c r="AT114" s="1016"/>
      <c r="AU114" s="952"/>
      <c r="AV114" s="953"/>
      <c r="AW114" s="953"/>
      <c r="AX114" s="953"/>
      <c r="AY114" s="953"/>
      <c r="AZ114" s="1001" t="s">
        <v>401</v>
      </c>
      <c r="BA114" s="1002"/>
      <c r="BB114" s="1002"/>
      <c r="BC114" s="1002"/>
      <c r="BD114" s="1002"/>
      <c r="BE114" s="1002"/>
      <c r="BF114" s="1002"/>
      <c r="BG114" s="1002"/>
      <c r="BH114" s="1002"/>
      <c r="BI114" s="1002"/>
      <c r="BJ114" s="1002"/>
      <c r="BK114" s="1002"/>
      <c r="BL114" s="1002"/>
      <c r="BM114" s="1002"/>
      <c r="BN114" s="1002"/>
      <c r="BO114" s="1002"/>
      <c r="BP114" s="1003"/>
      <c r="BQ114" s="971">
        <v>1198296</v>
      </c>
      <c r="BR114" s="972"/>
      <c r="BS114" s="972"/>
      <c r="BT114" s="972"/>
      <c r="BU114" s="972"/>
      <c r="BV114" s="972">
        <v>1181568</v>
      </c>
      <c r="BW114" s="972"/>
      <c r="BX114" s="972"/>
      <c r="BY114" s="972"/>
      <c r="BZ114" s="972"/>
      <c r="CA114" s="972">
        <v>1273520</v>
      </c>
      <c r="CB114" s="972"/>
      <c r="CC114" s="972"/>
      <c r="CD114" s="972"/>
      <c r="CE114" s="972"/>
      <c r="CF114" s="966">
        <v>22.3</v>
      </c>
      <c r="CG114" s="967"/>
      <c r="CH114" s="967"/>
      <c r="CI114" s="967"/>
      <c r="CJ114" s="967"/>
      <c r="CK114" s="997"/>
      <c r="CL114" s="998"/>
      <c r="CM114" s="968" t="s">
        <v>402</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334</v>
      </c>
      <c r="DH114" s="1011"/>
      <c r="DI114" s="1011"/>
      <c r="DJ114" s="1011"/>
      <c r="DK114" s="1012"/>
      <c r="DL114" s="1013" t="s">
        <v>334</v>
      </c>
      <c r="DM114" s="1011"/>
      <c r="DN114" s="1011"/>
      <c r="DO114" s="1011"/>
      <c r="DP114" s="1012"/>
      <c r="DQ114" s="1013" t="s">
        <v>390</v>
      </c>
      <c r="DR114" s="1011"/>
      <c r="DS114" s="1011"/>
      <c r="DT114" s="1011"/>
      <c r="DU114" s="1012"/>
      <c r="DV114" s="1014" t="s">
        <v>390</v>
      </c>
      <c r="DW114" s="1015"/>
      <c r="DX114" s="1015"/>
      <c r="DY114" s="1015"/>
      <c r="DZ114" s="1016"/>
    </row>
    <row r="115" spans="1:130" s="102" customFormat="1" ht="26.25" customHeight="1" x14ac:dyDescent="0.15">
      <c r="A115" s="1006"/>
      <c r="B115" s="1007"/>
      <c r="C115" s="1002" t="s">
        <v>403</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16816</v>
      </c>
      <c r="AB115" s="986"/>
      <c r="AC115" s="986"/>
      <c r="AD115" s="986"/>
      <c r="AE115" s="987"/>
      <c r="AF115" s="988">
        <v>17187</v>
      </c>
      <c r="AG115" s="986"/>
      <c r="AH115" s="986"/>
      <c r="AI115" s="986"/>
      <c r="AJ115" s="987"/>
      <c r="AK115" s="988">
        <v>17187</v>
      </c>
      <c r="AL115" s="986"/>
      <c r="AM115" s="986"/>
      <c r="AN115" s="986"/>
      <c r="AO115" s="987"/>
      <c r="AP115" s="989">
        <v>0.3</v>
      </c>
      <c r="AQ115" s="990"/>
      <c r="AR115" s="990"/>
      <c r="AS115" s="990"/>
      <c r="AT115" s="991"/>
      <c r="AU115" s="952"/>
      <c r="AV115" s="953"/>
      <c r="AW115" s="953"/>
      <c r="AX115" s="953"/>
      <c r="AY115" s="953"/>
      <c r="AZ115" s="1001" t="s">
        <v>404</v>
      </c>
      <c r="BA115" s="1002"/>
      <c r="BB115" s="1002"/>
      <c r="BC115" s="1002"/>
      <c r="BD115" s="1002"/>
      <c r="BE115" s="1002"/>
      <c r="BF115" s="1002"/>
      <c r="BG115" s="1002"/>
      <c r="BH115" s="1002"/>
      <c r="BI115" s="1002"/>
      <c r="BJ115" s="1002"/>
      <c r="BK115" s="1002"/>
      <c r="BL115" s="1002"/>
      <c r="BM115" s="1002"/>
      <c r="BN115" s="1002"/>
      <c r="BO115" s="1002"/>
      <c r="BP115" s="1003"/>
      <c r="BQ115" s="971" t="s">
        <v>334</v>
      </c>
      <c r="BR115" s="972"/>
      <c r="BS115" s="972"/>
      <c r="BT115" s="972"/>
      <c r="BU115" s="972"/>
      <c r="BV115" s="972" t="s">
        <v>390</v>
      </c>
      <c r="BW115" s="972"/>
      <c r="BX115" s="972"/>
      <c r="BY115" s="972"/>
      <c r="BZ115" s="972"/>
      <c r="CA115" s="972" t="s">
        <v>334</v>
      </c>
      <c r="CB115" s="972"/>
      <c r="CC115" s="972"/>
      <c r="CD115" s="972"/>
      <c r="CE115" s="972"/>
      <c r="CF115" s="966" t="s">
        <v>334</v>
      </c>
      <c r="CG115" s="967"/>
      <c r="CH115" s="967"/>
      <c r="CI115" s="967"/>
      <c r="CJ115" s="967"/>
      <c r="CK115" s="997"/>
      <c r="CL115" s="998"/>
      <c r="CM115" s="1001" t="s">
        <v>405</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390</v>
      </c>
      <c r="DH115" s="1011"/>
      <c r="DI115" s="1011"/>
      <c r="DJ115" s="1011"/>
      <c r="DK115" s="1012"/>
      <c r="DL115" s="1013" t="s">
        <v>334</v>
      </c>
      <c r="DM115" s="1011"/>
      <c r="DN115" s="1011"/>
      <c r="DO115" s="1011"/>
      <c r="DP115" s="1012"/>
      <c r="DQ115" s="1013" t="s">
        <v>390</v>
      </c>
      <c r="DR115" s="1011"/>
      <c r="DS115" s="1011"/>
      <c r="DT115" s="1011"/>
      <c r="DU115" s="1012"/>
      <c r="DV115" s="1014" t="s">
        <v>334</v>
      </c>
      <c r="DW115" s="1015"/>
      <c r="DX115" s="1015"/>
      <c r="DY115" s="1015"/>
      <c r="DZ115" s="1016"/>
    </row>
    <row r="116" spans="1:130" s="102" customFormat="1" ht="26.25" customHeight="1" x14ac:dyDescent="0.15">
      <c r="A116" s="1008"/>
      <c r="B116" s="1009"/>
      <c r="C116" s="1017" t="s">
        <v>406</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334</v>
      </c>
      <c r="AB116" s="1011"/>
      <c r="AC116" s="1011"/>
      <c r="AD116" s="1011"/>
      <c r="AE116" s="1012"/>
      <c r="AF116" s="1013" t="s">
        <v>334</v>
      </c>
      <c r="AG116" s="1011"/>
      <c r="AH116" s="1011"/>
      <c r="AI116" s="1011"/>
      <c r="AJ116" s="1012"/>
      <c r="AK116" s="1013" t="s">
        <v>334</v>
      </c>
      <c r="AL116" s="1011"/>
      <c r="AM116" s="1011"/>
      <c r="AN116" s="1011"/>
      <c r="AO116" s="1012"/>
      <c r="AP116" s="1014" t="s">
        <v>334</v>
      </c>
      <c r="AQ116" s="1015"/>
      <c r="AR116" s="1015"/>
      <c r="AS116" s="1015"/>
      <c r="AT116" s="1016"/>
      <c r="AU116" s="952"/>
      <c r="AV116" s="953"/>
      <c r="AW116" s="953"/>
      <c r="AX116" s="953"/>
      <c r="AY116" s="953"/>
      <c r="AZ116" s="1019" t="s">
        <v>407</v>
      </c>
      <c r="BA116" s="1020"/>
      <c r="BB116" s="1020"/>
      <c r="BC116" s="1020"/>
      <c r="BD116" s="1020"/>
      <c r="BE116" s="1020"/>
      <c r="BF116" s="1020"/>
      <c r="BG116" s="1020"/>
      <c r="BH116" s="1020"/>
      <c r="BI116" s="1020"/>
      <c r="BJ116" s="1020"/>
      <c r="BK116" s="1020"/>
      <c r="BL116" s="1020"/>
      <c r="BM116" s="1020"/>
      <c r="BN116" s="1020"/>
      <c r="BO116" s="1020"/>
      <c r="BP116" s="1021"/>
      <c r="BQ116" s="971" t="s">
        <v>334</v>
      </c>
      <c r="BR116" s="972"/>
      <c r="BS116" s="972"/>
      <c r="BT116" s="972"/>
      <c r="BU116" s="972"/>
      <c r="BV116" s="972" t="s">
        <v>390</v>
      </c>
      <c r="BW116" s="972"/>
      <c r="BX116" s="972"/>
      <c r="BY116" s="972"/>
      <c r="BZ116" s="972"/>
      <c r="CA116" s="972" t="s">
        <v>334</v>
      </c>
      <c r="CB116" s="972"/>
      <c r="CC116" s="972"/>
      <c r="CD116" s="972"/>
      <c r="CE116" s="972"/>
      <c r="CF116" s="966" t="s">
        <v>334</v>
      </c>
      <c r="CG116" s="967"/>
      <c r="CH116" s="967"/>
      <c r="CI116" s="967"/>
      <c r="CJ116" s="967"/>
      <c r="CK116" s="997"/>
      <c r="CL116" s="998"/>
      <c r="CM116" s="968" t="s">
        <v>408</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334</v>
      </c>
      <c r="DH116" s="1011"/>
      <c r="DI116" s="1011"/>
      <c r="DJ116" s="1011"/>
      <c r="DK116" s="1012"/>
      <c r="DL116" s="1013" t="s">
        <v>334</v>
      </c>
      <c r="DM116" s="1011"/>
      <c r="DN116" s="1011"/>
      <c r="DO116" s="1011"/>
      <c r="DP116" s="1012"/>
      <c r="DQ116" s="1013" t="s">
        <v>334</v>
      </c>
      <c r="DR116" s="1011"/>
      <c r="DS116" s="1011"/>
      <c r="DT116" s="1011"/>
      <c r="DU116" s="1012"/>
      <c r="DV116" s="1014" t="s">
        <v>334</v>
      </c>
      <c r="DW116" s="1015"/>
      <c r="DX116" s="1015"/>
      <c r="DY116" s="1015"/>
      <c r="DZ116" s="1016"/>
    </row>
    <row r="117" spans="1:130" s="102" customFormat="1" ht="26.25" customHeight="1" x14ac:dyDescent="0.15">
      <c r="A117" s="956" t="s">
        <v>127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409</v>
      </c>
      <c r="Z117" s="938"/>
      <c r="AA117" s="1028">
        <v>1858947</v>
      </c>
      <c r="AB117" s="1029"/>
      <c r="AC117" s="1029"/>
      <c r="AD117" s="1029"/>
      <c r="AE117" s="1030"/>
      <c r="AF117" s="1031">
        <v>1895733</v>
      </c>
      <c r="AG117" s="1029"/>
      <c r="AH117" s="1029"/>
      <c r="AI117" s="1029"/>
      <c r="AJ117" s="1030"/>
      <c r="AK117" s="1031">
        <v>1851352</v>
      </c>
      <c r="AL117" s="1029"/>
      <c r="AM117" s="1029"/>
      <c r="AN117" s="1029"/>
      <c r="AO117" s="1030"/>
      <c r="AP117" s="1032"/>
      <c r="AQ117" s="1033"/>
      <c r="AR117" s="1033"/>
      <c r="AS117" s="1033"/>
      <c r="AT117" s="1034"/>
      <c r="AU117" s="952"/>
      <c r="AV117" s="953"/>
      <c r="AW117" s="953"/>
      <c r="AX117" s="953"/>
      <c r="AY117" s="953"/>
      <c r="AZ117" s="1019" t="s">
        <v>410</v>
      </c>
      <c r="BA117" s="1020"/>
      <c r="BB117" s="1020"/>
      <c r="BC117" s="1020"/>
      <c r="BD117" s="1020"/>
      <c r="BE117" s="1020"/>
      <c r="BF117" s="1020"/>
      <c r="BG117" s="1020"/>
      <c r="BH117" s="1020"/>
      <c r="BI117" s="1020"/>
      <c r="BJ117" s="1020"/>
      <c r="BK117" s="1020"/>
      <c r="BL117" s="1020"/>
      <c r="BM117" s="1020"/>
      <c r="BN117" s="1020"/>
      <c r="BO117" s="1020"/>
      <c r="BP117" s="1021"/>
      <c r="BQ117" s="971" t="s">
        <v>334</v>
      </c>
      <c r="BR117" s="972"/>
      <c r="BS117" s="972"/>
      <c r="BT117" s="972"/>
      <c r="BU117" s="972"/>
      <c r="BV117" s="972" t="s">
        <v>334</v>
      </c>
      <c r="BW117" s="972"/>
      <c r="BX117" s="972"/>
      <c r="BY117" s="972"/>
      <c r="BZ117" s="972"/>
      <c r="CA117" s="972" t="s">
        <v>334</v>
      </c>
      <c r="CB117" s="972"/>
      <c r="CC117" s="972"/>
      <c r="CD117" s="972"/>
      <c r="CE117" s="972"/>
      <c r="CF117" s="966" t="s">
        <v>334</v>
      </c>
      <c r="CG117" s="967"/>
      <c r="CH117" s="967"/>
      <c r="CI117" s="967"/>
      <c r="CJ117" s="967"/>
      <c r="CK117" s="997"/>
      <c r="CL117" s="998"/>
      <c r="CM117" s="968" t="s">
        <v>411</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334</v>
      </c>
      <c r="DH117" s="1011"/>
      <c r="DI117" s="1011"/>
      <c r="DJ117" s="1011"/>
      <c r="DK117" s="1012"/>
      <c r="DL117" s="1013" t="s">
        <v>334</v>
      </c>
      <c r="DM117" s="1011"/>
      <c r="DN117" s="1011"/>
      <c r="DO117" s="1011"/>
      <c r="DP117" s="1012"/>
      <c r="DQ117" s="1013" t="s">
        <v>334</v>
      </c>
      <c r="DR117" s="1011"/>
      <c r="DS117" s="1011"/>
      <c r="DT117" s="1011"/>
      <c r="DU117" s="1012"/>
      <c r="DV117" s="1014" t="s">
        <v>334</v>
      </c>
      <c r="DW117" s="1015"/>
      <c r="DX117" s="1015"/>
      <c r="DY117" s="1015"/>
      <c r="DZ117" s="1016"/>
    </row>
    <row r="118" spans="1:130" s="102" customFormat="1" ht="26.25" customHeight="1" x14ac:dyDescent="0.15">
      <c r="A118" s="956" t="s">
        <v>383</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381</v>
      </c>
      <c r="AB118" s="937"/>
      <c r="AC118" s="937"/>
      <c r="AD118" s="937"/>
      <c r="AE118" s="938"/>
      <c r="AF118" s="936" t="s">
        <v>252</v>
      </c>
      <c r="AG118" s="937"/>
      <c r="AH118" s="937"/>
      <c r="AI118" s="937"/>
      <c r="AJ118" s="938"/>
      <c r="AK118" s="936" t="s">
        <v>251</v>
      </c>
      <c r="AL118" s="937"/>
      <c r="AM118" s="937"/>
      <c r="AN118" s="937"/>
      <c r="AO118" s="938"/>
      <c r="AP118" s="1023" t="s">
        <v>382</v>
      </c>
      <c r="AQ118" s="1024"/>
      <c r="AR118" s="1024"/>
      <c r="AS118" s="1024"/>
      <c r="AT118" s="1025"/>
      <c r="AU118" s="952"/>
      <c r="AV118" s="953"/>
      <c r="AW118" s="953"/>
      <c r="AX118" s="953"/>
      <c r="AY118" s="953"/>
      <c r="AZ118" s="1026" t="s">
        <v>412</v>
      </c>
      <c r="BA118" s="1017"/>
      <c r="BB118" s="1017"/>
      <c r="BC118" s="1017"/>
      <c r="BD118" s="1017"/>
      <c r="BE118" s="1017"/>
      <c r="BF118" s="1017"/>
      <c r="BG118" s="1017"/>
      <c r="BH118" s="1017"/>
      <c r="BI118" s="1017"/>
      <c r="BJ118" s="1017"/>
      <c r="BK118" s="1017"/>
      <c r="BL118" s="1017"/>
      <c r="BM118" s="1017"/>
      <c r="BN118" s="1017"/>
      <c r="BO118" s="1017"/>
      <c r="BP118" s="1018"/>
      <c r="BQ118" s="1049" t="s">
        <v>334</v>
      </c>
      <c r="BR118" s="1050"/>
      <c r="BS118" s="1050"/>
      <c r="BT118" s="1050"/>
      <c r="BU118" s="1050"/>
      <c r="BV118" s="1050" t="s">
        <v>390</v>
      </c>
      <c r="BW118" s="1050"/>
      <c r="BX118" s="1050"/>
      <c r="BY118" s="1050"/>
      <c r="BZ118" s="1050"/>
      <c r="CA118" s="1050" t="s">
        <v>334</v>
      </c>
      <c r="CB118" s="1050"/>
      <c r="CC118" s="1050"/>
      <c r="CD118" s="1050"/>
      <c r="CE118" s="1050"/>
      <c r="CF118" s="966" t="s">
        <v>334</v>
      </c>
      <c r="CG118" s="967"/>
      <c r="CH118" s="967"/>
      <c r="CI118" s="967"/>
      <c r="CJ118" s="967"/>
      <c r="CK118" s="997"/>
      <c r="CL118" s="998"/>
      <c r="CM118" s="968" t="s">
        <v>413</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v>45780</v>
      </c>
      <c r="DH118" s="1011"/>
      <c r="DI118" s="1011"/>
      <c r="DJ118" s="1011"/>
      <c r="DK118" s="1012"/>
      <c r="DL118" s="1013">
        <v>37436</v>
      </c>
      <c r="DM118" s="1011"/>
      <c r="DN118" s="1011"/>
      <c r="DO118" s="1011"/>
      <c r="DP118" s="1012"/>
      <c r="DQ118" s="1013">
        <v>27417</v>
      </c>
      <c r="DR118" s="1011"/>
      <c r="DS118" s="1011"/>
      <c r="DT118" s="1011"/>
      <c r="DU118" s="1012"/>
      <c r="DV118" s="1014">
        <v>0.5</v>
      </c>
      <c r="DW118" s="1015"/>
      <c r="DX118" s="1015"/>
      <c r="DY118" s="1015"/>
      <c r="DZ118" s="1016"/>
    </row>
    <row r="119" spans="1:130" s="102" customFormat="1" ht="26.25" customHeight="1" x14ac:dyDescent="0.15">
      <c r="A119" s="1110" t="s">
        <v>387</v>
      </c>
      <c r="B119" s="996"/>
      <c r="C119" s="975" t="s">
        <v>388</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334</v>
      </c>
      <c r="AB119" s="944"/>
      <c r="AC119" s="944"/>
      <c r="AD119" s="944"/>
      <c r="AE119" s="945"/>
      <c r="AF119" s="946" t="s">
        <v>334</v>
      </c>
      <c r="AG119" s="944"/>
      <c r="AH119" s="944"/>
      <c r="AI119" s="944"/>
      <c r="AJ119" s="945"/>
      <c r="AK119" s="946" t="s">
        <v>334</v>
      </c>
      <c r="AL119" s="944"/>
      <c r="AM119" s="944"/>
      <c r="AN119" s="944"/>
      <c r="AO119" s="945"/>
      <c r="AP119" s="947" t="s">
        <v>334</v>
      </c>
      <c r="AQ119" s="948"/>
      <c r="AR119" s="948"/>
      <c r="AS119" s="948"/>
      <c r="AT119" s="949"/>
      <c r="AU119" s="954"/>
      <c r="AV119" s="955"/>
      <c r="AW119" s="955"/>
      <c r="AX119" s="955"/>
      <c r="AY119" s="955"/>
      <c r="AZ119" s="133" t="s">
        <v>127</v>
      </c>
      <c r="BA119" s="133"/>
      <c r="BB119" s="133"/>
      <c r="BC119" s="133"/>
      <c r="BD119" s="133"/>
      <c r="BE119" s="133"/>
      <c r="BF119" s="133"/>
      <c r="BG119" s="133"/>
      <c r="BH119" s="133"/>
      <c r="BI119" s="133"/>
      <c r="BJ119" s="133"/>
      <c r="BK119" s="133"/>
      <c r="BL119" s="133"/>
      <c r="BM119" s="133"/>
      <c r="BN119" s="133"/>
      <c r="BO119" s="1027" t="s">
        <v>414</v>
      </c>
      <c r="BP119" s="1058"/>
      <c r="BQ119" s="1049">
        <v>20438832</v>
      </c>
      <c r="BR119" s="1050"/>
      <c r="BS119" s="1050"/>
      <c r="BT119" s="1050"/>
      <c r="BU119" s="1050"/>
      <c r="BV119" s="1050">
        <v>20235542</v>
      </c>
      <c r="BW119" s="1050"/>
      <c r="BX119" s="1050"/>
      <c r="BY119" s="1050"/>
      <c r="BZ119" s="1050"/>
      <c r="CA119" s="1050">
        <v>19863361</v>
      </c>
      <c r="CB119" s="1050"/>
      <c r="CC119" s="1050"/>
      <c r="CD119" s="1050"/>
      <c r="CE119" s="1050"/>
      <c r="CF119" s="1051"/>
      <c r="CG119" s="1052"/>
      <c r="CH119" s="1052"/>
      <c r="CI119" s="1052"/>
      <c r="CJ119" s="1053"/>
      <c r="CK119" s="999"/>
      <c r="CL119" s="1000"/>
      <c r="CM119" s="1054" t="s">
        <v>415</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334</v>
      </c>
      <c r="DH119" s="1036"/>
      <c r="DI119" s="1036"/>
      <c r="DJ119" s="1036"/>
      <c r="DK119" s="1037"/>
      <c r="DL119" s="1035" t="s">
        <v>334</v>
      </c>
      <c r="DM119" s="1036"/>
      <c r="DN119" s="1036"/>
      <c r="DO119" s="1036"/>
      <c r="DP119" s="1037"/>
      <c r="DQ119" s="1035" t="s">
        <v>334</v>
      </c>
      <c r="DR119" s="1036"/>
      <c r="DS119" s="1036"/>
      <c r="DT119" s="1036"/>
      <c r="DU119" s="1037"/>
      <c r="DV119" s="1038" t="s">
        <v>334</v>
      </c>
      <c r="DW119" s="1039"/>
      <c r="DX119" s="1039"/>
      <c r="DY119" s="1039"/>
      <c r="DZ119" s="1040"/>
    </row>
    <row r="120" spans="1:130" s="102" customFormat="1" ht="26.25" customHeight="1" x14ac:dyDescent="0.15">
      <c r="A120" s="1111"/>
      <c r="B120" s="998"/>
      <c r="C120" s="968" t="s">
        <v>392</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334</v>
      </c>
      <c r="AB120" s="1011"/>
      <c r="AC120" s="1011"/>
      <c r="AD120" s="1011"/>
      <c r="AE120" s="1012"/>
      <c r="AF120" s="1013" t="s">
        <v>334</v>
      </c>
      <c r="AG120" s="1011"/>
      <c r="AH120" s="1011"/>
      <c r="AI120" s="1011"/>
      <c r="AJ120" s="1012"/>
      <c r="AK120" s="1013" t="s">
        <v>334</v>
      </c>
      <c r="AL120" s="1011"/>
      <c r="AM120" s="1011"/>
      <c r="AN120" s="1011"/>
      <c r="AO120" s="1012"/>
      <c r="AP120" s="1014" t="s">
        <v>334</v>
      </c>
      <c r="AQ120" s="1015"/>
      <c r="AR120" s="1015"/>
      <c r="AS120" s="1015"/>
      <c r="AT120" s="1016"/>
      <c r="AU120" s="1041" t="s">
        <v>416</v>
      </c>
      <c r="AV120" s="1042"/>
      <c r="AW120" s="1042"/>
      <c r="AX120" s="1042"/>
      <c r="AY120" s="1043"/>
      <c r="AZ120" s="992" t="s">
        <v>417</v>
      </c>
      <c r="BA120" s="941"/>
      <c r="BB120" s="941"/>
      <c r="BC120" s="941"/>
      <c r="BD120" s="941"/>
      <c r="BE120" s="941"/>
      <c r="BF120" s="941"/>
      <c r="BG120" s="941"/>
      <c r="BH120" s="941"/>
      <c r="BI120" s="941"/>
      <c r="BJ120" s="941"/>
      <c r="BK120" s="941"/>
      <c r="BL120" s="941"/>
      <c r="BM120" s="941"/>
      <c r="BN120" s="941"/>
      <c r="BO120" s="941"/>
      <c r="BP120" s="942"/>
      <c r="BQ120" s="978">
        <v>2959721</v>
      </c>
      <c r="BR120" s="979"/>
      <c r="BS120" s="979"/>
      <c r="BT120" s="979"/>
      <c r="BU120" s="979"/>
      <c r="BV120" s="979">
        <v>3053006</v>
      </c>
      <c r="BW120" s="979"/>
      <c r="BX120" s="979"/>
      <c r="BY120" s="979"/>
      <c r="BZ120" s="979"/>
      <c r="CA120" s="979">
        <v>2966483</v>
      </c>
      <c r="CB120" s="979"/>
      <c r="CC120" s="979"/>
      <c r="CD120" s="979"/>
      <c r="CE120" s="979"/>
      <c r="CF120" s="993">
        <v>52</v>
      </c>
      <c r="CG120" s="994"/>
      <c r="CH120" s="994"/>
      <c r="CI120" s="994"/>
      <c r="CJ120" s="994"/>
      <c r="CK120" s="1059" t="s">
        <v>418</v>
      </c>
      <c r="CL120" s="1060"/>
      <c r="CM120" s="1060"/>
      <c r="CN120" s="1060"/>
      <c r="CO120" s="1061"/>
      <c r="CP120" s="1067" t="s">
        <v>419</v>
      </c>
      <c r="CQ120" s="1068"/>
      <c r="CR120" s="1068"/>
      <c r="CS120" s="1068"/>
      <c r="CT120" s="1068"/>
      <c r="CU120" s="1068"/>
      <c r="CV120" s="1068"/>
      <c r="CW120" s="1068"/>
      <c r="CX120" s="1068"/>
      <c r="CY120" s="1068"/>
      <c r="CZ120" s="1068"/>
      <c r="DA120" s="1068"/>
      <c r="DB120" s="1068"/>
      <c r="DC120" s="1068"/>
      <c r="DD120" s="1068"/>
      <c r="DE120" s="1068"/>
      <c r="DF120" s="1069"/>
      <c r="DG120" s="978">
        <v>5414156</v>
      </c>
      <c r="DH120" s="979"/>
      <c r="DI120" s="979"/>
      <c r="DJ120" s="979"/>
      <c r="DK120" s="979"/>
      <c r="DL120" s="979">
        <v>5360564</v>
      </c>
      <c r="DM120" s="979"/>
      <c r="DN120" s="979"/>
      <c r="DO120" s="979"/>
      <c r="DP120" s="979"/>
      <c r="DQ120" s="979">
        <v>5307472</v>
      </c>
      <c r="DR120" s="979"/>
      <c r="DS120" s="979"/>
      <c r="DT120" s="979"/>
      <c r="DU120" s="979"/>
      <c r="DV120" s="980">
        <v>93</v>
      </c>
      <c r="DW120" s="980"/>
      <c r="DX120" s="980"/>
      <c r="DY120" s="980"/>
      <c r="DZ120" s="981"/>
    </row>
    <row r="121" spans="1:130" s="102" customFormat="1" ht="26.25" customHeight="1" x14ac:dyDescent="0.15">
      <c r="A121" s="1111"/>
      <c r="B121" s="998"/>
      <c r="C121" s="1019" t="s">
        <v>420</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v>13906</v>
      </c>
      <c r="AB121" s="1011"/>
      <c r="AC121" s="1011"/>
      <c r="AD121" s="1011"/>
      <c r="AE121" s="1012"/>
      <c r="AF121" s="1013">
        <v>14282</v>
      </c>
      <c r="AG121" s="1011"/>
      <c r="AH121" s="1011"/>
      <c r="AI121" s="1011"/>
      <c r="AJ121" s="1012"/>
      <c r="AK121" s="1013">
        <v>14282</v>
      </c>
      <c r="AL121" s="1011"/>
      <c r="AM121" s="1011"/>
      <c r="AN121" s="1011"/>
      <c r="AO121" s="1012"/>
      <c r="AP121" s="1014">
        <v>0.3</v>
      </c>
      <c r="AQ121" s="1015"/>
      <c r="AR121" s="1015"/>
      <c r="AS121" s="1015"/>
      <c r="AT121" s="1016"/>
      <c r="AU121" s="1044"/>
      <c r="AV121" s="1045"/>
      <c r="AW121" s="1045"/>
      <c r="AX121" s="1045"/>
      <c r="AY121" s="1046"/>
      <c r="AZ121" s="1001" t="s">
        <v>421</v>
      </c>
      <c r="BA121" s="1002"/>
      <c r="BB121" s="1002"/>
      <c r="BC121" s="1002"/>
      <c r="BD121" s="1002"/>
      <c r="BE121" s="1002"/>
      <c r="BF121" s="1002"/>
      <c r="BG121" s="1002"/>
      <c r="BH121" s="1002"/>
      <c r="BI121" s="1002"/>
      <c r="BJ121" s="1002"/>
      <c r="BK121" s="1002"/>
      <c r="BL121" s="1002"/>
      <c r="BM121" s="1002"/>
      <c r="BN121" s="1002"/>
      <c r="BO121" s="1002"/>
      <c r="BP121" s="1003"/>
      <c r="BQ121" s="971">
        <v>1874987</v>
      </c>
      <c r="BR121" s="972"/>
      <c r="BS121" s="972"/>
      <c r="BT121" s="972"/>
      <c r="BU121" s="972"/>
      <c r="BV121" s="972">
        <v>1959365</v>
      </c>
      <c r="BW121" s="972"/>
      <c r="BX121" s="972"/>
      <c r="BY121" s="972"/>
      <c r="BZ121" s="972"/>
      <c r="CA121" s="972">
        <v>2055338</v>
      </c>
      <c r="CB121" s="972"/>
      <c r="CC121" s="972"/>
      <c r="CD121" s="972"/>
      <c r="CE121" s="972"/>
      <c r="CF121" s="966">
        <v>36</v>
      </c>
      <c r="CG121" s="967"/>
      <c r="CH121" s="967"/>
      <c r="CI121" s="967"/>
      <c r="CJ121" s="967"/>
      <c r="CK121" s="1062"/>
      <c r="CL121" s="1063"/>
      <c r="CM121" s="1063"/>
      <c r="CN121" s="1063"/>
      <c r="CO121" s="1064"/>
      <c r="CP121" s="1072" t="s">
        <v>422</v>
      </c>
      <c r="CQ121" s="1073"/>
      <c r="CR121" s="1073"/>
      <c r="CS121" s="1073"/>
      <c r="CT121" s="1073"/>
      <c r="CU121" s="1073"/>
      <c r="CV121" s="1073"/>
      <c r="CW121" s="1073"/>
      <c r="CX121" s="1073"/>
      <c r="CY121" s="1073"/>
      <c r="CZ121" s="1073"/>
      <c r="DA121" s="1073"/>
      <c r="DB121" s="1073"/>
      <c r="DC121" s="1073"/>
      <c r="DD121" s="1073"/>
      <c r="DE121" s="1073"/>
      <c r="DF121" s="1074"/>
      <c r="DG121" s="971">
        <v>7483</v>
      </c>
      <c r="DH121" s="972"/>
      <c r="DI121" s="972"/>
      <c r="DJ121" s="972"/>
      <c r="DK121" s="972"/>
      <c r="DL121" s="972">
        <v>7220</v>
      </c>
      <c r="DM121" s="972"/>
      <c r="DN121" s="972"/>
      <c r="DO121" s="972"/>
      <c r="DP121" s="972"/>
      <c r="DQ121" s="972">
        <v>6965</v>
      </c>
      <c r="DR121" s="972"/>
      <c r="DS121" s="972"/>
      <c r="DT121" s="972"/>
      <c r="DU121" s="972"/>
      <c r="DV121" s="973">
        <v>0.1</v>
      </c>
      <c r="DW121" s="973"/>
      <c r="DX121" s="973"/>
      <c r="DY121" s="973"/>
      <c r="DZ121" s="974"/>
    </row>
    <row r="122" spans="1:130" s="102" customFormat="1" ht="26.25" customHeight="1" x14ac:dyDescent="0.15">
      <c r="A122" s="1111"/>
      <c r="B122" s="998"/>
      <c r="C122" s="968" t="s">
        <v>402</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334</v>
      </c>
      <c r="AB122" s="1011"/>
      <c r="AC122" s="1011"/>
      <c r="AD122" s="1011"/>
      <c r="AE122" s="1012"/>
      <c r="AF122" s="1013" t="s">
        <v>334</v>
      </c>
      <c r="AG122" s="1011"/>
      <c r="AH122" s="1011"/>
      <c r="AI122" s="1011"/>
      <c r="AJ122" s="1012"/>
      <c r="AK122" s="1013" t="s">
        <v>334</v>
      </c>
      <c r="AL122" s="1011"/>
      <c r="AM122" s="1011"/>
      <c r="AN122" s="1011"/>
      <c r="AO122" s="1012"/>
      <c r="AP122" s="1014" t="s">
        <v>334</v>
      </c>
      <c r="AQ122" s="1015"/>
      <c r="AR122" s="1015"/>
      <c r="AS122" s="1015"/>
      <c r="AT122" s="1016"/>
      <c r="AU122" s="1044"/>
      <c r="AV122" s="1045"/>
      <c r="AW122" s="1045"/>
      <c r="AX122" s="1045"/>
      <c r="AY122" s="1046"/>
      <c r="AZ122" s="1026" t="s">
        <v>423</v>
      </c>
      <c r="BA122" s="1017"/>
      <c r="BB122" s="1017"/>
      <c r="BC122" s="1017"/>
      <c r="BD122" s="1017"/>
      <c r="BE122" s="1017"/>
      <c r="BF122" s="1017"/>
      <c r="BG122" s="1017"/>
      <c r="BH122" s="1017"/>
      <c r="BI122" s="1017"/>
      <c r="BJ122" s="1017"/>
      <c r="BK122" s="1017"/>
      <c r="BL122" s="1017"/>
      <c r="BM122" s="1017"/>
      <c r="BN122" s="1017"/>
      <c r="BO122" s="1017"/>
      <c r="BP122" s="1018"/>
      <c r="BQ122" s="1049">
        <v>11506552</v>
      </c>
      <c r="BR122" s="1050"/>
      <c r="BS122" s="1050"/>
      <c r="BT122" s="1050"/>
      <c r="BU122" s="1050"/>
      <c r="BV122" s="1050">
        <v>11232418</v>
      </c>
      <c r="BW122" s="1050"/>
      <c r="BX122" s="1050"/>
      <c r="BY122" s="1050"/>
      <c r="BZ122" s="1050"/>
      <c r="CA122" s="1050">
        <v>10906508</v>
      </c>
      <c r="CB122" s="1050"/>
      <c r="CC122" s="1050"/>
      <c r="CD122" s="1050"/>
      <c r="CE122" s="1050"/>
      <c r="CF122" s="1070">
        <v>191.2</v>
      </c>
      <c r="CG122" s="1071"/>
      <c r="CH122" s="1071"/>
      <c r="CI122" s="1071"/>
      <c r="CJ122" s="1071"/>
      <c r="CK122" s="1062"/>
      <c r="CL122" s="1063"/>
      <c r="CM122" s="1063"/>
      <c r="CN122" s="1063"/>
      <c r="CO122" s="1064"/>
      <c r="CP122" s="1072" t="s">
        <v>424</v>
      </c>
      <c r="CQ122" s="1073"/>
      <c r="CR122" s="1073"/>
      <c r="CS122" s="1073"/>
      <c r="CT122" s="1073"/>
      <c r="CU122" s="1073"/>
      <c r="CV122" s="1073"/>
      <c r="CW122" s="1073"/>
      <c r="CX122" s="1073"/>
      <c r="CY122" s="1073"/>
      <c r="CZ122" s="1073"/>
      <c r="DA122" s="1073"/>
      <c r="DB122" s="1073"/>
      <c r="DC122" s="1073"/>
      <c r="DD122" s="1073"/>
      <c r="DE122" s="1073"/>
      <c r="DF122" s="1074"/>
      <c r="DG122" s="971" t="s">
        <v>334</v>
      </c>
      <c r="DH122" s="972"/>
      <c r="DI122" s="972"/>
      <c r="DJ122" s="972"/>
      <c r="DK122" s="972"/>
      <c r="DL122" s="972" t="s">
        <v>334</v>
      </c>
      <c r="DM122" s="972"/>
      <c r="DN122" s="972"/>
      <c r="DO122" s="972"/>
      <c r="DP122" s="972"/>
      <c r="DQ122" s="972" t="s">
        <v>334</v>
      </c>
      <c r="DR122" s="972"/>
      <c r="DS122" s="972"/>
      <c r="DT122" s="972"/>
      <c r="DU122" s="972"/>
      <c r="DV122" s="973" t="s">
        <v>334</v>
      </c>
      <c r="DW122" s="973"/>
      <c r="DX122" s="973"/>
      <c r="DY122" s="973"/>
      <c r="DZ122" s="974"/>
    </row>
    <row r="123" spans="1:130" s="102" customFormat="1" ht="26.25" customHeight="1" x14ac:dyDescent="0.15">
      <c r="A123" s="1111"/>
      <c r="B123" s="998"/>
      <c r="C123" s="968" t="s">
        <v>408</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334</v>
      </c>
      <c r="AB123" s="1011"/>
      <c r="AC123" s="1011"/>
      <c r="AD123" s="1011"/>
      <c r="AE123" s="1012"/>
      <c r="AF123" s="1013" t="s">
        <v>334</v>
      </c>
      <c r="AG123" s="1011"/>
      <c r="AH123" s="1011"/>
      <c r="AI123" s="1011"/>
      <c r="AJ123" s="1012"/>
      <c r="AK123" s="1013" t="s">
        <v>334</v>
      </c>
      <c r="AL123" s="1011"/>
      <c r="AM123" s="1011"/>
      <c r="AN123" s="1011"/>
      <c r="AO123" s="1012"/>
      <c r="AP123" s="1014" t="s">
        <v>334</v>
      </c>
      <c r="AQ123" s="1015"/>
      <c r="AR123" s="1015"/>
      <c r="AS123" s="1015"/>
      <c r="AT123" s="1016"/>
      <c r="AU123" s="1047"/>
      <c r="AV123" s="1048"/>
      <c r="AW123" s="1048"/>
      <c r="AX123" s="1048"/>
      <c r="AY123" s="1048"/>
      <c r="AZ123" s="133" t="s">
        <v>127</v>
      </c>
      <c r="BA123" s="133"/>
      <c r="BB123" s="133"/>
      <c r="BC123" s="133"/>
      <c r="BD123" s="133"/>
      <c r="BE123" s="133"/>
      <c r="BF123" s="133"/>
      <c r="BG123" s="133"/>
      <c r="BH123" s="133"/>
      <c r="BI123" s="133"/>
      <c r="BJ123" s="133"/>
      <c r="BK123" s="133"/>
      <c r="BL123" s="133"/>
      <c r="BM123" s="133"/>
      <c r="BN123" s="133"/>
      <c r="BO123" s="1027" t="s">
        <v>425</v>
      </c>
      <c r="BP123" s="1058"/>
      <c r="BQ123" s="1117">
        <v>16341260</v>
      </c>
      <c r="BR123" s="1118"/>
      <c r="BS123" s="1118"/>
      <c r="BT123" s="1118"/>
      <c r="BU123" s="1118"/>
      <c r="BV123" s="1118">
        <v>16244789</v>
      </c>
      <c r="BW123" s="1118"/>
      <c r="BX123" s="1118"/>
      <c r="BY123" s="1118"/>
      <c r="BZ123" s="1118"/>
      <c r="CA123" s="1118">
        <v>15928329</v>
      </c>
      <c r="CB123" s="1118"/>
      <c r="CC123" s="1118"/>
      <c r="CD123" s="1118"/>
      <c r="CE123" s="1118"/>
      <c r="CF123" s="1051"/>
      <c r="CG123" s="1052"/>
      <c r="CH123" s="1052"/>
      <c r="CI123" s="1052"/>
      <c r="CJ123" s="1053"/>
      <c r="CK123" s="1062"/>
      <c r="CL123" s="1063"/>
      <c r="CM123" s="1063"/>
      <c r="CN123" s="1063"/>
      <c r="CO123" s="1064"/>
      <c r="CP123" s="1072" t="s">
        <v>352</v>
      </c>
      <c r="CQ123" s="1073"/>
      <c r="CR123" s="1073"/>
      <c r="CS123" s="1073"/>
      <c r="CT123" s="1073"/>
      <c r="CU123" s="1073"/>
      <c r="CV123" s="1073"/>
      <c r="CW123" s="1073"/>
      <c r="CX123" s="1073"/>
      <c r="CY123" s="1073"/>
      <c r="CZ123" s="1073"/>
      <c r="DA123" s="1073"/>
      <c r="DB123" s="1073"/>
      <c r="DC123" s="1073"/>
      <c r="DD123" s="1073"/>
      <c r="DE123" s="1073"/>
      <c r="DF123" s="1074"/>
      <c r="DG123" s="1010" t="s">
        <v>334</v>
      </c>
      <c r="DH123" s="1011"/>
      <c r="DI123" s="1011"/>
      <c r="DJ123" s="1011"/>
      <c r="DK123" s="1012"/>
      <c r="DL123" s="1013" t="s">
        <v>334</v>
      </c>
      <c r="DM123" s="1011"/>
      <c r="DN123" s="1011"/>
      <c r="DO123" s="1011"/>
      <c r="DP123" s="1012"/>
      <c r="DQ123" s="1013" t="s">
        <v>334</v>
      </c>
      <c r="DR123" s="1011"/>
      <c r="DS123" s="1011"/>
      <c r="DT123" s="1011"/>
      <c r="DU123" s="1012"/>
      <c r="DV123" s="1014" t="s">
        <v>334</v>
      </c>
      <c r="DW123" s="1015"/>
      <c r="DX123" s="1015"/>
      <c r="DY123" s="1015"/>
      <c r="DZ123" s="1016"/>
    </row>
    <row r="124" spans="1:130" s="102" customFormat="1" ht="26.25" customHeight="1" thickBot="1" x14ac:dyDescent="0.2">
      <c r="A124" s="1111"/>
      <c r="B124" s="998"/>
      <c r="C124" s="968" t="s">
        <v>411</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334</v>
      </c>
      <c r="AB124" s="1011"/>
      <c r="AC124" s="1011"/>
      <c r="AD124" s="1011"/>
      <c r="AE124" s="1012"/>
      <c r="AF124" s="1013" t="s">
        <v>334</v>
      </c>
      <c r="AG124" s="1011"/>
      <c r="AH124" s="1011"/>
      <c r="AI124" s="1011"/>
      <c r="AJ124" s="1012"/>
      <c r="AK124" s="1013" t="s">
        <v>334</v>
      </c>
      <c r="AL124" s="1011"/>
      <c r="AM124" s="1011"/>
      <c r="AN124" s="1011"/>
      <c r="AO124" s="1012"/>
      <c r="AP124" s="1014" t="s">
        <v>334</v>
      </c>
      <c r="AQ124" s="1015"/>
      <c r="AR124" s="1015"/>
      <c r="AS124" s="1015"/>
      <c r="AT124" s="1016"/>
      <c r="AU124" s="1113" t="s">
        <v>426</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73.900000000000006</v>
      </c>
      <c r="BR124" s="1080"/>
      <c r="BS124" s="1080"/>
      <c r="BT124" s="1080"/>
      <c r="BU124" s="1080"/>
      <c r="BV124" s="1080">
        <v>70.8</v>
      </c>
      <c r="BW124" s="1080"/>
      <c r="BX124" s="1080"/>
      <c r="BY124" s="1080"/>
      <c r="BZ124" s="1080"/>
      <c r="CA124" s="1080">
        <v>68.900000000000006</v>
      </c>
      <c r="CB124" s="1080"/>
      <c r="CC124" s="1080"/>
      <c r="CD124" s="1080"/>
      <c r="CE124" s="1080"/>
      <c r="CF124" s="1081"/>
      <c r="CG124" s="1082"/>
      <c r="CH124" s="1082"/>
      <c r="CI124" s="1082"/>
      <c r="CJ124" s="1083"/>
      <c r="CK124" s="1065"/>
      <c r="CL124" s="1065"/>
      <c r="CM124" s="1065"/>
      <c r="CN124" s="1065"/>
      <c r="CO124" s="1066"/>
      <c r="CP124" s="1072" t="s">
        <v>427</v>
      </c>
      <c r="CQ124" s="1073"/>
      <c r="CR124" s="1073"/>
      <c r="CS124" s="1073"/>
      <c r="CT124" s="1073"/>
      <c r="CU124" s="1073"/>
      <c r="CV124" s="1073"/>
      <c r="CW124" s="1073"/>
      <c r="CX124" s="1073"/>
      <c r="CY124" s="1073"/>
      <c r="CZ124" s="1073"/>
      <c r="DA124" s="1073"/>
      <c r="DB124" s="1073"/>
      <c r="DC124" s="1073"/>
      <c r="DD124" s="1073"/>
      <c r="DE124" s="1073"/>
      <c r="DF124" s="1074"/>
      <c r="DG124" s="1057" t="s">
        <v>334</v>
      </c>
      <c r="DH124" s="1036"/>
      <c r="DI124" s="1036"/>
      <c r="DJ124" s="1036"/>
      <c r="DK124" s="1037"/>
      <c r="DL124" s="1035" t="s">
        <v>334</v>
      </c>
      <c r="DM124" s="1036"/>
      <c r="DN124" s="1036"/>
      <c r="DO124" s="1036"/>
      <c r="DP124" s="1037"/>
      <c r="DQ124" s="1035" t="s">
        <v>334</v>
      </c>
      <c r="DR124" s="1036"/>
      <c r="DS124" s="1036"/>
      <c r="DT124" s="1036"/>
      <c r="DU124" s="1037"/>
      <c r="DV124" s="1038" t="s">
        <v>334</v>
      </c>
      <c r="DW124" s="1039"/>
      <c r="DX124" s="1039"/>
      <c r="DY124" s="1039"/>
      <c r="DZ124" s="1040"/>
    </row>
    <row r="125" spans="1:130" s="102" customFormat="1" ht="26.25" customHeight="1" x14ac:dyDescent="0.15">
      <c r="A125" s="1111"/>
      <c r="B125" s="998"/>
      <c r="C125" s="968" t="s">
        <v>413</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334</v>
      </c>
      <c r="AB125" s="1011"/>
      <c r="AC125" s="1011"/>
      <c r="AD125" s="1011"/>
      <c r="AE125" s="1012"/>
      <c r="AF125" s="1013" t="s">
        <v>334</v>
      </c>
      <c r="AG125" s="1011"/>
      <c r="AH125" s="1011"/>
      <c r="AI125" s="1011"/>
      <c r="AJ125" s="1012"/>
      <c r="AK125" s="1013" t="s">
        <v>334</v>
      </c>
      <c r="AL125" s="1011"/>
      <c r="AM125" s="1011"/>
      <c r="AN125" s="1011"/>
      <c r="AO125" s="1012"/>
      <c r="AP125" s="1014" t="s">
        <v>334</v>
      </c>
      <c r="AQ125" s="1015"/>
      <c r="AR125" s="1015"/>
      <c r="AS125" s="1015"/>
      <c r="AT125" s="1016"/>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75" t="s">
        <v>428</v>
      </c>
      <c r="CL125" s="1060"/>
      <c r="CM125" s="1060"/>
      <c r="CN125" s="1060"/>
      <c r="CO125" s="1061"/>
      <c r="CP125" s="992" t="s">
        <v>429</v>
      </c>
      <c r="CQ125" s="941"/>
      <c r="CR125" s="941"/>
      <c r="CS125" s="941"/>
      <c r="CT125" s="941"/>
      <c r="CU125" s="941"/>
      <c r="CV125" s="941"/>
      <c r="CW125" s="941"/>
      <c r="CX125" s="941"/>
      <c r="CY125" s="941"/>
      <c r="CZ125" s="941"/>
      <c r="DA125" s="941"/>
      <c r="DB125" s="941"/>
      <c r="DC125" s="941"/>
      <c r="DD125" s="941"/>
      <c r="DE125" s="941"/>
      <c r="DF125" s="942"/>
      <c r="DG125" s="978" t="s">
        <v>334</v>
      </c>
      <c r="DH125" s="979"/>
      <c r="DI125" s="979"/>
      <c r="DJ125" s="979"/>
      <c r="DK125" s="979"/>
      <c r="DL125" s="979" t="s">
        <v>334</v>
      </c>
      <c r="DM125" s="979"/>
      <c r="DN125" s="979"/>
      <c r="DO125" s="979"/>
      <c r="DP125" s="979"/>
      <c r="DQ125" s="979" t="s">
        <v>334</v>
      </c>
      <c r="DR125" s="979"/>
      <c r="DS125" s="979"/>
      <c r="DT125" s="979"/>
      <c r="DU125" s="979"/>
      <c r="DV125" s="980" t="s">
        <v>334</v>
      </c>
      <c r="DW125" s="980"/>
      <c r="DX125" s="980"/>
      <c r="DY125" s="980"/>
      <c r="DZ125" s="981"/>
    </row>
    <row r="126" spans="1:130" s="102" customFormat="1" ht="26.25" customHeight="1" thickBot="1" x14ac:dyDescent="0.2">
      <c r="A126" s="1111"/>
      <c r="B126" s="998"/>
      <c r="C126" s="968" t="s">
        <v>415</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2910</v>
      </c>
      <c r="AB126" s="1011"/>
      <c r="AC126" s="1011"/>
      <c r="AD126" s="1011"/>
      <c r="AE126" s="1012"/>
      <c r="AF126" s="1013">
        <v>2905</v>
      </c>
      <c r="AG126" s="1011"/>
      <c r="AH126" s="1011"/>
      <c r="AI126" s="1011"/>
      <c r="AJ126" s="1012"/>
      <c r="AK126" s="1013">
        <v>2905</v>
      </c>
      <c r="AL126" s="1011"/>
      <c r="AM126" s="1011"/>
      <c r="AN126" s="1011"/>
      <c r="AO126" s="1012"/>
      <c r="AP126" s="1014">
        <v>0.1</v>
      </c>
      <c r="AQ126" s="1015"/>
      <c r="AR126" s="1015"/>
      <c r="AS126" s="1015"/>
      <c r="AT126" s="1016"/>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76"/>
      <c r="CL126" s="1063"/>
      <c r="CM126" s="1063"/>
      <c r="CN126" s="1063"/>
      <c r="CO126" s="1064"/>
      <c r="CP126" s="1001" t="s">
        <v>430</v>
      </c>
      <c r="CQ126" s="1002"/>
      <c r="CR126" s="1002"/>
      <c r="CS126" s="1002"/>
      <c r="CT126" s="1002"/>
      <c r="CU126" s="1002"/>
      <c r="CV126" s="1002"/>
      <c r="CW126" s="1002"/>
      <c r="CX126" s="1002"/>
      <c r="CY126" s="1002"/>
      <c r="CZ126" s="1002"/>
      <c r="DA126" s="1002"/>
      <c r="DB126" s="1002"/>
      <c r="DC126" s="1002"/>
      <c r="DD126" s="1002"/>
      <c r="DE126" s="1002"/>
      <c r="DF126" s="1003"/>
      <c r="DG126" s="971" t="s">
        <v>334</v>
      </c>
      <c r="DH126" s="972"/>
      <c r="DI126" s="972"/>
      <c r="DJ126" s="972"/>
      <c r="DK126" s="972"/>
      <c r="DL126" s="972" t="s">
        <v>334</v>
      </c>
      <c r="DM126" s="972"/>
      <c r="DN126" s="972"/>
      <c r="DO126" s="972"/>
      <c r="DP126" s="972"/>
      <c r="DQ126" s="972" t="s">
        <v>334</v>
      </c>
      <c r="DR126" s="972"/>
      <c r="DS126" s="972"/>
      <c r="DT126" s="972"/>
      <c r="DU126" s="972"/>
      <c r="DV126" s="973" t="s">
        <v>334</v>
      </c>
      <c r="DW126" s="973"/>
      <c r="DX126" s="973"/>
      <c r="DY126" s="973"/>
      <c r="DZ126" s="974"/>
    </row>
    <row r="127" spans="1:130" s="102" customFormat="1" ht="26.25" customHeight="1" x14ac:dyDescent="0.15">
      <c r="A127" s="1112"/>
      <c r="B127" s="1000"/>
      <c r="C127" s="1054" t="s">
        <v>431</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334</v>
      </c>
      <c r="AB127" s="1011"/>
      <c r="AC127" s="1011"/>
      <c r="AD127" s="1011"/>
      <c r="AE127" s="1012"/>
      <c r="AF127" s="1013" t="s">
        <v>334</v>
      </c>
      <c r="AG127" s="1011"/>
      <c r="AH127" s="1011"/>
      <c r="AI127" s="1011"/>
      <c r="AJ127" s="1012"/>
      <c r="AK127" s="1013" t="s">
        <v>334</v>
      </c>
      <c r="AL127" s="1011"/>
      <c r="AM127" s="1011"/>
      <c r="AN127" s="1011"/>
      <c r="AO127" s="1012"/>
      <c r="AP127" s="1014" t="s">
        <v>334</v>
      </c>
      <c r="AQ127" s="1015"/>
      <c r="AR127" s="1015"/>
      <c r="AS127" s="1015"/>
      <c r="AT127" s="1016"/>
      <c r="AU127" s="138"/>
      <c r="AV127" s="138"/>
      <c r="AW127" s="138"/>
      <c r="AX127" s="1084" t="s">
        <v>432</v>
      </c>
      <c r="AY127" s="1085"/>
      <c r="AZ127" s="1085"/>
      <c r="BA127" s="1085"/>
      <c r="BB127" s="1085"/>
      <c r="BC127" s="1085"/>
      <c r="BD127" s="1085"/>
      <c r="BE127" s="1086"/>
      <c r="BF127" s="1087" t="s">
        <v>433</v>
      </c>
      <c r="BG127" s="1085"/>
      <c r="BH127" s="1085"/>
      <c r="BI127" s="1085"/>
      <c r="BJ127" s="1085"/>
      <c r="BK127" s="1085"/>
      <c r="BL127" s="1086"/>
      <c r="BM127" s="1087" t="s">
        <v>434</v>
      </c>
      <c r="BN127" s="1085"/>
      <c r="BO127" s="1085"/>
      <c r="BP127" s="1085"/>
      <c r="BQ127" s="1085"/>
      <c r="BR127" s="1085"/>
      <c r="BS127" s="1086"/>
      <c r="BT127" s="1087" t="s">
        <v>435</v>
      </c>
      <c r="BU127" s="1085"/>
      <c r="BV127" s="1085"/>
      <c r="BW127" s="1085"/>
      <c r="BX127" s="1085"/>
      <c r="BY127" s="1085"/>
      <c r="BZ127" s="1109"/>
      <c r="CA127" s="138"/>
      <c r="CB127" s="138"/>
      <c r="CC127" s="138"/>
      <c r="CD127" s="139"/>
      <c r="CE127" s="139"/>
      <c r="CF127" s="139"/>
      <c r="CG127" s="136"/>
      <c r="CH127" s="136"/>
      <c r="CI127" s="136"/>
      <c r="CJ127" s="137"/>
      <c r="CK127" s="1076"/>
      <c r="CL127" s="1063"/>
      <c r="CM127" s="1063"/>
      <c r="CN127" s="1063"/>
      <c r="CO127" s="1064"/>
      <c r="CP127" s="1001" t="s">
        <v>436</v>
      </c>
      <c r="CQ127" s="1002"/>
      <c r="CR127" s="1002"/>
      <c r="CS127" s="1002"/>
      <c r="CT127" s="1002"/>
      <c r="CU127" s="1002"/>
      <c r="CV127" s="1002"/>
      <c r="CW127" s="1002"/>
      <c r="CX127" s="1002"/>
      <c r="CY127" s="1002"/>
      <c r="CZ127" s="1002"/>
      <c r="DA127" s="1002"/>
      <c r="DB127" s="1002"/>
      <c r="DC127" s="1002"/>
      <c r="DD127" s="1002"/>
      <c r="DE127" s="1002"/>
      <c r="DF127" s="1003"/>
      <c r="DG127" s="971" t="s">
        <v>334</v>
      </c>
      <c r="DH127" s="972"/>
      <c r="DI127" s="972"/>
      <c r="DJ127" s="972"/>
      <c r="DK127" s="972"/>
      <c r="DL127" s="972" t="s">
        <v>334</v>
      </c>
      <c r="DM127" s="972"/>
      <c r="DN127" s="972"/>
      <c r="DO127" s="972"/>
      <c r="DP127" s="972"/>
      <c r="DQ127" s="972" t="s">
        <v>334</v>
      </c>
      <c r="DR127" s="972"/>
      <c r="DS127" s="972"/>
      <c r="DT127" s="972"/>
      <c r="DU127" s="972"/>
      <c r="DV127" s="973" t="s">
        <v>334</v>
      </c>
      <c r="DW127" s="973"/>
      <c r="DX127" s="973"/>
      <c r="DY127" s="973"/>
      <c r="DZ127" s="974"/>
    </row>
    <row r="128" spans="1:130" s="102" customFormat="1" ht="26.25" customHeight="1" thickBot="1" x14ac:dyDescent="0.2">
      <c r="A128" s="1095" t="s">
        <v>437</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438</v>
      </c>
      <c r="X128" s="1097"/>
      <c r="Y128" s="1097"/>
      <c r="Z128" s="1098"/>
      <c r="AA128" s="1099">
        <v>187932</v>
      </c>
      <c r="AB128" s="1100"/>
      <c r="AC128" s="1100"/>
      <c r="AD128" s="1100"/>
      <c r="AE128" s="1101"/>
      <c r="AF128" s="1102">
        <v>192012</v>
      </c>
      <c r="AG128" s="1100"/>
      <c r="AH128" s="1100"/>
      <c r="AI128" s="1100"/>
      <c r="AJ128" s="1101"/>
      <c r="AK128" s="1102">
        <v>201648</v>
      </c>
      <c r="AL128" s="1100"/>
      <c r="AM128" s="1100"/>
      <c r="AN128" s="1100"/>
      <c r="AO128" s="1101"/>
      <c r="AP128" s="1103"/>
      <c r="AQ128" s="1104"/>
      <c r="AR128" s="1104"/>
      <c r="AS128" s="1104"/>
      <c r="AT128" s="1105"/>
      <c r="AU128" s="138"/>
      <c r="AV128" s="138"/>
      <c r="AW128" s="138"/>
      <c r="AX128" s="940" t="s">
        <v>439</v>
      </c>
      <c r="AY128" s="941"/>
      <c r="AZ128" s="941"/>
      <c r="BA128" s="941"/>
      <c r="BB128" s="941"/>
      <c r="BC128" s="941"/>
      <c r="BD128" s="941"/>
      <c r="BE128" s="942"/>
      <c r="BF128" s="1106" t="s">
        <v>334</v>
      </c>
      <c r="BG128" s="1107"/>
      <c r="BH128" s="1107"/>
      <c r="BI128" s="1107"/>
      <c r="BJ128" s="1107"/>
      <c r="BK128" s="1107"/>
      <c r="BL128" s="1108"/>
      <c r="BM128" s="1106">
        <v>14.15</v>
      </c>
      <c r="BN128" s="1107"/>
      <c r="BO128" s="1107"/>
      <c r="BP128" s="1107"/>
      <c r="BQ128" s="1107"/>
      <c r="BR128" s="1107"/>
      <c r="BS128" s="1108"/>
      <c r="BT128" s="1106">
        <v>20</v>
      </c>
      <c r="BU128" s="1107"/>
      <c r="BV128" s="1107"/>
      <c r="BW128" s="1107"/>
      <c r="BX128" s="1107"/>
      <c r="BY128" s="1107"/>
      <c r="BZ128" s="1131"/>
      <c r="CA128" s="139"/>
      <c r="CB128" s="139"/>
      <c r="CC128" s="139"/>
      <c r="CD128" s="139"/>
      <c r="CE128" s="139"/>
      <c r="CF128" s="139"/>
      <c r="CG128" s="136"/>
      <c r="CH128" s="136"/>
      <c r="CI128" s="136"/>
      <c r="CJ128" s="137"/>
      <c r="CK128" s="1077"/>
      <c r="CL128" s="1078"/>
      <c r="CM128" s="1078"/>
      <c r="CN128" s="1078"/>
      <c r="CO128" s="1079"/>
      <c r="CP128" s="1088" t="s">
        <v>440</v>
      </c>
      <c r="CQ128" s="1089"/>
      <c r="CR128" s="1089"/>
      <c r="CS128" s="1089"/>
      <c r="CT128" s="1089"/>
      <c r="CU128" s="1089"/>
      <c r="CV128" s="1089"/>
      <c r="CW128" s="1089"/>
      <c r="CX128" s="1089"/>
      <c r="CY128" s="1089"/>
      <c r="CZ128" s="1089"/>
      <c r="DA128" s="1089"/>
      <c r="DB128" s="1089"/>
      <c r="DC128" s="1089"/>
      <c r="DD128" s="1089"/>
      <c r="DE128" s="1089"/>
      <c r="DF128" s="1090"/>
      <c r="DG128" s="1091" t="s">
        <v>334</v>
      </c>
      <c r="DH128" s="1092"/>
      <c r="DI128" s="1092"/>
      <c r="DJ128" s="1092"/>
      <c r="DK128" s="1092"/>
      <c r="DL128" s="1092" t="s">
        <v>334</v>
      </c>
      <c r="DM128" s="1092"/>
      <c r="DN128" s="1092"/>
      <c r="DO128" s="1092"/>
      <c r="DP128" s="1092"/>
      <c r="DQ128" s="1092" t="s">
        <v>334</v>
      </c>
      <c r="DR128" s="1092"/>
      <c r="DS128" s="1092"/>
      <c r="DT128" s="1092"/>
      <c r="DU128" s="1092"/>
      <c r="DV128" s="1093" t="s">
        <v>390</v>
      </c>
      <c r="DW128" s="1093"/>
      <c r="DX128" s="1093"/>
      <c r="DY128" s="1093"/>
      <c r="DZ128" s="1094"/>
    </row>
    <row r="129" spans="1:131" s="102" customFormat="1" ht="26.25" customHeight="1" x14ac:dyDescent="0.15">
      <c r="A129" s="982" t="s">
        <v>46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441</v>
      </c>
      <c r="X129" s="1126"/>
      <c r="Y129" s="1126"/>
      <c r="Z129" s="1127"/>
      <c r="AA129" s="1010">
        <v>6527398</v>
      </c>
      <c r="AB129" s="1011"/>
      <c r="AC129" s="1011"/>
      <c r="AD129" s="1011"/>
      <c r="AE129" s="1012"/>
      <c r="AF129" s="1013">
        <v>6623146</v>
      </c>
      <c r="AG129" s="1011"/>
      <c r="AH129" s="1011"/>
      <c r="AI129" s="1011"/>
      <c r="AJ129" s="1012"/>
      <c r="AK129" s="1013">
        <v>6700579</v>
      </c>
      <c r="AL129" s="1011"/>
      <c r="AM129" s="1011"/>
      <c r="AN129" s="1011"/>
      <c r="AO129" s="1012"/>
      <c r="AP129" s="1128"/>
      <c r="AQ129" s="1129"/>
      <c r="AR129" s="1129"/>
      <c r="AS129" s="1129"/>
      <c r="AT129" s="1130"/>
      <c r="AU129" s="140"/>
      <c r="AV129" s="140"/>
      <c r="AW129" s="140"/>
      <c r="AX129" s="1119" t="s">
        <v>442</v>
      </c>
      <c r="AY129" s="1002"/>
      <c r="AZ129" s="1002"/>
      <c r="BA129" s="1002"/>
      <c r="BB129" s="1002"/>
      <c r="BC129" s="1002"/>
      <c r="BD129" s="1002"/>
      <c r="BE129" s="1003"/>
      <c r="BF129" s="1120" t="s">
        <v>334</v>
      </c>
      <c r="BG129" s="1121"/>
      <c r="BH129" s="1121"/>
      <c r="BI129" s="1121"/>
      <c r="BJ129" s="1121"/>
      <c r="BK129" s="1121"/>
      <c r="BL129" s="1122"/>
      <c r="BM129" s="1120">
        <v>19.149999999999999</v>
      </c>
      <c r="BN129" s="1121"/>
      <c r="BO129" s="1121"/>
      <c r="BP129" s="1121"/>
      <c r="BQ129" s="1121"/>
      <c r="BR129" s="1121"/>
      <c r="BS129" s="1122"/>
      <c r="BT129" s="1120">
        <v>30</v>
      </c>
      <c r="BU129" s="1123"/>
      <c r="BV129" s="1123"/>
      <c r="BW129" s="1123"/>
      <c r="BX129" s="1123"/>
      <c r="BY129" s="1123"/>
      <c r="BZ129" s="1124"/>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982" t="s">
        <v>443</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444</v>
      </c>
      <c r="X130" s="1126"/>
      <c r="Y130" s="1126"/>
      <c r="Z130" s="1127"/>
      <c r="AA130" s="1010">
        <v>987237</v>
      </c>
      <c r="AB130" s="1011"/>
      <c r="AC130" s="1011"/>
      <c r="AD130" s="1011"/>
      <c r="AE130" s="1012"/>
      <c r="AF130" s="1013">
        <v>991941</v>
      </c>
      <c r="AG130" s="1011"/>
      <c r="AH130" s="1011"/>
      <c r="AI130" s="1011"/>
      <c r="AJ130" s="1012"/>
      <c r="AK130" s="1013">
        <v>995391</v>
      </c>
      <c r="AL130" s="1011"/>
      <c r="AM130" s="1011"/>
      <c r="AN130" s="1011"/>
      <c r="AO130" s="1012"/>
      <c r="AP130" s="1128"/>
      <c r="AQ130" s="1129"/>
      <c r="AR130" s="1129"/>
      <c r="AS130" s="1129"/>
      <c r="AT130" s="1130"/>
      <c r="AU130" s="140"/>
      <c r="AV130" s="140"/>
      <c r="AW130" s="140"/>
      <c r="AX130" s="1119" t="s">
        <v>445</v>
      </c>
      <c r="AY130" s="1002"/>
      <c r="AZ130" s="1002"/>
      <c r="BA130" s="1002"/>
      <c r="BB130" s="1002"/>
      <c r="BC130" s="1002"/>
      <c r="BD130" s="1002"/>
      <c r="BE130" s="1003"/>
      <c r="BF130" s="1156">
        <v>12.1</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446</v>
      </c>
      <c r="X131" s="1164"/>
      <c r="Y131" s="1164"/>
      <c r="Z131" s="1165"/>
      <c r="AA131" s="1057">
        <v>5540161</v>
      </c>
      <c r="AB131" s="1036"/>
      <c r="AC131" s="1036"/>
      <c r="AD131" s="1036"/>
      <c r="AE131" s="1037"/>
      <c r="AF131" s="1035">
        <v>5631205</v>
      </c>
      <c r="AG131" s="1036"/>
      <c r="AH131" s="1036"/>
      <c r="AI131" s="1036"/>
      <c r="AJ131" s="1037"/>
      <c r="AK131" s="1035">
        <v>5705188</v>
      </c>
      <c r="AL131" s="1036"/>
      <c r="AM131" s="1036"/>
      <c r="AN131" s="1036"/>
      <c r="AO131" s="1037"/>
      <c r="AP131" s="1166"/>
      <c r="AQ131" s="1167"/>
      <c r="AR131" s="1167"/>
      <c r="AS131" s="1167"/>
      <c r="AT131" s="1168"/>
      <c r="AU131" s="140"/>
      <c r="AV131" s="140"/>
      <c r="AW131" s="140"/>
      <c r="AX131" s="1138" t="s">
        <v>447</v>
      </c>
      <c r="AY131" s="1089"/>
      <c r="AZ131" s="1089"/>
      <c r="BA131" s="1089"/>
      <c r="BB131" s="1089"/>
      <c r="BC131" s="1089"/>
      <c r="BD131" s="1089"/>
      <c r="BE131" s="1090"/>
      <c r="BF131" s="1139">
        <v>68.900000000000006</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1145" t="s">
        <v>448</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449</v>
      </c>
      <c r="W132" s="1149"/>
      <c r="X132" s="1149"/>
      <c r="Y132" s="1149"/>
      <c r="Z132" s="1150"/>
      <c r="AA132" s="1151">
        <v>12.342204499999999</v>
      </c>
      <c r="AB132" s="1152"/>
      <c r="AC132" s="1152"/>
      <c r="AD132" s="1152"/>
      <c r="AE132" s="1153"/>
      <c r="AF132" s="1154">
        <v>12.63992343</v>
      </c>
      <c r="AG132" s="1152"/>
      <c r="AH132" s="1152"/>
      <c r="AI132" s="1152"/>
      <c r="AJ132" s="1153"/>
      <c r="AK132" s="1154">
        <v>11.46873688</v>
      </c>
      <c r="AL132" s="1152"/>
      <c r="AM132" s="1152"/>
      <c r="AN132" s="1152"/>
      <c r="AO132" s="1153"/>
      <c r="AP132" s="1051"/>
      <c r="AQ132" s="1052"/>
      <c r="AR132" s="1052"/>
      <c r="AS132" s="1052"/>
      <c r="AT132" s="1155"/>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450</v>
      </c>
      <c r="W133" s="1132"/>
      <c r="X133" s="1132"/>
      <c r="Y133" s="1132"/>
      <c r="Z133" s="1133"/>
      <c r="AA133" s="1134">
        <v>10.8</v>
      </c>
      <c r="AB133" s="1135"/>
      <c r="AC133" s="1135"/>
      <c r="AD133" s="1135"/>
      <c r="AE133" s="1136"/>
      <c r="AF133" s="1134">
        <v>11.5</v>
      </c>
      <c r="AG133" s="1135"/>
      <c r="AH133" s="1135"/>
      <c r="AI133" s="1135"/>
      <c r="AJ133" s="1136"/>
      <c r="AK133" s="1134">
        <v>12.1</v>
      </c>
      <c r="AL133" s="1135"/>
      <c r="AM133" s="1135"/>
      <c r="AN133" s="1135"/>
      <c r="AO133" s="1136"/>
      <c r="AP133" s="1081"/>
      <c r="AQ133" s="1082"/>
      <c r="AR133" s="1082"/>
      <c r="AS133" s="1082"/>
      <c r="AT133" s="1137"/>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Cp8WPLxJK76tHTyMtzMdkma7RS5TN9VD5V9r+OtY7N3YJfvNvWSbCHU+qA0P94gJ2WMsXuJV8WnNlk3OgfED5w==" saltValue="RDeQiEvhVsPMxVUHqkO/9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115" zoomScaleNormal="85" zoomScaleSheetLayoutView="115"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451</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AM9zBFJxQx9z+ew5Te+2TCwXWhdgHmWtBjcNCMPLd8OEWlBopTpTffB7wEwlEYmu+eA5G8gYLxEcLO4B1iB2PA==" saltValue="EYvzC2L1E9agezIDEbfF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8cSzjaVwRF2+MXlKe9FnHar4enDWncEPfrONBlpHS7CsdjfZ3H6j5eegAEGOX78P7RQFMy7dNFi1yncoF7KHA==" saltValue="1v0fv5UPb1eeAQLYRY+G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452</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453</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2" t="s">
        <v>454</v>
      </c>
      <c r="AP7" s="157"/>
      <c r="AQ7" s="158" t="s">
        <v>455</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73"/>
      <c r="AP8" s="163" t="s">
        <v>456</v>
      </c>
      <c r="AQ8" s="164" t="s">
        <v>457</v>
      </c>
      <c r="AR8" s="165" t="s">
        <v>458</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74" t="s">
        <v>459</v>
      </c>
      <c r="AL9" s="1175"/>
      <c r="AM9" s="1175"/>
      <c r="AN9" s="1176"/>
      <c r="AO9" s="166">
        <v>1547840</v>
      </c>
      <c r="AP9" s="166">
        <v>52285</v>
      </c>
      <c r="AQ9" s="167">
        <v>62963</v>
      </c>
      <c r="AR9" s="168">
        <v>-17</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74" t="s">
        <v>460</v>
      </c>
      <c r="AL10" s="1175"/>
      <c r="AM10" s="1175"/>
      <c r="AN10" s="1176"/>
      <c r="AO10" s="169">
        <v>353420</v>
      </c>
      <c r="AP10" s="169">
        <v>11938</v>
      </c>
      <c r="AQ10" s="170">
        <v>6807</v>
      </c>
      <c r="AR10" s="171">
        <v>75.400000000000006</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74" t="s">
        <v>461</v>
      </c>
      <c r="AL11" s="1175"/>
      <c r="AM11" s="1175"/>
      <c r="AN11" s="1176"/>
      <c r="AO11" s="169">
        <v>156976</v>
      </c>
      <c r="AP11" s="169">
        <v>5303</v>
      </c>
      <c r="AQ11" s="170">
        <v>9161</v>
      </c>
      <c r="AR11" s="171">
        <v>-42.1</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74" t="s">
        <v>462</v>
      </c>
      <c r="AL12" s="1175"/>
      <c r="AM12" s="1175"/>
      <c r="AN12" s="1176"/>
      <c r="AO12" s="169">
        <v>10052</v>
      </c>
      <c r="AP12" s="169">
        <v>340</v>
      </c>
      <c r="AQ12" s="170">
        <v>469</v>
      </c>
      <c r="AR12" s="171">
        <v>-27.5</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74" t="s">
        <v>463</v>
      </c>
      <c r="AL13" s="1175"/>
      <c r="AM13" s="1175"/>
      <c r="AN13" s="1176"/>
      <c r="AO13" s="169" t="s">
        <v>464</v>
      </c>
      <c r="AP13" s="169" t="s">
        <v>464</v>
      </c>
      <c r="AQ13" s="170" t="s">
        <v>464</v>
      </c>
      <c r="AR13" s="171" t="s">
        <v>464</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74" t="s">
        <v>465</v>
      </c>
      <c r="AL14" s="1175"/>
      <c r="AM14" s="1175"/>
      <c r="AN14" s="1176"/>
      <c r="AO14" s="169">
        <v>74790</v>
      </c>
      <c r="AP14" s="169">
        <v>2526</v>
      </c>
      <c r="AQ14" s="170">
        <v>2905</v>
      </c>
      <c r="AR14" s="171">
        <v>-13</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74" t="s">
        <v>466</v>
      </c>
      <c r="AL15" s="1175"/>
      <c r="AM15" s="1175"/>
      <c r="AN15" s="1176"/>
      <c r="AO15" s="169">
        <v>89348</v>
      </c>
      <c r="AP15" s="169">
        <v>3018</v>
      </c>
      <c r="AQ15" s="170">
        <v>1486</v>
      </c>
      <c r="AR15" s="171">
        <v>103.1</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77" t="s">
        <v>467</v>
      </c>
      <c r="AL16" s="1178"/>
      <c r="AM16" s="1178"/>
      <c r="AN16" s="1179"/>
      <c r="AO16" s="169">
        <v>-99387</v>
      </c>
      <c r="AP16" s="169">
        <v>-3357</v>
      </c>
      <c r="AQ16" s="170">
        <v>-5107</v>
      </c>
      <c r="AR16" s="171">
        <v>-34.299999999999997</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77" t="s">
        <v>127</v>
      </c>
      <c r="AL17" s="1178"/>
      <c r="AM17" s="1178"/>
      <c r="AN17" s="1179"/>
      <c r="AO17" s="169">
        <v>2133039</v>
      </c>
      <c r="AP17" s="169">
        <v>72052</v>
      </c>
      <c r="AQ17" s="170">
        <v>78684</v>
      </c>
      <c r="AR17" s="171">
        <v>-8.4</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468</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469</v>
      </c>
      <c r="AP20" s="177" t="s">
        <v>470</v>
      </c>
      <c r="AQ20" s="178" t="s">
        <v>471</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9" t="s">
        <v>472</v>
      </c>
      <c r="AL21" s="1170"/>
      <c r="AM21" s="1170"/>
      <c r="AN21" s="1171"/>
      <c r="AO21" s="181">
        <v>7.09</v>
      </c>
      <c r="AP21" s="182">
        <v>7.53</v>
      </c>
      <c r="AQ21" s="183">
        <v>-0.44</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9" t="s">
        <v>473</v>
      </c>
      <c r="AL22" s="1170"/>
      <c r="AM22" s="1170"/>
      <c r="AN22" s="1171"/>
      <c r="AO22" s="186">
        <v>97</v>
      </c>
      <c r="AP22" s="187">
        <v>97.4</v>
      </c>
      <c r="AQ22" s="188">
        <v>-0.4</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474</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475</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476</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2" t="s">
        <v>454</v>
      </c>
      <c r="AP30" s="157"/>
      <c r="AQ30" s="158" t="s">
        <v>455</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73"/>
      <c r="AP31" s="163" t="s">
        <v>456</v>
      </c>
      <c r="AQ31" s="164" t="s">
        <v>457</v>
      </c>
      <c r="AR31" s="165" t="s">
        <v>458</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85" t="s">
        <v>477</v>
      </c>
      <c r="AL32" s="1186"/>
      <c r="AM32" s="1186"/>
      <c r="AN32" s="1187"/>
      <c r="AO32" s="196">
        <v>1068447</v>
      </c>
      <c r="AP32" s="196">
        <v>36091</v>
      </c>
      <c r="AQ32" s="197">
        <v>34297</v>
      </c>
      <c r="AR32" s="198">
        <v>5.2</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85" t="s">
        <v>478</v>
      </c>
      <c r="AL33" s="1186"/>
      <c r="AM33" s="1186"/>
      <c r="AN33" s="1187"/>
      <c r="AO33" s="196" t="s">
        <v>464</v>
      </c>
      <c r="AP33" s="196" t="s">
        <v>464</v>
      </c>
      <c r="AQ33" s="197" t="s">
        <v>464</v>
      </c>
      <c r="AR33" s="198" t="s">
        <v>464</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85" t="s">
        <v>479</v>
      </c>
      <c r="AL34" s="1186"/>
      <c r="AM34" s="1186"/>
      <c r="AN34" s="1187"/>
      <c r="AO34" s="196" t="s">
        <v>464</v>
      </c>
      <c r="AP34" s="196" t="s">
        <v>464</v>
      </c>
      <c r="AQ34" s="197" t="s">
        <v>464</v>
      </c>
      <c r="AR34" s="198" t="s">
        <v>464</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85" t="s">
        <v>480</v>
      </c>
      <c r="AL35" s="1186"/>
      <c r="AM35" s="1186"/>
      <c r="AN35" s="1187"/>
      <c r="AO35" s="196">
        <v>554012</v>
      </c>
      <c r="AP35" s="196">
        <v>18714</v>
      </c>
      <c r="AQ35" s="197">
        <v>14866</v>
      </c>
      <c r="AR35" s="198">
        <v>25.9</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85" t="s">
        <v>481</v>
      </c>
      <c r="AL36" s="1186"/>
      <c r="AM36" s="1186"/>
      <c r="AN36" s="1187"/>
      <c r="AO36" s="196">
        <v>211706</v>
      </c>
      <c r="AP36" s="196">
        <v>7151</v>
      </c>
      <c r="AQ36" s="197">
        <v>2278</v>
      </c>
      <c r="AR36" s="198">
        <v>213.9</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85" t="s">
        <v>482</v>
      </c>
      <c r="AL37" s="1186"/>
      <c r="AM37" s="1186"/>
      <c r="AN37" s="1187"/>
      <c r="AO37" s="196">
        <v>17187</v>
      </c>
      <c r="AP37" s="196">
        <v>581</v>
      </c>
      <c r="AQ37" s="197">
        <v>453</v>
      </c>
      <c r="AR37" s="198">
        <v>28.3</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88" t="s">
        <v>483</v>
      </c>
      <c r="AL38" s="1189"/>
      <c r="AM38" s="1189"/>
      <c r="AN38" s="1190"/>
      <c r="AO38" s="199" t="s">
        <v>464</v>
      </c>
      <c r="AP38" s="199" t="s">
        <v>464</v>
      </c>
      <c r="AQ38" s="200">
        <v>1</v>
      </c>
      <c r="AR38" s="188" t="s">
        <v>464</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88" t="s">
        <v>484</v>
      </c>
      <c r="AL39" s="1189"/>
      <c r="AM39" s="1189"/>
      <c r="AN39" s="1190"/>
      <c r="AO39" s="196">
        <v>-201648</v>
      </c>
      <c r="AP39" s="196">
        <v>-6812</v>
      </c>
      <c r="AQ39" s="197">
        <v>-3000</v>
      </c>
      <c r="AR39" s="198">
        <v>127.1</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85" t="s">
        <v>485</v>
      </c>
      <c r="AL40" s="1186"/>
      <c r="AM40" s="1186"/>
      <c r="AN40" s="1187"/>
      <c r="AO40" s="196">
        <v>-995391</v>
      </c>
      <c r="AP40" s="196">
        <v>-33624</v>
      </c>
      <c r="AQ40" s="197">
        <v>-34641</v>
      </c>
      <c r="AR40" s="198">
        <v>-2.9</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91" t="s">
        <v>243</v>
      </c>
      <c r="AL41" s="1192"/>
      <c r="AM41" s="1192"/>
      <c r="AN41" s="1193"/>
      <c r="AO41" s="196">
        <v>654313</v>
      </c>
      <c r="AP41" s="196">
        <v>22102</v>
      </c>
      <c r="AQ41" s="197">
        <v>14254</v>
      </c>
      <c r="AR41" s="198">
        <v>55.1</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486</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487</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488</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80" t="s">
        <v>454</v>
      </c>
      <c r="AN49" s="1182" t="s">
        <v>489</v>
      </c>
      <c r="AO49" s="1183"/>
      <c r="AP49" s="1183"/>
      <c r="AQ49" s="1183"/>
      <c r="AR49" s="1184"/>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81"/>
      <c r="AN50" s="212" t="s">
        <v>490</v>
      </c>
      <c r="AO50" s="213" t="s">
        <v>491</v>
      </c>
      <c r="AP50" s="214" t="s">
        <v>492</v>
      </c>
      <c r="AQ50" s="215" t="s">
        <v>493</v>
      </c>
      <c r="AR50" s="216" t="s">
        <v>494</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495</v>
      </c>
      <c r="AL51" s="209"/>
      <c r="AM51" s="217">
        <v>1170087</v>
      </c>
      <c r="AN51" s="218">
        <v>39240</v>
      </c>
      <c r="AO51" s="219">
        <v>-32</v>
      </c>
      <c r="AP51" s="220">
        <v>56894</v>
      </c>
      <c r="AQ51" s="221">
        <v>-4.5999999999999996</v>
      </c>
      <c r="AR51" s="222">
        <v>-27.4</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496</v>
      </c>
      <c r="AM52" s="225">
        <v>605497</v>
      </c>
      <c r="AN52" s="226">
        <v>20306</v>
      </c>
      <c r="AO52" s="227">
        <v>-42.1</v>
      </c>
      <c r="AP52" s="228">
        <v>32548</v>
      </c>
      <c r="AQ52" s="229">
        <v>3.3</v>
      </c>
      <c r="AR52" s="230">
        <v>-45.4</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497</v>
      </c>
      <c r="AL53" s="209"/>
      <c r="AM53" s="217">
        <v>962354</v>
      </c>
      <c r="AN53" s="218">
        <v>32423</v>
      </c>
      <c r="AO53" s="219">
        <v>-17.399999999999999</v>
      </c>
      <c r="AP53" s="220">
        <v>57122</v>
      </c>
      <c r="AQ53" s="221">
        <v>0.4</v>
      </c>
      <c r="AR53" s="222">
        <v>-17.8</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496</v>
      </c>
      <c r="AM54" s="225">
        <v>520748</v>
      </c>
      <c r="AN54" s="226">
        <v>17545</v>
      </c>
      <c r="AO54" s="227">
        <v>-13.6</v>
      </c>
      <c r="AP54" s="228">
        <v>36191</v>
      </c>
      <c r="AQ54" s="229">
        <v>11.2</v>
      </c>
      <c r="AR54" s="230">
        <v>-24.8</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498</v>
      </c>
      <c r="AL55" s="209"/>
      <c r="AM55" s="217">
        <v>1578572</v>
      </c>
      <c r="AN55" s="218">
        <v>53170</v>
      </c>
      <c r="AO55" s="219">
        <v>64</v>
      </c>
      <c r="AP55" s="220">
        <v>53655</v>
      </c>
      <c r="AQ55" s="221">
        <v>-6.1</v>
      </c>
      <c r="AR55" s="222">
        <v>70.099999999999994</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496</v>
      </c>
      <c r="AM56" s="225">
        <v>855497</v>
      </c>
      <c r="AN56" s="226">
        <v>28815</v>
      </c>
      <c r="AO56" s="227">
        <v>64.2</v>
      </c>
      <c r="AP56" s="228">
        <v>32719</v>
      </c>
      <c r="AQ56" s="229">
        <v>-9.6</v>
      </c>
      <c r="AR56" s="230">
        <v>73.8</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499</v>
      </c>
      <c r="AL57" s="209"/>
      <c r="AM57" s="217">
        <v>1309502</v>
      </c>
      <c r="AN57" s="218">
        <v>44115</v>
      </c>
      <c r="AO57" s="219">
        <v>-17</v>
      </c>
      <c r="AP57" s="220">
        <v>53869</v>
      </c>
      <c r="AQ57" s="221">
        <v>0.4</v>
      </c>
      <c r="AR57" s="222">
        <v>-17.399999999999999</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496</v>
      </c>
      <c r="AM58" s="225">
        <v>610561</v>
      </c>
      <c r="AN58" s="226">
        <v>20569</v>
      </c>
      <c r="AO58" s="227">
        <v>-28.6</v>
      </c>
      <c r="AP58" s="228">
        <v>35046</v>
      </c>
      <c r="AQ58" s="229">
        <v>7.1</v>
      </c>
      <c r="AR58" s="230">
        <v>-35.700000000000003</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500</v>
      </c>
      <c r="AL59" s="209"/>
      <c r="AM59" s="217">
        <v>868903</v>
      </c>
      <c r="AN59" s="218">
        <v>29351</v>
      </c>
      <c r="AO59" s="219">
        <v>-33.5</v>
      </c>
      <c r="AP59" s="220">
        <v>59119</v>
      </c>
      <c r="AQ59" s="221">
        <v>9.6999999999999993</v>
      </c>
      <c r="AR59" s="222">
        <v>-43.2</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496</v>
      </c>
      <c r="AM60" s="225">
        <v>677667</v>
      </c>
      <c r="AN60" s="226">
        <v>22891</v>
      </c>
      <c r="AO60" s="227">
        <v>11.3</v>
      </c>
      <c r="AP60" s="228">
        <v>29900</v>
      </c>
      <c r="AQ60" s="229">
        <v>-14.7</v>
      </c>
      <c r="AR60" s="230">
        <v>26</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501</v>
      </c>
      <c r="AL61" s="231"/>
      <c r="AM61" s="232">
        <v>1177884</v>
      </c>
      <c r="AN61" s="233">
        <v>39660</v>
      </c>
      <c r="AO61" s="234">
        <v>-7.2</v>
      </c>
      <c r="AP61" s="235">
        <v>56132</v>
      </c>
      <c r="AQ61" s="236">
        <v>0</v>
      </c>
      <c r="AR61" s="222">
        <v>-7.2</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496</v>
      </c>
      <c r="AM62" s="225">
        <v>653994</v>
      </c>
      <c r="AN62" s="226">
        <v>22025</v>
      </c>
      <c r="AO62" s="227">
        <v>-1.8</v>
      </c>
      <c r="AP62" s="228">
        <v>33281</v>
      </c>
      <c r="AQ62" s="229">
        <v>-0.5</v>
      </c>
      <c r="AR62" s="230">
        <v>-1.3</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Y8O4HnS0DaFGJYZwy2e3e2Ee8StgLqhB/Ad4gg+IfJQhKxjab+N0xehZD3eVCRGPZ2iwmiv4j4fJL5IsmwR1zA==" saltValue="l0DRpORBlNldRmWDUoeyO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xNC/A/M7mUI0VfJkyX2gUR4qaiq/b/+q0HpIBPZgd9cQGsI8vmuZuyvjvTd+Zri+UfCNZCe+hvr1icIwiKUPYg==" saltValue="dZsh4Pn6j4kYD/bHw+/O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502</v>
      </c>
    </row>
  </sheetData>
  <sheetProtection algorithmName="SHA-512" hashValue="Iq9h08ETPUX8sG4tfGJyVehd0ZTEfezMI6kBdJAjkkjOXkk2SO5m655IEXInfK88t4ZREBzu/g0T+8eVhfUWuA==" saltValue="fN4ovjk7U0Y19wmkhwRW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504</v>
      </c>
    </row>
    <row r="46" spans="2:10" ht="29.25" customHeight="1" thickBot="1" x14ac:dyDescent="0.25">
      <c r="B46" s="242" t="s">
        <v>24</v>
      </c>
      <c r="C46" s="243"/>
      <c r="D46" s="243"/>
      <c r="E46" s="244" t="s">
        <v>505</v>
      </c>
      <c r="F46" s="245" t="s">
        <v>4</v>
      </c>
      <c r="G46" s="246" t="s">
        <v>5</v>
      </c>
      <c r="H46" s="246" t="s">
        <v>6</v>
      </c>
      <c r="I46" s="246" t="s">
        <v>7</v>
      </c>
      <c r="J46" s="247" t="s">
        <v>8</v>
      </c>
    </row>
    <row r="47" spans="2:10" ht="57.75" customHeight="1" x14ac:dyDescent="0.15">
      <c r="B47" s="248"/>
      <c r="C47" s="1194" t="s">
        <v>506</v>
      </c>
      <c r="D47" s="1194"/>
      <c r="E47" s="1195"/>
      <c r="F47" s="249">
        <v>33.18</v>
      </c>
      <c r="G47" s="250">
        <v>30.95</v>
      </c>
      <c r="H47" s="250">
        <v>24.68</v>
      </c>
      <c r="I47" s="250">
        <v>24.17</v>
      </c>
      <c r="J47" s="251">
        <v>22.06</v>
      </c>
    </row>
    <row r="48" spans="2:10" ht="57.75" customHeight="1" x14ac:dyDescent="0.15">
      <c r="B48" s="252"/>
      <c r="C48" s="1196" t="s">
        <v>507</v>
      </c>
      <c r="D48" s="1196"/>
      <c r="E48" s="1197"/>
      <c r="F48" s="253">
        <v>6.65</v>
      </c>
      <c r="G48" s="254">
        <v>7.46</v>
      </c>
      <c r="H48" s="254">
        <v>9.3000000000000007</v>
      </c>
      <c r="I48" s="254">
        <v>7.99</v>
      </c>
      <c r="J48" s="255">
        <v>7.51</v>
      </c>
    </row>
    <row r="49" spans="2:10" ht="57.75" customHeight="1" thickBot="1" x14ac:dyDescent="0.2">
      <c r="B49" s="256"/>
      <c r="C49" s="1198" t="s">
        <v>508</v>
      </c>
      <c r="D49" s="1198"/>
      <c r="E49" s="1199"/>
      <c r="F49" s="257">
        <v>3.58</v>
      </c>
      <c r="G49" s="258" t="s">
        <v>509</v>
      </c>
      <c r="H49" s="258" t="s">
        <v>510</v>
      </c>
      <c r="I49" s="258" t="s">
        <v>511</v>
      </c>
      <c r="J49" s="259" t="s">
        <v>512</v>
      </c>
    </row>
    <row r="50" spans="2:10" ht="13.5" customHeight="1" x14ac:dyDescent="0.15"/>
  </sheetData>
  <sheetProtection algorithmName="SHA-512" hashValue="/Sl239x3iY2wSd5UEe6NPd3PEiOCRgGPyOf8s0lyZBFYQN0Yngpc0ixWF/MR4ETipGL95H/LMbovFs83Zw8F/g==" saltValue="GwJcN/9Y9zhMJYoTejEP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2021-10-22T01:47:20Z</cp:lastPrinted>
  <dcterms:created xsi:type="dcterms:W3CDTF">2021-07-27T00:39:00Z</dcterms:created>
  <dcterms:modified xsi:type="dcterms:W3CDTF">2021-10-22T02:16:04Z</dcterms:modified>
  <cp:category/>
</cp:coreProperties>
</file>