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<sst xmlns="http://schemas.openxmlformats.org/spreadsheetml/2006/main" count="221" uniqueCount="111">
  <si>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</si>
  <si>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</si>
  <si>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</si>
  <si>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</si>
  <si>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</si>
  <si>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</si>
  <si>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</si>
  <si>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</si>
  <si>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</si>
  <si>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</si>
  <si>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</si>
  <si>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</si>
  <si>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</si>
  <si>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</si>
  <si>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</si>
  <si>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</si>
  <si>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</si>
  <si>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</si>
  <si>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</si>
  <si>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</si>
  <si>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</si>
  <si>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</si>
  <si>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</si>
  <si>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</si>
  <si>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</si>
  <si>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</si>
  <si>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</si>
  <si>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</si>
  <si>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</si>
  <si>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</si>
  <si>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</si>
  <si>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</si>
  <si>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</si>
  <si>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</si>
  <si>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</si>
  <si>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</si>
  <si>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</si>
  <si>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</si>
  <si>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</si>
  <si>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</si>
  <si>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</si>
  <si>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</si>
  <si>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</si>
  <si>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</si>
  <si>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</si>
  <si>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</si>
  <si>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</si>
  <si>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</si>
  <si>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</si>
  <si>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</si>
  <si>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</si>
  <si>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</si>
  <si>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</si>
  <si>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</si>
  <si>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</si>
  <si>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</si>
  <si>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</si>
  <si>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</si>
  <si>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</si>
  <si>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</si>
  <si>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</si>
  <si>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</si>
  <si>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</si>
  <si>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</si>
  <si>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</si>
  <si>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</si>
  <si>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</si>
  <si>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</si>
  <si>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</si>
  <si>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</si>
  <si>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</si>
  <si>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</si>
  <si>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</si>
  <si>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</si>
  <si>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</si>
  <si>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</si>
  <si>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</si>
  <si>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</si>
  <si>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</si>
  <si>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</si>
  <si>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</si>
  <si>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</si>
  <si>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</si>
  <si>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</si>
  <si>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</si>
  <si>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</si>
  <si>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</si>
  <si>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</si>
  <si>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</si>
  <si>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</si>
  <si>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</si>
  <si>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</si>
  <si>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</si>
  <si>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</si>
  <si>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</si>
  <si>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</si>
  <si>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藤枝市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</si>
  <si>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</si>
  <si>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</si>
  <si>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</si>
  <si>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</si>
  <si>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</si>
  <si>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</si>
  <si>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</si>
  <si>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</si>
  <si>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</si>
  <si>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</si>
  <si>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</si>
  <si>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①収益的収支比率100%に達していない要因については、経営規模に対し企業債の規模が大きく元利償還金が収益を圧迫している状況です。
④企業債残高対事業規模比率は、類似団体と比較し上回っています。ただし、企業債残高の減少を進めていることにより、今後、比率は下降していくと考えます。
⑤経費回収率は過去5年間で50%前後を推移しており、使用料で回収すべき経費を賄えていません。要因に企業債規模の大きさも挙げられますが、その他の汚水処理費の適切な削減、適正な使用料の検討も課題です。
⑥汚水処理原価について、</t>
    </r>
    <r>
      <rPr>
        <sz val="11"/>
        <rFont val="ＭＳ ゴシック"/>
        <family val="3"/>
        <charset val="128"/>
      </rPr>
      <t>類似団体と比較し若干上回っています。有収水量は微増したものの、汚水処理費（資本分）が増加したためです。また、</t>
    </r>
    <r>
      <rPr>
        <sz val="11"/>
        <color theme="1"/>
        <rFont val="ＭＳ ゴシック"/>
        <family val="3"/>
        <charset val="128"/>
      </rPr>
      <t>処理施設が公共下水道と同一の施設のため、老朽化した施設の維持管理に多額の費用が見込まれるため注視が必要であり、上記⑤のとおり、汚水処理費の削減、使用料の適正化が課題となります。
⑦施設利用率について、当市は下水道管渠の整備段階であり、効率的な未普及整備及び未接続世帯への接続推進を継続することにより利用率は上昇していくと思われます。（当市は公共下水道事業と特定環境保全公共下水道事業を同一の施設で処理しているため、公共下水道事業分の利用率を加えたものが施設の利用率となります。）
⑧水洗化率は類似団体を下回りましたが、接続促進を継続し、水質保全、使用料収入増を図ります。</t>
    </r>
    <rPh sb="1" eb="4">
      <t>シュウエキテキ</t>
    </rPh>
    <rPh sb="4" eb="6">
      <t>シュウシ</t>
    </rPh>
    <rPh sb="6" eb="8">
      <t>ヒリツ</t>
    </rPh>
    <rPh sb="13" eb="14">
      <t>タッ</t>
    </rPh>
    <rPh sb="19" eb="21">
      <t>ヨウイン</t>
    </rPh>
    <rPh sb="27" eb="29">
      <t>ケイエイ</t>
    </rPh>
    <rPh sb="29" eb="31">
      <t>キボ</t>
    </rPh>
    <rPh sb="32" eb="33">
      <t>タイ</t>
    </rPh>
    <rPh sb="34" eb="36">
      <t>キギョウ</t>
    </rPh>
    <rPh sb="36" eb="37">
      <t>サイ</t>
    </rPh>
    <rPh sb="38" eb="40">
      <t>キボ</t>
    </rPh>
    <rPh sb="41" eb="42">
      <t>オオ</t>
    </rPh>
    <rPh sb="44" eb="46">
      <t>ガンリ</t>
    </rPh>
    <rPh sb="46" eb="49">
      <t>ショウカンキン</t>
    </rPh>
    <rPh sb="50" eb="52">
      <t>シュウエキ</t>
    </rPh>
    <rPh sb="53" eb="55">
      <t>アッパク</t>
    </rPh>
    <rPh sb="59" eb="61">
      <t>ジョウキョウ</t>
    </rPh>
    <rPh sb="66" eb="68">
      <t>キギョウ</t>
    </rPh>
    <rPh sb="68" eb="69">
      <t>サイ</t>
    </rPh>
    <rPh sb="69" eb="71">
      <t>ザンダカ</t>
    </rPh>
    <rPh sb="71" eb="72">
      <t>タイ</t>
    </rPh>
    <rPh sb="72" eb="74">
      <t>ジギョウ</t>
    </rPh>
    <rPh sb="74" eb="76">
      <t>キボ</t>
    </rPh>
    <rPh sb="76" eb="78">
      <t>ヒリツ</t>
    </rPh>
    <rPh sb="80" eb="82">
      <t>ルイジ</t>
    </rPh>
    <rPh sb="82" eb="84">
      <t>ダンタイ</t>
    </rPh>
    <rPh sb="85" eb="87">
      <t>ヒカク</t>
    </rPh>
    <rPh sb="88" eb="90">
      <t>ウワマワ</t>
    </rPh>
    <rPh sb="100" eb="102">
      <t>キギョウ</t>
    </rPh>
    <rPh sb="102" eb="103">
      <t>サイ</t>
    </rPh>
    <rPh sb="103" eb="105">
      <t>ザンダカ</t>
    </rPh>
    <rPh sb="106" eb="108">
      <t>ゲンショウ</t>
    </rPh>
    <rPh sb="109" eb="110">
      <t>スス</t>
    </rPh>
    <rPh sb="120" eb="122">
      <t>コンゴ</t>
    </rPh>
    <rPh sb="123" eb="125">
      <t>ヒリツ</t>
    </rPh>
    <rPh sb="126" eb="128">
      <t>カコウ</t>
    </rPh>
    <rPh sb="133" eb="134">
      <t>カンガ</t>
    </rPh>
    <rPh sb="140" eb="142">
      <t>ケイヒ</t>
    </rPh>
    <rPh sb="142" eb="144">
      <t>カイシュウ</t>
    </rPh>
    <rPh sb="144" eb="145">
      <t>リツ</t>
    </rPh>
    <rPh sb="146" eb="148">
      <t>カコ</t>
    </rPh>
    <rPh sb="149" eb="151">
      <t>ネンカン</t>
    </rPh>
    <rPh sb="155" eb="157">
      <t>ゼンゴ</t>
    </rPh>
    <rPh sb="158" eb="160">
      <t>スイイ</t>
    </rPh>
    <rPh sb="165" eb="168">
      <t>シヨウリョウ</t>
    </rPh>
    <rPh sb="169" eb="171">
      <t>カイシュウ</t>
    </rPh>
    <rPh sb="174" eb="176">
      <t>ケイヒ</t>
    </rPh>
    <rPh sb="177" eb="178">
      <t>マカナ</t>
    </rPh>
    <rPh sb="185" eb="187">
      <t>ヨウイン</t>
    </rPh>
    <rPh sb="188" eb="190">
      <t>キギョウ</t>
    </rPh>
    <rPh sb="190" eb="191">
      <t>サイ</t>
    </rPh>
    <rPh sb="191" eb="193">
      <t>キボ</t>
    </rPh>
    <rPh sb="194" eb="195">
      <t>オオ</t>
    </rPh>
    <rPh sb="198" eb="199">
      <t>ア</t>
    </rPh>
    <rPh sb="208" eb="209">
      <t>ホカ</t>
    </rPh>
    <rPh sb="210" eb="212">
      <t>オスイ</t>
    </rPh>
    <rPh sb="212" eb="214">
      <t>ショリ</t>
    </rPh>
    <rPh sb="214" eb="215">
      <t>ヒ</t>
    </rPh>
    <rPh sb="216" eb="218">
      <t>テキセツ</t>
    </rPh>
    <rPh sb="219" eb="221">
      <t>サクゲン</t>
    </rPh>
    <rPh sb="222" eb="224">
      <t>テキセイ</t>
    </rPh>
    <rPh sb="225" eb="228">
      <t>シヨウリョウ</t>
    </rPh>
    <rPh sb="229" eb="231">
      <t>ケントウ</t>
    </rPh>
    <rPh sb="232" eb="234">
      <t>カダイ</t>
    </rPh>
    <rPh sb="239" eb="241">
      <t>オスイ</t>
    </rPh>
    <rPh sb="241" eb="243">
      <t>ショリ</t>
    </rPh>
    <rPh sb="243" eb="245">
      <t>ゲンカ</t>
    </rPh>
    <rPh sb="250" eb="252">
      <t>ルイジ</t>
    </rPh>
    <rPh sb="252" eb="254">
      <t>ダンタイ</t>
    </rPh>
    <rPh sb="255" eb="257">
      <t>ヒカク</t>
    </rPh>
    <rPh sb="258" eb="260">
      <t>ジャッカン</t>
    </rPh>
    <rPh sb="260" eb="261">
      <t>ウエ</t>
    </rPh>
    <rPh sb="268" eb="270">
      <t>ユウシュウ</t>
    </rPh>
    <rPh sb="270" eb="272">
      <t>スイリョウ</t>
    </rPh>
    <rPh sb="273" eb="275">
      <t>ビゾウ</t>
    </rPh>
    <rPh sb="281" eb="283">
      <t>オスイ</t>
    </rPh>
    <rPh sb="283" eb="285">
      <t>ショリ</t>
    </rPh>
    <rPh sb="285" eb="286">
      <t>ヒ</t>
    </rPh>
    <rPh sb="287" eb="289">
      <t>シホン</t>
    </rPh>
    <rPh sb="289" eb="290">
      <t>ブン</t>
    </rPh>
    <rPh sb="292" eb="294">
      <t>ゾウカ</t>
    </rPh>
    <rPh sb="304" eb="306">
      <t>ショリ</t>
    </rPh>
    <rPh sb="306" eb="308">
      <t>シセツ</t>
    </rPh>
    <rPh sb="309" eb="311">
      <t>コウキョウ</t>
    </rPh>
    <rPh sb="311" eb="313">
      <t>ゲスイ</t>
    </rPh>
    <rPh sb="313" eb="314">
      <t>ドウ</t>
    </rPh>
    <rPh sb="315" eb="317">
      <t>ドウイツ</t>
    </rPh>
    <rPh sb="318" eb="320">
      <t>シセツ</t>
    </rPh>
    <rPh sb="324" eb="327">
      <t>ロウキュウカ</t>
    </rPh>
    <rPh sb="329" eb="331">
      <t>シセツ</t>
    </rPh>
    <rPh sb="332" eb="334">
      <t>イジ</t>
    </rPh>
    <rPh sb="359" eb="361">
      <t>ジョウキ</t>
    </rPh>
    <rPh sb="367" eb="369">
      <t>オスイ</t>
    </rPh>
    <rPh sb="369" eb="371">
      <t>ショリ</t>
    </rPh>
    <rPh sb="371" eb="372">
      <t>ヒ</t>
    </rPh>
    <rPh sb="373" eb="375">
      <t>サクゲン</t>
    </rPh>
    <rPh sb="376" eb="379">
      <t>シヨウリョウ</t>
    </rPh>
    <rPh sb="380" eb="383">
      <t>テキセイカ</t>
    </rPh>
    <rPh sb="384" eb="386">
      <t>カダイ</t>
    </rPh>
    <rPh sb="394" eb="396">
      <t>シセツ</t>
    </rPh>
    <rPh sb="396" eb="399">
      <t>リヨウリツ</t>
    </rPh>
    <rPh sb="404" eb="406">
      <t>トウシ</t>
    </rPh>
    <rPh sb="407" eb="410">
      <t>ゲスイドウ</t>
    </rPh>
    <rPh sb="410" eb="412">
      <t>カンキョ</t>
    </rPh>
    <rPh sb="413" eb="415">
      <t>セイビ</t>
    </rPh>
    <rPh sb="415" eb="417">
      <t>ダンカイ</t>
    </rPh>
    <rPh sb="421" eb="424">
      <t>コウリツテキ</t>
    </rPh>
    <rPh sb="425" eb="428">
      <t>ミフキュウ</t>
    </rPh>
    <rPh sb="428" eb="430">
      <t>セイビ</t>
    </rPh>
    <rPh sb="430" eb="431">
      <t>オヨ</t>
    </rPh>
    <rPh sb="432" eb="435">
      <t>ミセツゾク</t>
    </rPh>
    <rPh sb="435" eb="437">
      <t>セタイ</t>
    </rPh>
    <rPh sb="439" eb="441">
      <t>セツゾク</t>
    </rPh>
    <rPh sb="441" eb="443">
      <t>スイシン</t>
    </rPh>
    <rPh sb="444" eb="446">
      <t>ケイゾク</t>
    </rPh>
    <rPh sb="453" eb="456">
      <t>リヨウリツ</t>
    </rPh>
    <rPh sb="457" eb="459">
      <t>ジョウショウ</t>
    </rPh>
    <rPh sb="464" eb="465">
      <t>オモ</t>
    </rPh>
    <rPh sb="471" eb="473">
      <t>トウシ</t>
    </rPh>
    <rPh sb="474" eb="476">
      <t>コウキョウ</t>
    </rPh>
    <rPh sb="476" eb="479">
      <t>ゲスイドウ</t>
    </rPh>
    <rPh sb="479" eb="481">
      <t>ジギョウ</t>
    </rPh>
    <rPh sb="482" eb="484">
      <t>トクテイ</t>
    </rPh>
    <rPh sb="484" eb="486">
      <t>カンキョウ</t>
    </rPh>
    <rPh sb="486" eb="488">
      <t>ホゼン</t>
    </rPh>
    <rPh sb="488" eb="490">
      <t>コウキョウ</t>
    </rPh>
    <rPh sb="490" eb="493">
      <t>ゲスイドウ</t>
    </rPh>
    <rPh sb="493" eb="495">
      <t>ジギョウ</t>
    </rPh>
    <rPh sb="496" eb="498">
      <t>ドウイツ</t>
    </rPh>
    <rPh sb="499" eb="501">
      <t>シセツ</t>
    </rPh>
    <rPh sb="502" eb="504">
      <t>ショリ</t>
    </rPh>
    <rPh sb="511" eb="513">
      <t>コウキョウ</t>
    </rPh>
    <rPh sb="513" eb="516">
      <t>ゲスイドウ</t>
    </rPh>
    <rPh sb="516" eb="518">
      <t>ジギョウ</t>
    </rPh>
    <rPh sb="518" eb="519">
      <t>ブン</t>
    </rPh>
    <rPh sb="520" eb="523">
      <t>リヨウリツ</t>
    </rPh>
    <rPh sb="524" eb="525">
      <t>クワ</t>
    </rPh>
    <rPh sb="530" eb="532">
      <t>シセツ</t>
    </rPh>
    <rPh sb="533" eb="536">
      <t>リヨウリツ</t>
    </rPh>
    <rPh sb="545" eb="548">
      <t>スイセンカ</t>
    </rPh>
    <rPh sb="548" eb="549">
      <t>リツ</t>
    </rPh>
    <rPh sb="550" eb="552">
      <t>ルイジ</t>
    </rPh>
    <rPh sb="552" eb="554">
      <t>ダンタイ</t>
    </rPh>
    <rPh sb="563" eb="565">
      <t>セツゾク</t>
    </rPh>
    <rPh sb="565" eb="567">
      <t>ソクシン</t>
    </rPh>
    <rPh sb="568" eb="570">
      <t>ケイゾク</t>
    </rPh>
    <rPh sb="572" eb="574">
      <t>スイシツ</t>
    </rPh>
    <rPh sb="574" eb="576">
      <t>ホゼン</t>
    </rPh>
    <rPh sb="577" eb="580">
      <t>シヨウリョウ</t>
    </rPh>
    <rPh sb="580" eb="582">
      <t>シュウニュウ</t>
    </rPh>
    <rPh sb="582" eb="583">
      <t>ゾウ</t>
    </rPh>
    <rPh sb="584" eb="585">
      <t>ハカ</t>
    </rPh>
    <phoneticPr fontId="4"/>
  </si>
  <si>
    <t>③管渠改善率について、当市の特定環境下水道事業は平成10年度より整備開始された比較的新しい物なので、現在、管渠改善は行っておりません。</t>
    <rPh sb="1" eb="3">
      <t>カンキョ</t>
    </rPh>
    <rPh sb="3" eb="5">
      <t>カイゼン</t>
    </rPh>
    <rPh sb="5" eb="6">
      <t>リツ</t>
    </rPh>
    <rPh sb="11" eb="13">
      <t>トウシ</t>
    </rPh>
    <rPh sb="14" eb="15">
      <t>トク</t>
    </rPh>
    <rPh sb="16" eb="18">
      <t>カンキョウ</t>
    </rPh>
    <rPh sb="18" eb="21">
      <t>ゲスイドウ</t>
    </rPh>
    <rPh sb="21" eb="23">
      <t>ジギョウ</t>
    </rPh>
    <rPh sb="24" eb="26">
      <t>ヘイセイ</t>
    </rPh>
    <rPh sb="28" eb="30">
      <t>ネンド</t>
    </rPh>
    <rPh sb="32" eb="34">
      <t>セイビ</t>
    </rPh>
    <rPh sb="34" eb="36">
      <t>カイシ</t>
    </rPh>
    <rPh sb="39" eb="42">
      <t>ヒカクテキ</t>
    </rPh>
    <rPh sb="42" eb="43">
      <t>アタラ</t>
    </rPh>
    <rPh sb="45" eb="46">
      <t>モノ</t>
    </rPh>
    <rPh sb="50" eb="52">
      <t>ゲンザイ</t>
    </rPh>
    <rPh sb="53" eb="55">
      <t>カンキョ</t>
    </rPh>
    <rPh sb="55" eb="57">
      <t>カイゼン</t>
    </rPh>
    <rPh sb="58" eb="59">
      <t>オコナ</t>
    </rPh>
    <phoneticPr fontId="4"/>
  </si>
  <si>
    <t>　当市の特定環境下水道の整備状況は、全体計画に対し整備率10％程度と整備段階です。未普及整備に伴う有収水量の増加は見込めますが、汚水処理施設については公共下水道と同一の施設で処理されており、処理施設は供用開始から30年を経過したことから、未普及整備と並行し、今後は施設老朽化に伴う改築・更新を含めた維持管理に多額の費用が見込まれます。それに加え、節水意識の定着、節水機器の普及により下水道使用料収入の大幅な増加は見込めず、さらに経営状況は厳しくなることが予測されます。
　今後も市民の皆様に安定的なサービスの提供を確保するため、運営体制、今後の投資のあり方や適正な使用料の見直し等の検討が必要です。
　今回の分析も踏まえ、経営戦略の策定、地方公営企業法の適用を準備し、持続可能な下水道事業の安定経営を目指します。</t>
    <rPh sb="1" eb="3">
      <t>トウシ</t>
    </rPh>
    <rPh sb="4" eb="6">
      <t>トクテイ</t>
    </rPh>
    <rPh sb="6" eb="8">
      <t>カンキョウ</t>
    </rPh>
    <rPh sb="8" eb="11">
      <t>ゲスイドウ</t>
    </rPh>
    <rPh sb="12" eb="14">
      <t>セイビ</t>
    </rPh>
    <rPh sb="14" eb="16">
      <t>ジョウキョウ</t>
    </rPh>
    <rPh sb="18" eb="20">
      <t>ゼンタイ</t>
    </rPh>
    <rPh sb="20" eb="22">
      <t>ケイカク</t>
    </rPh>
    <rPh sb="23" eb="24">
      <t>タイ</t>
    </rPh>
    <rPh sb="25" eb="27">
      <t>セイビ</t>
    </rPh>
    <rPh sb="27" eb="28">
      <t>リツ</t>
    </rPh>
    <rPh sb="31" eb="33">
      <t>テイド</t>
    </rPh>
    <rPh sb="34" eb="36">
      <t>セイビ</t>
    </rPh>
    <rPh sb="36" eb="38">
      <t>ダンカイ</t>
    </rPh>
    <rPh sb="41" eb="44">
      <t>ミフキュウ</t>
    </rPh>
    <rPh sb="44" eb="46">
      <t>セイビ</t>
    </rPh>
    <rPh sb="47" eb="48">
      <t>トモナ</t>
    </rPh>
    <rPh sb="49" eb="51">
      <t>ユウシュウ</t>
    </rPh>
    <rPh sb="51" eb="53">
      <t>スイリョウ</t>
    </rPh>
    <rPh sb="54" eb="56">
      <t>ゾウカ</t>
    </rPh>
    <rPh sb="57" eb="59">
      <t>ミコ</t>
    </rPh>
    <rPh sb="64" eb="66">
      <t>オスイ</t>
    </rPh>
    <rPh sb="66" eb="68">
      <t>ショリ</t>
    </rPh>
    <rPh sb="68" eb="70">
      <t>シセツ</t>
    </rPh>
    <rPh sb="75" eb="77">
      <t>コウキョウ</t>
    </rPh>
    <rPh sb="77" eb="80">
      <t>ゲスイドウ</t>
    </rPh>
    <rPh sb="81" eb="83">
      <t>ドウイツ</t>
    </rPh>
    <rPh sb="84" eb="86">
      <t>シセツ</t>
    </rPh>
    <rPh sb="87" eb="89">
      <t>ショリ</t>
    </rPh>
    <rPh sb="95" eb="97">
      <t>ショリ</t>
    </rPh>
    <rPh sb="97" eb="99">
      <t>シセツ</t>
    </rPh>
    <rPh sb="100" eb="102">
      <t>キョウヨウ</t>
    </rPh>
    <rPh sb="102" eb="104">
      <t>カイシ</t>
    </rPh>
    <rPh sb="108" eb="109">
      <t>ネン</t>
    </rPh>
    <rPh sb="110" eb="112">
      <t>ケイカ</t>
    </rPh>
    <rPh sb="119" eb="122">
      <t>ミフキュウ</t>
    </rPh>
    <rPh sb="122" eb="124">
      <t>セイビ</t>
    </rPh>
    <rPh sb="125" eb="127">
      <t>ヘイコウ</t>
    </rPh>
    <rPh sb="129" eb="131">
      <t>コンゴ</t>
    </rPh>
    <rPh sb="132" eb="134">
      <t>シセツ</t>
    </rPh>
    <rPh sb="134" eb="137">
      <t>ロウキュウカ</t>
    </rPh>
    <rPh sb="138" eb="139">
      <t>トモナ</t>
    </rPh>
    <rPh sb="140" eb="142">
      <t>カイチク</t>
    </rPh>
    <rPh sb="143" eb="145">
      <t>コウシン</t>
    </rPh>
    <rPh sb="146" eb="147">
      <t>フク</t>
    </rPh>
    <rPh sb="149" eb="151">
      <t>イジ</t>
    </rPh>
    <rPh sb="151" eb="153">
      <t>カンリ</t>
    </rPh>
    <rPh sb="154" eb="156">
      <t>タガク</t>
    </rPh>
    <rPh sb="157" eb="159">
      <t>ヒヨウ</t>
    </rPh>
    <rPh sb="160" eb="162">
      <t>ミコ</t>
    </rPh>
    <rPh sb="170" eb="171">
      <t>クワ</t>
    </rPh>
    <rPh sb="173" eb="175">
      <t>セッスイ</t>
    </rPh>
    <rPh sb="175" eb="177">
      <t>イシキ</t>
    </rPh>
    <rPh sb="178" eb="180">
      <t>テイチャク</t>
    </rPh>
    <rPh sb="181" eb="183">
      <t>セッスイ</t>
    </rPh>
    <rPh sb="183" eb="185">
      <t>キキ</t>
    </rPh>
    <rPh sb="186" eb="188">
      <t>フキュウ</t>
    </rPh>
    <rPh sb="191" eb="194">
      <t>ゲスイドウ</t>
    </rPh>
    <rPh sb="194" eb="197">
      <t>シヨウリョウ</t>
    </rPh>
    <rPh sb="197" eb="199">
      <t>シュウニュウ</t>
    </rPh>
    <rPh sb="200" eb="202">
      <t>オオハバ</t>
    </rPh>
    <rPh sb="203" eb="205">
      <t>ゾウカ</t>
    </rPh>
    <rPh sb="206" eb="208">
      <t>ミコ</t>
    </rPh>
    <rPh sb="214" eb="216">
      <t>ケイエイ</t>
    </rPh>
    <rPh sb="216" eb="218">
      <t>ジョウキョウ</t>
    </rPh>
    <rPh sb="219" eb="220">
      <t>キビ</t>
    </rPh>
    <rPh sb="227" eb="229">
      <t>ヨソク</t>
    </rPh>
    <rPh sb="236" eb="238">
      <t>コンゴ</t>
    </rPh>
    <rPh sb="239" eb="241">
      <t>シミン</t>
    </rPh>
    <rPh sb="242" eb="243">
      <t>ミナ</t>
    </rPh>
    <rPh sb="243" eb="244">
      <t>サマ</t>
    </rPh>
    <rPh sb="245" eb="248">
      <t>アンテイテキ</t>
    </rPh>
    <rPh sb="254" eb="256">
      <t>テイキョウ</t>
    </rPh>
    <rPh sb="257" eb="259">
      <t>カクホ</t>
    </rPh>
    <rPh sb="264" eb="266">
      <t>ウンエイ</t>
    </rPh>
    <rPh sb="266" eb="268">
      <t>タイセイ</t>
    </rPh>
    <rPh sb="269" eb="271">
      <t>コンゴ</t>
    </rPh>
    <rPh sb="272" eb="274">
      <t>トウシ</t>
    </rPh>
    <rPh sb="277" eb="278">
      <t>カタ</t>
    </rPh>
    <rPh sb="279" eb="281">
      <t>テキセイ</t>
    </rPh>
    <rPh sb="282" eb="285">
      <t>シヨウリョウ</t>
    </rPh>
    <rPh sb="286" eb="288">
      <t>ミナオ</t>
    </rPh>
    <rPh sb="289" eb="290">
      <t>トウ</t>
    </rPh>
    <rPh sb="291" eb="293">
      <t>ケントウ</t>
    </rPh>
    <rPh sb="294" eb="296">
      <t>ヒツヨウ</t>
    </rPh>
    <rPh sb="301" eb="303">
      <t>コンカイ</t>
    </rPh>
    <rPh sb="304" eb="306">
      <t>ブンセキ</t>
    </rPh>
    <rPh sb="307" eb="308">
      <t>フ</t>
    </rPh>
    <rPh sb="319" eb="321">
      <t>チホウ</t>
    </rPh>
    <rPh sb="330" eb="332">
      <t>ジュンビ</t>
    </rPh>
    <rPh sb="334" eb="336">
      <t>ジゾク</t>
    </rPh>
    <rPh sb="336" eb="338">
      <t>カノウ</t>
    </rPh>
    <rPh sb="339" eb="342">
      <t>ゲスイドウ</t>
    </rPh>
    <rPh sb="342" eb="344">
      <t>ジギョウ</t>
    </rPh>
    <rPh sb="345" eb="347">
      <t>アンテイ</t>
    </rPh>
    <rPh sb="347" eb="349">
      <t>ケイエイ</t>
    </rPh>
    <rPh sb="350" eb="35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</si>
</sst>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572288"/>
        <c:axId val="665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66572288"/>
        <c:axId val="66574208"/>
      </c:lineChart>
      <c:dateAx>
        <c:axId val="66572288"/>
        <c:scaling>
          <c:orientation val="minMax"/>
        </c:scaling>
        <c:delete val="1"/>
        <c:axPos val="b"/>
        <c:numFmt formatCode="ge" sourceLinked="1"/>
        <c:majorTickMark val="none"/>
        <c:minorTickMark val="none"/>
        <c:tickLblPos val="none"/>
        <c:crossAx val="66574208"/>
        <c:crosses val="autoZero"/>
        <c:auto val="1"/>
        <c:lblOffset val="100"/>
        <c:baseTimeUnit val="years"/>
      </c:dateAx>
      <c:valAx>
        <c:axId val="665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0.94</c:v>
                </c:pt>
                <c:pt idx="1">
                  <c:v>0.94</c:v>
                </c:pt>
                <c:pt idx="2">
                  <c:v>1.22</c:v>
                </c:pt>
                <c:pt idx="3">
                  <c:v>1.27</c:v>
                </c:pt>
                <c:pt idx="4">
                  <c:v>1.27</c:v>
                </c:pt>
              </c:numCache>
            </c:numRef>
          </c:val>
        </c:ser>
        <c:dLbls>
          <c:showLegendKey val="0"/>
          <c:showVal val="0"/>
          <c:showCatName val="0"/>
          <c:showSerName val="0"/>
          <c:showPercent val="0"/>
          <c:showBubbleSize val="0"/>
        </c:dLbls>
        <c:gapWidth val="150"/>
        <c:axId val="70857088"/>
        <c:axId val="708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70857088"/>
        <c:axId val="70859008"/>
      </c:lineChart>
      <c:dateAx>
        <c:axId val="70857088"/>
        <c:scaling>
          <c:orientation val="minMax"/>
        </c:scaling>
        <c:delete val="1"/>
        <c:axPos val="b"/>
        <c:numFmt formatCode="ge" sourceLinked="1"/>
        <c:majorTickMark val="none"/>
        <c:minorTickMark val="none"/>
        <c:tickLblPos val="none"/>
        <c:crossAx val="70859008"/>
        <c:crosses val="autoZero"/>
        <c:auto val="1"/>
        <c:lblOffset val="100"/>
        <c:baseTimeUnit val="years"/>
      </c:dateAx>
      <c:valAx>
        <c:axId val="708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70.06</c:v>
                </c:pt>
                <c:pt idx="1">
                  <c:v>75</c:v>
                </c:pt>
                <c:pt idx="2">
                  <c:v>75.88</c:v>
                </c:pt>
                <c:pt idx="3">
                  <c:v>75.39</c:v>
                </c:pt>
                <c:pt idx="4">
                  <c:v>72.41</c:v>
                </c:pt>
              </c:numCache>
            </c:numRef>
          </c:val>
        </c:ser>
        <c:dLbls>
          <c:showLegendKey val="0"/>
          <c:showVal val="0"/>
          <c:showCatName val="0"/>
          <c:showSerName val="0"/>
          <c:showPercent val="0"/>
          <c:showBubbleSize val="0"/>
        </c:dLbls>
        <c:gapWidth val="150"/>
        <c:axId val="71176192"/>
        <c:axId val="711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71176192"/>
        <c:axId val="71178112"/>
      </c:lineChart>
      <c:dateAx>
        <c:axId val="71176192"/>
        <c:scaling>
          <c:orientation val="minMax"/>
        </c:scaling>
        <c:delete val="1"/>
        <c:axPos val="b"/>
        <c:numFmt formatCode="ge" sourceLinked="1"/>
        <c:majorTickMark val="none"/>
        <c:minorTickMark val="none"/>
        <c:tickLblPos val="none"/>
        <c:crossAx val="71178112"/>
        <c:crosses val="autoZero"/>
        <c:auto val="1"/>
        <c:lblOffset val="100"/>
        <c:baseTimeUnit val="years"/>
      </c:dateAx>
      <c:valAx>
        <c:axId val="71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69.39</c:v>
                </c:pt>
                <c:pt idx="1">
                  <c:v>68.34</c:v>
                </c:pt>
                <c:pt idx="2">
                  <c:v>69.19</c:v>
                </c:pt>
                <c:pt idx="3">
                  <c:v>69.52</c:v>
                </c:pt>
                <c:pt idx="4">
                  <c:v>67.7</c:v>
                </c:pt>
              </c:numCache>
            </c:numRef>
          </c:val>
        </c:ser>
        <c:dLbls>
          <c:showLegendKey val="0"/>
          <c:showVal val="0"/>
          <c:showCatName val="0"/>
          <c:showSerName val="0"/>
          <c:showPercent val="0"/>
          <c:showBubbleSize val="0"/>
        </c:dLbls>
        <c:gapWidth val="150"/>
        <c:axId val="66870656"/>
        <c:axId val="669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70656"/>
        <c:axId val="66901504"/>
      </c:lineChart>
      <c:dateAx>
        <c:axId val="66870656"/>
        <c:scaling>
          <c:orientation val="minMax"/>
        </c:scaling>
        <c:delete val="1"/>
        <c:axPos val="b"/>
        <c:numFmt formatCode="ge" sourceLinked="1"/>
        <c:majorTickMark val="none"/>
        <c:minorTickMark val="none"/>
        <c:tickLblPos val="none"/>
        <c:crossAx val="66901504"/>
        <c:crosses val="autoZero"/>
        <c:auto val="1"/>
        <c:lblOffset val="100"/>
        <c:baseTimeUnit val="years"/>
      </c:dateAx>
      <c:valAx>
        <c:axId val="669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12640"/>
        <c:axId val="67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12640"/>
        <c:axId val="67327104"/>
      </c:lineChart>
      <c:dateAx>
        <c:axId val="67312640"/>
        <c:scaling>
          <c:orientation val="minMax"/>
        </c:scaling>
        <c:delete val="1"/>
        <c:axPos val="b"/>
        <c:numFmt formatCode="ge" sourceLinked="1"/>
        <c:majorTickMark val="none"/>
        <c:minorTickMark val="none"/>
        <c:tickLblPos val="none"/>
        <c:crossAx val="67327104"/>
        <c:crosses val="autoZero"/>
        <c:auto val="1"/>
        <c:lblOffset val="100"/>
        <c:baseTimeUnit val="years"/>
      </c:dateAx>
      <c:valAx>
        <c:axId val="67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59104"/>
        <c:axId val="673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59104"/>
        <c:axId val="67361024"/>
      </c:lineChart>
      <c:dateAx>
        <c:axId val="67359104"/>
        <c:scaling>
          <c:orientation val="minMax"/>
        </c:scaling>
        <c:delete val="1"/>
        <c:axPos val="b"/>
        <c:numFmt formatCode="ge" sourceLinked="1"/>
        <c:majorTickMark val="none"/>
        <c:minorTickMark val="none"/>
        <c:tickLblPos val="none"/>
        <c:crossAx val="67361024"/>
        <c:crosses val="autoZero"/>
        <c:auto val="1"/>
        <c:lblOffset val="100"/>
        <c:baseTimeUnit val="years"/>
      </c:dateAx>
      <c:valAx>
        <c:axId val="67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70080"/>
        <c:axId val="674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70080"/>
        <c:axId val="67472000"/>
      </c:lineChart>
      <c:dateAx>
        <c:axId val="67470080"/>
        <c:scaling>
          <c:orientation val="minMax"/>
        </c:scaling>
        <c:delete val="1"/>
        <c:axPos val="b"/>
        <c:numFmt formatCode="ge" sourceLinked="1"/>
        <c:majorTickMark val="none"/>
        <c:minorTickMark val="none"/>
        <c:tickLblPos val="none"/>
        <c:crossAx val="67472000"/>
        <c:crosses val="autoZero"/>
        <c:auto val="1"/>
        <c:lblOffset val="100"/>
        <c:baseTimeUnit val="years"/>
      </c:dateAx>
      <c:valAx>
        <c:axId val="674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567424"/>
        <c:axId val="68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567424"/>
        <c:axId val="68569344"/>
      </c:lineChart>
      <c:dateAx>
        <c:axId val="68567424"/>
        <c:scaling>
          <c:orientation val="minMax"/>
        </c:scaling>
        <c:delete val="1"/>
        <c:axPos val="b"/>
        <c:numFmt formatCode="ge" sourceLinked="1"/>
        <c:majorTickMark val="none"/>
        <c:minorTickMark val="none"/>
        <c:tickLblPos val="none"/>
        <c:crossAx val="68569344"/>
        <c:crosses val="autoZero"/>
        <c:auto val="1"/>
        <c:lblOffset val="100"/>
        <c:baseTimeUnit val="years"/>
      </c:dateAx>
      <c:valAx>
        <c:axId val="68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3459.91</c:v>
                </c:pt>
                <c:pt idx="1">
                  <c:v>3462.16</c:v>
                </c:pt>
                <c:pt idx="2">
                  <c:v>2724.6</c:v>
                </c:pt>
                <c:pt idx="3">
                  <c:v>2649.84</c:v>
                </c:pt>
                <c:pt idx="4">
                  <c:v>2807.19</c:v>
                </c:pt>
              </c:numCache>
            </c:numRef>
          </c:val>
        </c:ser>
        <c:dLbls>
          <c:showLegendKey val="0"/>
          <c:showVal val="0"/>
          <c:showCatName val="0"/>
          <c:showSerName val="0"/>
          <c:showPercent val="0"/>
          <c:showBubbleSize val="0"/>
        </c:dLbls>
        <c:gapWidth val="150"/>
        <c:axId val="68603904"/>
        <c:axId val="68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68603904"/>
        <c:axId val="68605824"/>
      </c:lineChart>
      <c:dateAx>
        <c:axId val="68603904"/>
        <c:scaling>
          <c:orientation val="minMax"/>
        </c:scaling>
        <c:delete val="1"/>
        <c:axPos val="b"/>
        <c:numFmt formatCode="ge" sourceLinked="1"/>
        <c:majorTickMark val="none"/>
        <c:minorTickMark val="none"/>
        <c:tickLblPos val="none"/>
        <c:crossAx val="68605824"/>
        <c:crosses val="autoZero"/>
        <c:auto val="1"/>
        <c:lblOffset val="100"/>
        <c:baseTimeUnit val="years"/>
      </c:dateAx>
      <c:valAx>
        <c:axId val="68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44.36</c:v>
                </c:pt>
                <c:pt idx="1">
                  <c:v>43.22</c:v>
                </c:pt>
                <c:pt idx="2">
                  <c:v>50.92</c:v>
                </c:pt>
                <c:pt idx="3">
                  <c:v>51.1</c:v>
                </c:pt>
                <c:pt idx="4">
                  <c:v>51.21</c:v>
                </c:pt>
              </c:numCache>
            </c:numRef>
          </c:val>
        </c:ser>
        <c:dLbls>
          <c:showLegendKey val="0"/>
          <c:showVal val="0"/>
          <c:showCatName val="0"/>
          <c:showSerName val="0"/>
          <c:showPercent val="0"/>
          <c:showBubbleSize val="0"/>
        </c:dLbls>
        <c:gapWidth val="150"/>
        <c:axId val="68712320"/>
        <c:axId val="687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68712320"/>
        <c:axId val="68714496"/>
      </c:lineChart>
      <c:dateAx>
        <c:axId val="68712320"/>
        <c:scaling>
          <c:orientation val="minMax"/>
        </c:scaling>
        <c:delete val="1"/>
        <c:axPos val="b"/>
        <c:numFmt formatCode="ge" sourceLinked="1"/>
        <c:majorTickMark val="none"/>
        <c:minorTickMark val="none"/>
        <c:tickLblPos val="none"/>
        <c:crossAx val="68714496"/>
        <c:crosses val="autoZero"/>
        <c:auto val="1"/>
        <c:lblOffset val="100"/>
        <c:baseTimeUnit val="years"/>
      </c:dateAx>
      <c:valAx>
        <c:axId val="687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279.41000000000003</c:v>
                </c:pt>
                <c:pt idx="1">
                  <c:v>286.25</c:v>
                </c:pt>
                <c:pt idx="2">
                  <c:v>242.98</c:v>
                </c:pt>
                <c:pt idx="3">
                  <c:v>248.2</c:v>
                </c:pt>
                <c:pt idx="4">
                  <c:v>249.15</c:v>
                </c:pt>
              </c:numCache>
            </c:numRef>
          </c:val>
        </c:ser>
        <c:dLbls>
          <c:showLegendKey val="0"/>
          <c:showVal val="0"/>
          <c:showCatName val="0"/>
          <c:showSerName val="0"/>
          <c:showPercent val="0"/>
          <c:showBubbleSize val="0"/>
        </c:dLbls>
        <c:gapWidth val="150"/>
        <c:axId val="68736128"/>
        <c:axId val="687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68736128"/>
        <c:axId val="68738048"/>
      </c:lineChart>
      <c:dateAx>
        <c:axId val="68736128"/>
        <c:scaling>
          <c:orientation val="minMax"/>
        </c:scaling>
        <c:delete val="1"/>
        <c:axPos val="b"/>
        <c:numFmt formatCode="ge" sourceLinked="1"/>
        <c:majorTickMark val="none"/>
        <c:minorTickMark val="none"/>
        <c:tickLblPos val="none"/>
        <c:crossAx val="68738048"/>
        <c:crosses val="autoZero"/>
        <c:auto val="1"/>
        <c:lblOffset val="100"/>
        <c:baseTimeUnit val="years"/>
      </c:dateAx>
      <c:valAx>
        <c:axId val="687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藤枝市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146609</v>
      </c>
      <c r="AM8" s="64"/>
      <c r="AN8" s="64"/>
      <c r="AO8" s="64"/>
      <c r="AP8" s="64"/>
      <c r="AQ8" s="64"/>
      <c r="AR8" s="64"/>
      <c r="AS8" s="64"/>
      <c r="AT8" s="63">
        <f>データ!S6</f>
        <v>194.06</v>
      </c>
      <c r="AU8" s="63"/>
      <c r="AV8" s="63"/>
      <c r="AW8" s="63"/>
      <c r="AX8" s="63"/>
      <c r="AY8" s="63"/>
      <c r="AZ8" s="63"/>
      <c r="BA8" s="63"/>
      <c r="BB8" s="63">
        <f>データ!T6</f>
        <v>755.48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1.24</v>
      </c>
      <c r="Q10" s="63"/>
      <c r="R10" s="63"/>
      <c r="S10" s="63"/>
      <c r="T10" s="63"/>
      <c r="U10" s="63"/>
      <c r="V10" s="63"/>
      <c r="W10" s="63">
        <f>データ!P6</f>
        <v>87.07</v>
      </c>
      <c r="X10" s="63"/>
      <c r="Y10" s="63"/>
      <c r="Z10" s="63"/>
      <c r="AA10" s="63"/>
      <c r="AB10" s="63"/>
      <c r="AC10" s="63"/>
      <c r="AD10" s="64">
        <f>データ!Q6</f>
        <v>2268</v>
      </c>
      <c r="AE10" s="64"/>
      <c r="AF10" s="64"/>
      <c r="AG10" s="64"/>
      <c r="AH10" s="64"/>
      <c r="AI10" s="64"/>
      <c r="AJ10" s="64"/>
      <c r="AK10" s="2"/>
      <c r="AL10" s="64">
        <f>データ!U6</f>
        <v>1812</v>
      </c>
      <c r="AM10" s="64"/>
      <c r="AN10" s="64"/>
      <c r="AO10" s="64"/>
      <c r="AP10" s="64"/>
      <c r="AQ10" s="64"/>
      <c r="AR10" s="64"/>
      <c r="AS10" s="64"/>
      <c r="AT10" s="63">
        <f>データ!V6</f>
        <v>0.8</v>
      </c>
      <c r="AU10" s="63"/>
      <c r="AV10" s="63"/>
      <c r="AW10" s="63"/>
      <c r="AX10" s="63"/>
      <c r="AY10" s="63"/>
      <c r="AZ10" s="63"/>
      <c r="BA10" s="63"/>
      <c r="BB10" s="63">
        <f>データ!W6</f>
        <v>2265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222143</v>
      </c>
      <c r="D6" s="31">
        <f t="shared" si="3"/>
        <v>47</v>
      </c>
      <c r="E6" s="31">
        <f t="shared" si="3"/>
        <v>17</v>
      </c>
      <c r="F6" s="31">
        <f t="shared" si="3"/>
        <v>4</v>
      </c>
      <c r="G6" s="31">
        <f t="shared" si="3"/>
        <v>0</v>
      </c>
      <c r="H6" s="31" t="str">
        <f t="shared" si="3"/>
        <v>静岡県　藤枝市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1.24</v>
      </c>
      <c r="P6" s="32">
        <f t="shared" si="3"/>
        <v>87.07</v>
      </c>
      <c r="Q6" s="32">
        <f t="shared" si="3"/>
        <v>2268</v>
      </c>
      <c r="R6" s="32">
        <f t="shared" si="3"/>
        <v>146609</v>
      </c>
      <c r="S6" s="32">
        <f t="shared" si="3"/>
        <v>194.06</v>
      </c>
      <c r="T6" s="32">
        <f t="shared" si="3"/>
        <v>755.48</v>
      </c>
      <c r="U6" s="32">
        <f t="shared" si="3"/>
        <v>1812</v>
      </c>
      <c r="V6" s="32">
        <f t="shared" si="3"/>
        <v>0.8</v>
      </c>
      <c r="W6" s="32">
        <f t="shared" si="3"/>
        <v>2265</v>
      </c>
      <c r="X6" s="33">
        <f>IF(X7="",NA(),X7)</f>
        <v>69.39</v>
      </c>
      <c r="Y6" s="33">
        <f t="shared" ref="Y6:AG6" si="4">IF(Y7="",NA(),Y7)</f>
        <v>68.34</v>
      </c>
      <c r="Z6" s="33">
        <f t="shared" si="4"/>
        <v>69.19</v>
      </c>
      <c r="AA6" s="33">
        <f t="shared" si="4"/>
        <v>69.52</v>
      </c>
      <c r="AB6" s="33">
        <f t="shared" si="4"/>
        <v>67.7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3459.91</v>
      </c>
      <c r="BF6" s="33">
        <f t="shared" ref="BF6:BN6" si="7">IF(BF7="",NA(),BF7)</f>
        <v>3462.16</v>
      </c>
      <c r="BG6" s="33">
        <f t="shared" si="7"/>
        <v>2724.6</v>
      </c>
      <c r="BH6" s="33">
        <f t="shared" si="7"/>
        <v>2649.84</v>
      </c>
      <c r="BI6" s="33">
        <f t="shared" si="7"/>
        <v>2807.19</v>
      </c>
      <c r="BJ6" s="33">
        <f t="shared" si="7"/>
        <v>1835.56</v>
      </c>
      <c r="BK6" s="33">
        <f t="shared" si="7"/>
        <v>1716.82</v>
      </c>
      <c r="BL6" s="33">
        <f t="shared" si="7"/>
        <v>1554.05</v>
      </c>
      <c r="BM6" s="33">
        <f t="shared" si="7"/>
        <v>1671.86</v>
      </c>
      <c r="BN6" s="33">
        <f t="shared" si="7"/>
        <v>1434.89</v>
      </c>
      <c r="BO6" s="32" t="str">
        <f>IF(BO7="","",IF(BO7="-","【-】","【"&amp;SUBSTITUTE(TEXT(BO7,"#,##0.00"),"-","△")&amp;"】"))</f>
        <v>【1,457.06】</v>
      </c>
      <c r="BP6" s="33">
        <f>IF(BP7="",NA(),BP7)</f>
        <v>44.36</v>
      </c>
      <c r="BQ6" s="33">
        <f t="shared" ref="BQ6:BY6" si="8">IF(BQ7="",NA(),BQ7)</f>
        <v>43.22</v>
      </c>
      <c r="BR6" s="33">
        <f t="shared" si="8"/>
        <v>50.92</v>
      </c>
      <c r="BS6" s="33">
        <f t="shared" si="8"/>
        <v>51.1</v>
      </c>
      <c r="BT6" s="33">
        <f t="shared" si="8"/>
        <v>51.21</v>
      </c>
      <c r="BU6" s="33">
        <f t="shared" si="8"/>
        <v>52.89</v>
      </c>
      <c r="BV6" s="33">
        <f t="shared" si="8"/>
        <v>51.73</v>
      </c>
      <c r="BW6" s="33">
        <f t="shared" si="8"/>
        <v>53.01</v>
      </c>
      <c r="BX6" s="33">
        <f t="shared" si="8"/>
        <v>50.54</v>
      </c>
      <c r="BY6" s="33">
        <f t="shared" si="8"/>
        <v>66.22</v>
      </c>
      <c r="BZ6" s="32" t="str">
        <f>IF(BZ7="","",IF(BZ7="-","【-】","【"&amp;SUBSTITUTE(TEXT(BZ7,"#,##0.00"),"-","△")&amp;"】"))</f>
        <v>【64.73】</v>
      </c>
      <c r="CA6" s="33">
        <f>IF(CA7="",NA(),CA7)</f>
        <v>279.41000000000003</v>
      </c>
      <c r="CB6" s="33">
        <f t="shared" ref="CB6:CJ6" si="9">IF(CB7="",NA(),CB7)</f>
        <v>286.25</v>
      </c>
      <c r="CC6" s="33">
        <f t="shared" si="9"/>
        <v>242.98</v>
      </c>
      <c r="CD6" s="33">
        <f t="shared" si="9"/>
        <v>248.2</v>
      </c>
      <c r="CE6" s="33">
        <f t="shared" si="9"/>
        <v>249.15</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0.94</v>
      </c>
      <c r="CM6" s="33">
        <f t="shared" ref="CM6:CU6" si="10">IF(CM7="",NA(),CM7)</f>
        <v>0.94</v>
      </c>
      <c r="CN6" s="33">
        <f t="shared" si="10"/>
        <v>1.22</v>
      </c>
      <c r="CO6" s="33">
        <f t="shared" si="10"/>
        <v>1.27</v>
      </c>
      <c r="CP6" s="33">
        <f t="shared" si="10"/>
        <v>1.27</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70.06</v>
      </c>
      <c r="CX6" s="33">
        <f t="shared" ref="CX6:DF6" si="11">IF(CX7="",NA(),CX7)</f>
        <v>75</v>
      </c>
      <c r="CY6" s="33">
        <f t="shared" si="11"/>
        <v>75.88</v>
      </c>
      <c r="CZ6" s="33">
        <f t="shared" si="11"/>
        <v>75.39</v>
      </c>
      <c r="DA6" s="33">
        <f t="shared" si="11"/>
        <v>72.41</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222143</v>
      </c>
      <c r="D7" s="35">
        <v>47</v>
      </c>
      <c r="E7" s="35">
        <v>17</v>
      </c>
      <c r="F7" s="35">
        <v>4</v>
      </c>
      <c r="G7" s="35">
        <v>0</v>
      </c>
      <c r="H7" s="35" t="s">
        <v>96</v>
      </c>
      <c r="I7" s="35" t="s">
        <v>97</v>
      </c>
      <c r="J7" s="35" t="s">
        <v>98</v>
      </c>
      <c r="K7" s="35" t="s">
        <v>99</v>
      </c>
      <c r="L7" s="35" t="s">
        <v>100</v>
      </c>
      <c r="M7" s="36" t="s">
        <v>101</v>
      </c>
      <c r="N7" s="36" t="s">
        <v>102</v>
      </c>
      <c r="O7" s="36">
        <v>1.24</v>
      </c>
      <c r="P7" s="36">
        <v>87.07</v>
      </c>
      <c r="Q7" s="36">
        <v>2268</v>
      </c>
      <c r="R7" s="36">
        <v>146609</v>
      </c>
      <c r="S7" s="36">
        <v>194.06</v>
      </c>
      <c r="T7" s="36">
        <v>755.48</v>
      </c>
      <c r="U7" s="36">
        <v>1812</v>
      </c>
      <c r="V7" s="36">
        <v>0.8</v>
      </c>
      <c r="W7" s="36">
        <v>2265</v>
      </c>
      <c r="X7" s="36">
        <v>69.39</v>
      </c>
      <c r="Y7" s="36">
        <v>68.34</v>
      </c>
      <c r="Z7" s="36">
        <v>69.19</v>
      </c>
      <c r="AA7" s="36">
        <v>69.52</v>
      </c>
      <c r="AB7" s="36">
        <v>67.7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3459.91</v>
      </c>
      <c r="BF7" s="36">
        <v>3462.16</v>
      </c>
      <c r="BG7" s="36">
        <v>2724.6</v>
      </c>
      <c r="BH7" s="36">
        <v>2649.84</v>
      </c>
      <c r="BI7" s="36">
        <v>2807.19</v>
      </c>
      <c r="BJ7" s="36">
        <v>1835.56</v>
      </c>
      <c r="BK7" s="36">
        <v>1716.82</v>
      </c>
      <c r="BL7" s="36">
        <v>1554.05</v>
      </c>
      <c r="BM7" s="36">
        <v>1671.86</v>
      </c>
      <c r="BN7" s="36">
        <v>1434.89</v>
      </c>
      <c r="BO7" s="36">
        <v>1457.06</v>
      </c>
      <c r="BP7" s="36">
        <v>44.36</v>
      </c>
      <c r="BQ7" s="36">
        <v>43.22</v>
      </c>
      <c r="BR7" s="36">
        <v>50.92</v>
      </c>
      <c r="BS7" s="36">
        <v>51.1</v>
      </c>
      <c r="BT7" s="36">
        <v>51.21</v>
      </c>
      <c r="BU7" s="36">
        <v>52.89</v>
      </c>
      <c r="BV7" s="36">
        <v>51.73</v>
      </c>
      <c r="BW7" s="36">
        <v>53.01</v>
      </c>
      <c r="BX7" s="36">
        <v>50.54</v>
      </c>
      <c r="BY7" s="36">
        <v>66.22</v>
      </c>
      <c r="BZ7" s="36">
        <v>64.73</v>
      </c>
      <c r="CA7" s="36">
        <v>279.41000000000003</v>
      </c>
      <c r="CB7" s="36">
        <v>286.25</v>
      </c>
      <c r="CC7" s="36">
        <v>242.98</v>
      </c>
      <c r="CD7" s="36">
        <v>248.2</v>
      </c>
      <c r="CE7" s="36">
        <v>249.15</v>
      </c>
      <c r="CF7" s="36">
        <v>300.52</v>
      </c>
      <c r="CG7" s="36">
        <v>310.47000000000003</v>
      </c>
      <c r="CH7" s="36">
        <v>299.39</v>
      </c>
      <c r="CI7" s="36">
        <v>320.36</v>
      </c>
      <c r="CJ7" s="36">
        <v>246.72</v>
      </c>
      <c r="CK7" s="36">
        <v>250.25</v>
      </c>
      <c r="CL7" s="36">
        <v>0.94</v>
      </c>
      <c r="CM7" s="36">
        <v>0.94</v>
      </c>
      <c r="CN7" s="36">
        <v>1.22</v>
      </c>
      <c r="CO7" s="36">
        <v>1.27</v>
      </c>
      <c r="CP7" s="36">
        <v>1.27</v>
      </c>
      <c r="CQ7" s="36">
        <v>36.799999999999997</v>
      </c>
      <c r="CR7" s="36">
        <v>36.67</v>
      </c>
      <c r="CS7" s="36">
        <v>36.200000000000003</v>
      </c>
      <c r="CT7" s="36">
        <v>34.74</v>
      </c>
      <c r="CU7" s="36">
        <v>41.35</v>
      </c>
      <c r="CV7" s="36">
        <v>40.31</v>
      </c>
      <c r="CW7" s="36">
        <v>70.06</v>
      </c>
      <c r="CX7" s="36">
        <v>75</v>
      </c>
      <c r="CY7" s="36">
        <v>75.88</v>
      </c>
      <c r="CZ7" s="36">
        <v>75.39</v>
      </c>
      <c r="DA7" s="36">
        <v>72.41</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2017-02-08T03:01:45Z</dcterms:created>
  <dcterms:modified xsi:type="dcterms:W3CDTF">2017-02-14T02:03:32Z</dcterms:modified>
  <cp:category/>
</cp:coreProperties>
</file>