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<sst xmlns="http://schemas.openxmlformats.org/spreadsheetml/2006/main" count="219" uniqueCount="108">
  <si>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</si>
  <si>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</si>
  <si>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</si>
  <si>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</si>
  <si>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</si>
  <si>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</si>
  <si>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</si>
  <si>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</si>
  <si>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</si>
  <si>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</si>
  <si>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</si>
  <si>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</si>
  <si>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</si>
  <si>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</si>
  <si>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</si>
  <si>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</si>
  <si>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</si>
  <si>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</si>
  <si>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</si>
  <si>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</si>
  <si>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</si>
  <si>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</si>
  <si>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</si>
  <si>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</si>
  <si>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</si>
  <si>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</si>
  <si>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</si>
  <si>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</si>
  <si>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</si>
  <si>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</si>
  <si>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</si>
  <si>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</si>
  <si>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</si>
  <si>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</si>
  <si>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</si>
  <si>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</si>
  <si>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</si>
  <si>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</si>
  <si>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</si>
  <si>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</si>
  <si>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</si>
  <si>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</si>
  <si>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</si>
  <si>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</si>
  <si>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</si>
  <si>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</si>
  <si>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</si>
  <si>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</si>
  <si>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</si>
  <si>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</si>
  <si>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</si>
  <si>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</si>
  <si>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</si>
  <si>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</si>
  <si>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</si>
  <si>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</si>
  <si>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</si>
  <si>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</si>
  <si>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</si>
  <si>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</si>
  <si>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</si>
  <si>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</si>
  <si>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</si>
  <si>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</si>
  <si>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</si>
  <si>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</si>
  <si>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</si>
  <si>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</si>
  <si>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</si>
  <si>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</si>
  <si>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</si>
  <si>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</si>
  <si>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</si>
  <si>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</si>
  <si>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</si>
  <si>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</si>
  <si>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</si>
  <si>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</si>
  <si>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</si>
  <si>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</si>
  <si>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</si>
  <si>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</si>
  <si>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</si>
  <si>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</si>
  <si>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</si>
  <si>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</si>
  <si>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</si>
  <si>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</si>
  <si>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</si>
  <si>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</si>
  <si>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</si>
  <si>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</si>
  <si>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</si>
  <si>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御殿場市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</si>
  <si>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</si>
  <si>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</si>
  <si>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</si>
  <si>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</si>
  <si>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</si>
  <si>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</si>
  <si>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</si>
  <si>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</si>
  <si>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</si>
  <si>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</si>
  <si>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</si>
  <si>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類似団体平均値及び全国平均値に比べ、概ね良い指数であり、経営としては健全で安定している。施設利用率については低い傾向にあるが、経営には影響していないので、このまま維持したい。</t>
    <rPh sb="0" eb="2">
      <t>ルイジ</t>
    </rPh>
    <rPh sb="2" eb="4">
      <t>ダンタイ</t>
    </rPh>
    <rPh sb="4" eb="7">
      <t>ヘイキンチ</t>
    </rPh>
    <rPh sb="7" eb="8">
      <t>オヨ</t>
    </rPh>
    <rPh sb="9" eb="11">
      <t>ゼンコク</t>
    </rPh>
    <rPh sb="11" eb="14">
      <t>ヘイキンチ</t>
    </rPh>
    <rPh sb="15" eb="16">
      <t>クラ</t>
    </rPh>
    <rPh sb="18" eb="19">
      <t>オオム</t>
    </rPh>
    <rPh sb="20" eb="21">
      <t>ヨ</t>
    </rPh>
    <rPh sb="22" eb="24">
      <t>シスウ</t>
    </rPh>
    <rPh sb="28" eb="30">
      <t>ケイエイ</t>
    </rPh>
    <rPh sb="34" eb="36">
      <t>ケンゼン</t>
    </rPh>
    <rPh sb="37" eb="39">
      <t>アンテイ</t>
    </rPh>
    <rPh sb="44" eb="46">
      <t>シセツ</t>
    </rPh>
    <rPh sb="46" eb="49">
      <t>リヨウリツ</t>
    </rPh>
    <rPh sb="54" eb="55">
      <t>ヒク</t>
    </rPh>
    <rPh sb="56" eb="58">
      <t>ケイコウ</t>
    </rPh>
    <rPh sb="63" eb="65">
      <t>ケイエイ</t>
    </rPh>
    <rPh sb="67" eb="69">
      <t>エイキョウ</t>
    </rPh>
    <rPh sb="81" eb="83">
      <t>イジ</t>
    </rPh>
    <phoneticPr fontId="4"/>
  </si>
  <si>
    <t>当市の簡易水道事業については、地域の特殊性から、維持管理に不足する金額を地元の財産区で負担する仕組みになっているため、経営は健全で安定している。</t>
    <rPh sb="0" eb="2">
      <t>トウシ</t>
    </rPh>
    <rPh sb="3" eb="5">
      <t>カンイ</t>
    </rPh>
    <rPh sb="5" eb="7">
      <t>スイドウ</t>
    </rPh>
    <rPh sb="7" eb="9">
      <t>ジギョウ</t>
    </rPh>
    <rPh sb="15" eb="17">
      <t>チイキ</t>
    </rPh>
    <rPh sb="18" eb="21">
      <t>トクシュセイ</t>
    </rPh>
    <rPh sb="24" eb="26">
      <t>イジ</t>
    </rPh>
    <rPh sb="26" eb="28">
      <t>カンリ</t>
    </rPh>
    <rPh sb="29" eb="31">
      <t>フソク</t>
    </rPh>
    <rPh sb="33" eb="35">
      <t>キンガク</t>
    </rPh>
    <rPh sb="36" eb="38">
      <t>ジモト</t>
    </rPh>
    <rPh sb="39" eb="41">
      <t>ザイサン</t>
    </rPh>
    <rPh sb="41" eb="42">
      <t>ク</t>
    </rPh>
    <rPh sb="43" eb="45">
      <t>フタン</t>
    </rPh>
    <rPh sb="47" eb="49">
      <t>シク</t>
    </rPh>
    <rPh sb="59" eb="61">
      <t>ケイエイ</t>
    </rPh>
    <rPh sb="62" eb="64">
      <t>ケンゼン</t>
    </rPh>
    <rPh sb="65" eb="67">
      <t>アンテイ</t>
    </rPh>
    <phoneticPr fontId="4"/>
  </si>
  <si>
    <t>管路の更新率については、類似団体平均値及び全国平均値に比べ良い指数であり、今後も計画的な更新に努めたい。　　　　　　　　　　　　　　　　　　　　　　　　　　　（補足）
　③管路更新率のＨ27年度の当該値が表示されていませんが、正しくは０．２６％です。</t>
    <rPh sb="0" eb="2">
      <t>カンロ</t>
    </rPh>
    <rPh sb="3" eb="5">
      <t>コウシン</t>
    </rPh>
    <rPh sb="5" eb="6">
      <t>リツ</t>
    </rPh>
    <rPh sb="12" eb="14">
      <t>ルイジ</t>
    </rPh>
    <rPh sb="14" eb="16">
      <t>ダンタイ</t>
    </rPh>
    <rPh sb="16" eb="19">
      <t>ヘイキンチ</t>
    </rPh>
    <rPh sb="19" eb="20">
      <t>オヨ</t>
    </rPh>
    <rPh sb="21" eb="23">
      <t>ゼンコク</t>
    </rPh>
    <rPh sb="23" eb="26">
      <t>ヘイキンチ</t>
    </rPh>
    <rPh sb="27" eb="28">
      <t>クラ</t>
    </rPh>
    <rPh sb="29" eb="30">
      <t>ヨ</t>
    </rPh>
    <rPh sb="31" eb="33">
      <t>シスウ</t>
    </rPh>
    <rPh sb="37" eb="39">
      <t>コンゴ</t>
    </rPh>
    <rPh sb="40" eb="43">
      <t>ケイカクテキ</t>
    </rPh>
    <rPh sb="44" eb="46">
      <t>コウシン</t>
    </rPh>
    <rPh sb="47" eb="48">
      <t>ツト</t>
    </rPh>
    <rPh sb="80" eb="82">
      <t>ホソク</t>
    </rPh>
    <rPh sb="86" eb="88">
      <t>カンロ</t>
    </rPh>
    <rPh sb="88" eb="90">
      <t>コウシン</t>
    </rPh>
    <rPh sb="90" eb="91">
      <t>リツ</t>
    </rPh>
    <rPh sb="95" eb="97">
      <t>ネンド</t>
    </rPh>
    <rPh sb="98" eb="100">
      <t>トウガイ</t>
    </rPh>
    <rPh sb="100" eb="101">
      <t>チ</t>
    </rPh>
    <rPh sb="102" eb="104">
      <t>ヒョウジ</t>
    </rPh>
    <rPh sb="113" eb="114">
      <t>タダ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</si>
</sst>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2.12</c:v>
                </c:pt>
                <c:pt idx="1">
                  <c:v>2.25</c:v>
                </c:pt>
                <c:pt idx="2">
                  <c:v>1.17</c:v>
                </c:pt>
                <c:pt idx="3">
                  <c:v>1.02</c:v>
                </c:pt>
                <c:pt idx="4">
                  <c:v>0</c:v>
                </c:pt>
              </c:numCache>
            </c:numRef>
          </c:val>
          <c:extLst xmlns:c16r2="http://schemas.microsoft.com/office/drawing/2015/06/chart">
            <c:ext xmlns:c16="http://schemas.microsoft.com/office/drawing/2014/chart" uri="{C3380CC4-5D6E-409C-BE32-E72D297353CC}">
              <c16:uniqueId val="{00000000-2E87-4EE4-B0B7-74E6A16F583C}"/>
            </c:ext>
          </c:extLst>
        </c:ser>
        <c:dLbls>
          <c:showLegendKey val="0"/>
          <c:showVal val="0"/>
          <c:showCatName val="0"/>
          <c:showSerName val="0"/>
          <c:showPercent val="0"/>
          <c:showBubbleSize val="0"/>
        </c:dLbls>
        <c:gapWidth val="150"/>
        <c:axId val="90838528"/>
        <c:axId val="908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extLst xmlns:c16r2="http://schemas.microsoft.com/office/drawing/2015/06/chart">
            <c:ext xmlns:c16="http://schemas.microsoft.com/office/drawing/2014/chart" uri="{C3380CC4-5D6E-409C-BE32-E72D297353CC}">
              <c16:uniqueId val="{00000001-2E87-4EE4-B0B7-74E6A16F583C}"/>
            </c:ext>
          </c:extLst>
        </c:ser>
        <c:dLbls>
          <c:showLegendKey val="0"/>
          <c:showVal val="0"/>
          <c:showCatName val="0"/>
          <c:showSerName val="0"/>
          <c:showPercent val="0"/>
          <c:showBubbleSize val="0"/>
        </c:dLbls>
        <c:marker val="1"/>
        <c:smooth val="0"/>
        <c:axId val="90838528"/>
        <c:axId val="90840448"/>
      </c:lineChart>
      <c:dateAx>
        <c:axId val="90838528"/>
        <c:scaling>
          <c:orientation val="minMax"/>
        </c:scaling>
        <c:delete val="1"/>
        <c:axPos val="b"/>
        <c:numFmt formatCode="ge" sourceLinked="1"/>
        <c:majorTickMark val="none"/>
        <c:minorTickMark val="none"/>
        <c:tickLblPos val="none"/>
        <c:crossAx val="90840448"/>
        <c:crosses val="autoZero"/>
        <c:auto val="1"/>
        <c:lblOffset val="100"/>
        <c:baseTimeUnit val="years"/>
      </c:dateAx>
      <c:valAx>
        <c:axId val="908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35.99</c:v>
                </c:pt>
                <c:pt idx="1">
                  <c:v>34.69</c:v>
                </c:pt>
                <c:pt idx="2">
                  <c:v>33.35</c:v>
                </c:pt>
                <c:pt idx="3">
                  <c:v>34.06</c:v>
                </c:pt>
                <c:pt idx="4">
                  <c:v>34.299999999999997</c:v>
                </c:pt>
              </c:numCache>
            </c:numRef>
          </c:val>
          <c:extLst xmlns:c16r2="http://schemas.microsoft.com/office/drawing/2015/06/chart">
            <c:ext xmlns:c16="http://schemas.microsoft.com/office/drawing/2014/chart" uri="{C3380CC4-5D6E-409C-BE32-E72D297353CC}">
              <c16:uniqueId val="{00000000-A5E4-45D2-A14D-A25A9CFAB7EB}"/>
            </c:ext>
          </c:extLst>
        </c:ser>
        <c:dLbls>
          <c:showLegendKey val="0"/>
          <c:showVal val="0"/>
          <c:showCatName val="0"/>
          <c:showSerName val="0"/>
          <c:showPercent val="0"/>
          <c:showBubbleSize val="0"/>
        </c:dLbls>
        <c:gapWidth val="150"/>
        <c:axId val="92517504"/>
        <c:axId val="9251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extLst xmlns:c16r2="http://schemas.microsoft.com/office/drawing/2015/06/chart">
            <c:ext xmlns:c16="http://schemas.microsoft.com/office/drawing/2014/chart" uri="{C3380CC4-5D6E-409C-BE32-E72D297353CC}">
              <c16:uniqueId val="{00000001-A5E4-45D2-A14D-A25A9CFAB7EB}"/>
            </c:ext>
          </c:extLst>
        </c:ser>
        <c:dLbls>
          <c:showLegendKey val="0"/>
          <c:showVal val="0"/>
          <c:showCatName val="0"/>
          <c:showSerName val="0"/>
          <c:showPercent val="0"/>
          <c:showBubbleSize val="0"/>
        </c:dLbls>
        <c:marker val="1"/>
        <c:smooth val="0"/>
        <c:axId val="92517504"/>
        <c:axId val="92519424"/>
      </c:lineChart>
      <c:dateAx>
        <c:axId val="92517504"/>
        <c:scaling>
          <c:orientation val="minMax"/>
        </c:scaling>
        <c:delete val="1"/>
        <c:axPos val="b"/>
        <c:numFmt formatCode="ge" sourceLinked="1"/>
        <c:majorTickMark val="none"/>
        <c:minorTickMark val="none"/>
        <c:tickLblPos val="none"/>
        <c:crossAx val="92519424"/>
        <c:crosses val="autoZero"/>
        <c:auto val="1"/>
        <c:lblOffset val="100"/>
        <c:baseTimeUnit val="years"/>
      </c:dateAx>
      <c:valAx>
        <c:axId val="925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88.62</c:v>
                </c:pt>
                <c:pt idx="1">
                  <c:v>88.69</c:v>
                </c:pt>
                <c:pt idx="2">
                  <c:v>90.95</c:v>
                </c:pt>
                <c:pt idx="3">
                  <c:v>89.34</c:v>
                </c:pt>
                <c:pt idx="4">
                  <c:v>89.46</c:v>
                </c:pt>
              </c:numCache>
            </c:numRef>
          </c:val>
          <c:extLst xmlns:c16r2="http://schemas.microsoft.com/office/drawing/2015/06/chart">
            <c:ext xmlns:c16="http://schemas.microsoft.com/office/drawing/2014/chart" uri="{C3380CC4-5D6E-409C-BE32-E72D297353CC}">
              <c16:uniqueId val="{00000000-D18D-4D15-B5D8-98BC38B3E978}"/>
            </c:ext>
          </c:extLst>
        </c:ser>
        <c:dLbls>
          <c:showLegendKey val="0"/>
          <c:showVal val="0"/>
          <c:showCatName val="0"/>
          <c:showSerName val="0"/>
          <c:showPercent val="0"/>
          <c:showBubbleSize val="0"/>
        </c:dLbls>
        <c:gapWidth val="150"/>
        <c:axId val="93279744"/>
        <c:axId val="932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extLst xmlns:c16r2="http://schemas.microsoft.com/office/drawing/2015/06/chart">
            <c:ext xmlns:c16="http://schemas.microsoft.com/office/drawing/2014/chart" uri="{C3380CC4-5D6E-409C-BE32-E72D297353CC}">
              <c16:uniqueId val="{00000001-D18D-4D15-B5D8-98BC38B3E978}"/>
            </c:ext>
          </c:extLst>
        </c:ser>
        <c:dLbls>
          <c:showLegendKey val="0"/>
          <c:showVal val="0"/>
          <c:showCatName val="0"/>
          <c:showSerName val="0"/>
          <c:showPercent val="0"/>
          <c:showBubbleSize val="0"/>
        </c:dLbls>
        <c:marker val="1"/>
        <c:smooth val="0"/>
        <c:axId val="93279744"/>
        <c:axId val="93281664"/>
      </c:lineChart>
      <c:dateAx>
        <c:axId val="93279744"/>
        <c:scaling>
          <c:orientation val="minMax"/>
        </c:scaling>
        <c:delete val="1"/>
        <c:axPos val="b"/>
        <c:numFmt formatCode="ge" sourceLinked="1"/>
        <c:majorTickMark val="none"/>
        <c:minorTickMark val="none"/>
        <c:tickLblPos val="none"/>
        <c:crossAx val="93281664"/>
        <c:crosses val="autoZero"/>
        <c:auto val="1"/>
        <c:lblOffset val="100"/>
        <c:baseTimeUnit val="years"/>
      </c:dateAx>
      <c:valAx>
        <c:axId val="932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100.11</c:v>
                </c:pt>
                <c:pt idx="1">
                  <c:v>110.23</c:v>
                </c:pt>
                <c:pt idx="2">
                  <c:v>83.9</c:v>
                </c:pt>
                <c:pt idx="3">
                  <c:v>99.83</c:v>
                </c:pt>
                <c:pt idx="4">
                  <c:v>99.99</c:v>
                </c:pt>
              </c:numCache>
            </c:numRef>
          </c:val>
          <c:extLst xmlns:c16r2="http://schemas.microsoft.com/office/drawing/2015/06/chart">
            <c:ext xmlns:c16="http://schemas.microsoft.com/office/drawing/2014/chart" uri="{C3380CC4-5D6E-409C-BE32-E72D297353CC}">
              <c16:uniqueId val="{00000000-52A5-40AF-A91C-7818074B9821}"/>
            </c:ext>
          </c:extLst>
        </c:ser>
        <c:dLbls>
          <c:showLegendKey val="0"/>
          <c:showVal val="0"/>
          <c:showCatName val="0"/>
          <c:showSerName val="0"/>
          <c:showPercent val="0"/>
          <c:showBubbleSize val="0"/>
        </c:dLbls>
        <c:gapWidth val="150"/>
        <c:axId val="90879872"/>
        <c:axId val="908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extLst xmlns:c16r2="http://schemas.microsoft.com/office/drawing/2015/06/chart">
            <c:ext xmlns:c16="http://schemas.microsoft.com/office/drawing/2014/chart" uri="{C3380CC4-5D6E-409C-BE32-E72D297353CC}">
              <c16:uniqueId val="{00000001-52A5-40AF-A91C-7818074B9821}"/>
            </c:ext>
          </c:extLst>
        </c:ser>
        <c:dLbls>
          <c:showLegendKey val="0"/>
          <c:showVal val="0"/>
          <c:showCatName val="0"/>
          <c:showSerName val="0"/>
          <c:showPercent val="0"/>
          <c:showBubbleSize val="0"/>
        </c:dLbls>
        <c:marker val="1"/>
        <c:smooth val="0"/>
        <c:axId val="90879872"/>
        <c:axId val="90894336"/>
      </c:lineChart>
      <c:dateAx>
        <c:axId val="90879872"/>
        <c:scaling>
          <c:orientation val="minMax"/>
        </c:scaling>
        <c:delete val="1"/>
        <c:axPos val="b"/>
        <c:numFmt formatCode="ge" sourceLinked="1"/>
        <c:majorTickMark val="none"/>
        <c:minorTickMark val="none"/>
        <c:tickLblPos val="none"/>
        <c:crossAx val="90894336"/>
        <c:crosses val="autoZero"/>
        <c:auto val="1"/>
        <c:lblOffset val="100"/>
        <c:baseTimeUnit val="years"/>
      </c:dateAx>
      <c:valAx>
        <c:axId val="908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75-48DD-932C-D93EBDC0EFC0}"/>
            </c:ext>
          </c:extLst>
        </c:ser>
        <c:dLbls>
          <c:showLegendKey val="0"/>
          <c:showVal val="0"/>
          <c:showCatName val="0"/>
          <c:showSerName val="0"/>
          <c:showPercent val="0"/>
          <c:showBubbleSize val="0"/>
        </c:dLbls>
        <c:gapWidth val="150"/>
        <c:axId val="91699456"/>
        <c:axId val="917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75-48DD-932C-D93EBDC0EFC0}"/>
            </c:ext>
          </c:extLst>
        </c:ser>
        <c:dLbls>
          <c:showLegendKey val="0"/>
          <c:showVal val="0"/>
          <c:showCatName val="0"/>
          <c:showSerName val="0"/>
          <c:showPercent val="0"/>
          <c:showBubbleSize val="0"/>
        </c:dLbls>
        <c:marker val="1"/>
        <c:smooth val="0"/>
        <c:axId val="91699456"/>
        <c:axId val="91722112"/>
      </c:lineChart>
      <c:dateAx>
        <c:axId val="91699456"/>
        <c:scaling>
          <c:orientation val="minMax"/>
        </c:scaling>
        <c:delete val="1"/>
        <c:axPos val="b"/>
        <c:numFmt formatCode="ge" sourceLinked="1"/>
        <c:majorTickMark val="none"/>
        <c:minorTickMark val="none"/>
        <c:tickLblPos val="none"/>
        <c:crossAx val="91722112"/>
        <c:crosses val="autoZero"/>
        <c:auto val="1"/>
        <c:lblOffset val="100"/>
        <c:baseTimeUnit val="years"/>
      </c:dateAx>
      <c:valAx>
        <c:axId val="917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5F-43B1-AD91-25A1ED15834F}"/>
            </c:ext>
          </c:extLst>
        </c:ser>
        <c:dLbls>
          <c:showLegendKey val="0"/>
          <c:showVal val="0"/>
          <c:showCatName val="0"/>
          <c:showSerName val="0"/>
          <c:showPercent val="0"/>
          <c:showBubbleSize val="0"/>
        </c:dLbls>
        <c:gapWidth val="150"/>
        <c:axId val="91744896"/>
        <c:axId val="922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5F-43B1-AD91-25A1ED15834F}"/>
            </c:ext>
          </c:extLst>
        </c:ser>
        <c:dLbls>
          <c:showLegendKey val="0"/>
          <c:showVal val="0"/>
          <c:showCatName val="0"/>
          <c:showSerName val="0"/>
          <c:showPercent val="0"/>
          <c:showBubbleSize val="0"/>
        </c:dLbls>
        <c:marker val="1"/>
        <c:smooth val="0"/>
        <c:axId val="91744896"/>
        <c:axId val="92209920"/>
      </c:lineChart>
      <c:dateAx>
        <c:axId val="91744896"/>
        <c:scaling>
          <c:orientation val="minMax"/>
        </c:scaling>
        <c:delete val="1"/>
        <c:axPos val="b"/>
        <c:numFmt formatCode="ge" sourceLinked="1"/>
        <c:majorTickMark val="none"/>
        <c:minorTickMark val="none"/>
        <c:tickLblPos val="none"/>
        <c:crossAx val="92209920"/>
        <c:crosses val="autoZero"/>
        <c:auto val="1"/>
        <c:lblOffset val="100"/>
        <c:baseTimeUnit val="years"/>
      </c:dateAx>
      <c:valAx>
        <c:axId val="922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FF-4481-A4B3-37A0B59A252D}"/>
            </c:ext>
          </c:extLst>
        </c:ser>
        <c:dLbls>
          <c:showLegendKey val="0"/>
          <c:showVal val="0"/>
          <c:showCatName val="0"/>
          <c:showSerName val="0"/>
          <c:showPercent val="0"/>
          <c:showBubbleSize val="0"/>
        </c:dLbls>
        <c:gapWidth val="150"/>
        <c:axId val="92245376"/>
        <c:axId val="922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FF-4481-A4B3-37A0B59A252D}"/>
            </c:ext>
          </c:extLst>
        </c:ser>
        <c:dLbls>
          <c:showLegendKey val="0"/>
          <c:showVal val="0"/>
          <c:showCatName val="0"/>
          <c:showSerName val="0"/>
          <c:showPercent val="0"/>
          <c:showBubbleSize val="0"/>
        </c:dLbls>
        <c:marker val="1"/>
        <c:smooth val="0"/>
        <c:axId val="92245376"/>
        <c:axId val="92259840"/>
      </c:lineChart>
      <c:dateAx>
        <c:axId val="92245376"/>
        <c:scaling>
          <c:orientation val="minMax"/>
        </c:scaling>
        <c:delete val="1"/>
        <c:axPos val="b"/>
        <c:numFmt formatCode="ge" sourceLinked="1"/>
        <c:majorTickMark val="none"/>
        <c:minorTickMark val="none"/>
        <c:tickLblPos val="none"/>
        <c:crossAx val="92259840"/>
        <c:crosses val="autoZero"/>
        <c:auto val="1"/>
        <c:lblOffset val="100"/>
        <c:baseTimeUnit val="years"/>
      </c:dateAx>
      <c:valAx>
        <c:axId val="922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DA-4350-9C1A-1791C658C193}"/>
            </c:ext>
          </c:extLst>
        </c:ser>
        <c:dLbls>
          <c:showLegendKey val="0"/>
          <c:showVal val="0"/>
          <c:showCatName val="0"/>
          <c:showSerName val="0"/>
          <c:showPercent val="0"/>
          <c:showBubbleSize val="0"/>
        </c:dLbls>
        <c:gapWidth val="150"/>
        <c:axId val="92292992"/>
        <c:axId val="922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DA-4350-9C1A-1791C658C193}"/>
            </c:ext>
          </c:extLst>
        </c:ser>
        <c:dLbls>
          <c:showLegendKey val="0"/>
          <c:showVal val="0"/>
          <c:showCatName val="0"/>
          <c:showSerName val="0"/>
          <c:showPercent val="0"/>
          <c:showBubbleSize val="0"/>
        </c:dLbls>
        <c:marker val="1"/>
        <c:smooth val="0"/>
        <c:axId val="92292992"/>
        <c:axId val="92295168"/>
      </c:lineChart>
      <c:dateAx>
        <c:axId val="92292992"/>
        <c:scaling>
          <c:orientation val="minMax"/>
        </c:scaling>
        <c:delete val="1"/>
        <c:axPos val="b"/>
        <c:numFmt formatCode="ge" sourceLinked="1"/>
        <c:majorTickMark val="none"/>
        <c:minorTickMark val="none"/>
        <c:tickLblPos val="none"/>
        <c:crossAx val="92295168"/>
        <c:crosses val="autoZero"/>
        <c:auto val="1"/>
        <c:lblOffset val="100"/>
        <c:baseTimeUnit val="years"/>
      </c:dateAx>
      <c:valAx>
        <c:axId val="922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EE-40DB-AE63-26CAC0F52E7C}"/>
            </c:ext>
          </c:extLst>
        </c:ser>
        <c:dLbls>
          <c:showLegendKey val="0"/>
          <c:showVal val="0"/>
          <c:showCatName val="0"/>
          <c:showSerName val="0"/>
          <c:showPercent val="0"/>
          <c:showBubbleSize val="0"/>
        </c:dLbls>
        <c:gapWidth val="150"/>
        <c:axId val="92336512"/>
        <c:axId val="923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extLst xmlns:c16r2="http://schemas.microsoft.com/office/drawing/2015/06/chart">
            <c:ext xmlns:c16="http://schemas.microsoft.com/office/drawing/2014/chart" uri="{C3380CC4-5D6E-409C-BE32-E72D297353CC}">
              <c16:uniqueId val="{00000001-87EE-40DB-AE63-26CAC0F52E7C}"/>
            </c:ext>
          </c:extLst>
        </c:ser>
        <c:dLbls>
          <c:showLegendKey val="0"/>
          <c:showVal val="0"/>
          <c:showCatName val="0"/>
          <c:showSerName val="0"/>
          <c:showPercent val="0"/>
          <c:showBubbleSize val="0"/>
        </c:dLbls>
        <c:marker val="1"/>
        <c:smooth val="0"/>
        <c:axId val="92336512"/>
        <c:axId val="92338432"/>
      </c:lineChart>
      <c:dateAx>
        <c:axId val="92336512"/>
        <c:scaling>
          <c:orientation val="minMax"/>
        </c:scaling>
        <c:delete val="1"/>
        <c:axPos val="b"/>
        <c:numFmt formatCode="ge" sourceLinked="1"/>
        <c:majorTickMark val="none"/>
        <c:minorTickMark val="none"/>
        <c:tickLblPos val="none"/>
        <c:crossAx val="92338432"/>
        <c:crosses val="autoZero"/>
        <c:auto val="1"/>
        <c:lblOffset val="100"/>
        <c:baseTimeUnit val="years"/>
      </c:dateAx>
      <c:valAx>
        <c:axId val="923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41.35</c:v>
                </c:pt>
                <c:pt idx="1">
                  <c:v>68.010000000000005</c:v>
                </c:pt>
                <c:pt idx="2">
                  <c:v>69.5</c:v>
                </c:pt>
                <c:pt idx="3">
                  <c:v>72.23</c:v>
                </c:pt>
                <c:pt idx="4">
                  <c:v>80.34</c:v>
                </c:pt>
              </c:numCache>
            </c:numRef>
          </c:val>
          <c:extLst xmlns:c16r2="http://schemas.microsoft.com/office/drawing/2015/06/chart">
            <c:ext xmlns:c16="http://schemas.microsoft.com/office/drawing/2014/chart" uri="{C3380CC4-5D6E-409C-BE32-E72D297353CC}">
              <c16:uniqueId val="{00000000-DC54-4A9B-A0AF-399312F333DB}"/>
            </c:ext>
          </c:extLst>
        </c:ser>
        <c:dLbls>
          <c:showLegendKey val="0"/>
          <c:showVal val="0"/>
          <c:showCatName val="0"/>
          <c:showSerName val="0"/>
          <c:showPercent val="0"/>
          <c:showBubbleSize val="0"/>
        </c:dLbls>
        <c:gapWidth val="150"/>
        <c:axId val="92386048"/>
        <c:axId val="923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extLst xmlns:c16r2="http://schemas.microsoft.com/office/drawing/2015/06/chart">
            <c:ext xmlns:c16="http://schemas.microsoft.com/office/drawing/2014/chart" uri="{C3380CC4-5D6E-409C-BE32-E72D297353CC}">
              <c16:uniqueId val="{00000001-DC54-4A9B-A0AF-399312F333DB}"/>
            </c:ext>
          </c:extLst>
        </c:ser>
        <c:dLbls>
          <c:showLegendKey val="0"/>
          <c:showVal val="0"/>
          <c:showCatName val="0"/>
          <c:showSerName val="0"/>
          <c:showPercent val="0"/>
          <c:showBubbleSize val="0"/>
        </c:dLbls>
        <c:marker val="1"/>
        <c:smooth val="0"/>
        <c:axId val="92386048"/>
        <c:axId val="92387968"/>
      </c:lineChart>
      <c:dateAx>
        <c:axId val="92386048"/>
        <c:scaling>
          <c:orientation val="minMax"/>
        </c:scaling>
        <c:delete val="1"/>
        <c:axPos val="b"/>
        <c:numFmt formatCode="ge" sourceLinked="1"/>
        <c:majorTickMark val="none"/>
        <c:minorTickMark val="none"/>
        <c:tickLblPos val="none"/>
        <c:crossAx val="92387968"/>
        <c:crosses val="autoZero"/>
        <c:auto val="1"/>
        <c:lblOffset val="100"/>
        <c:baseTimeUnit val="years"/>
      </c:dateAx>
      <c:valAx>
        <c:axId val="923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236.95</c:v>
                </c:pt>
                <c:pt idx="1">
                  <c:v>144.72999999999999</c:v>
                </c:pt>
                <c:pt idx="2">
                  <c:v>142.22999999999999</c:v>
                </c:pt>
                <c:pt idx="3">
                  <c:v>141.22</c:v>
                </c:pt>
                <c:pt idx="4">
                  <c:v>128.66</c:v>
                </c:pt>
              </c:numCache>
            </c:numRef>
          </c:val>
          <c:extLst xmlns:c16r2="http://schemas.microsoft.com/office/drawing/2015/06/chart">
            <c:ext xmlns:c16="http://schemas.microsoft.com/office/drawing/2014/chart" uri="{C3380CC4-5D6E-409C-BE32-E72D297353CC}">
              <c16:uniqueId val="{00000000-7D93-4A5A-96F0-90B744E56157}"/>
            </c:ext>
          </c:extLst>
        </c:ser>
        <c:dLbls>
          <c:showLegendKey val="0"/>
          <c:showVal val="0"/>
          <c:showCatName val="0"/>
          <c:showSerName val="0"/>
          <c:showPercent val="0"/>
          <c:showBubbleSize val="0"/>
        </c:dLbls>
        <c:gapWidth val="150"/>
        <c:axId val="92488448"/>
        <c:axId val="924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extLst xmlns:c16r2="http://schemas.microsoft.com/office/drawing/2015/06/chart">
            <c:ext xmlns:c16="http://schemas.microsoft.com/office/drawing/2014/chart" uri="{C3380CC4-5D6E-409C-BE32-E72D297353CC}">
              <c16:uniqueId val="{00000001-7D93-4A5A-96F0-90B744E56157}"/>
            </c:ext>
          </c:extLst>
        </c:ser>
        <c:dLbls>
          <c:showLegendKey val="0"/>
          <c:showVal val="0"/>
          <c:showCatName val="0"/>
          <c:showSerName val="0"/>
          <c:showPercent val="0"/>
          <c:showBubbleSize val="0"/>
        </c:dLbls>
        <c:marker val="1"/>
        <c:smooth val="0"/>
        <c:axId val="92488448"/>
        <c:axId val="92490368"/>
      </c:lineChart>
      <c:dateAx>
        <c:axId val="92488448"/>
        <c:scaling>
          <c:orientation val="minMax"/>
        </c:scaling>
        <c:delete val="1"/>
        <c:axPos val="b"/>
        <c:numFmt formatCode="ge" sourceLinked="1"/>
        <c:majorTickMark val="none"/>
        <c:minorTickMark val="none"/>
        <c:tickLblPos val="none"/>
        <c:crossAx val="92490368"/>
        <c:crosses val="autoZero"/>
        <c:auto val="1"/>
        <c:lblOffset val="100"/>
        <c:baseTimeUnit val="years"/>
      </c:dateAx>
      <c:valAx>
        <c:axId val="924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静岡県　御殿場市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89338</v>
      </c>
      <c r="AJ8" s="74"/>
      <c r="AK8" s="74"/>
      <c r="AL8" s="74"/>
      <c r="AM8" s="74"/>
      <c r="AN8" s="74"/>
      <c r="AO8" s="74"/>
      <c r="AP8" s="75"/>
      <c r="AQ8" s="56">
        <f>データ!R6</f>
        <v>194.9</v>
      </c>
      <c r="AR8" s="56"/>
      <c r="AS8" s="56"/>
      <c r="AT8" s="56"/>
      <c r="AU8" s="56"/>
      <c r="AV8" s="56"/>
      <c r="AW8" s="56"/>
      <c r="AX8" s="56"/>
      <c r="AY8" s="56">
        <f>データ!S6</f>
        <v>458.38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2.34</v>
      </c>
      <c r="S10" s="56"/>
      <c r="T10" s="56"/>
      <c r="U10" s="56"/>
      <c r="V10" s="56"/>
      <c r="W10" s="56"/>
      <c r="X10" s="56"/>
      <c r="Y10" s="56"/>
      <c r="Z10" s="64">
        <f>データ!P6</f>
        <v>1590</v>
      </c>
      <c r="AA10" s="64"/>
      <c r="AB10" s="64"/>
      <c r="AC10" s="64"/>
      <c r="AD10" s="64"/>
      <c r="AE10" s="64"/>
      <c r="AF10" s="64"/>
      <c r="AG10" s="64"/>
      <c r="AH10" s="2"/>
      <c r="AI10" s="64">
        <f>データ!T6</f>
        <v>2082</v>
      </c>
      <c r="AJ10" s="64"/>
      <c r="AK10" s="64"/>
      <c r="AL10" s="64"/>
      <c r="AM10" s="64"/>
      <c r="AN10" s="64"/>
      <c r="AO10" s="64"/>
      <c r="AP10" s="64"/>
      <c r="AQ10" s="56">
        <f>データ!U6</f>
        <v>1.6</v>
      </c>
      <c r="AR10" s="56"/>
      <c r="AS10" s="56"/>
      <c r="AT10" s="56"/>
      <c r="AU10" s="56"/>
      <c r="AV10" s="56"/>
      <c r="AW10" s="56"/>
      <c r="AX10" s="56"/>
      <c r="AY10" s="56">
        <f>データ!V6</f>
        <v>1301.25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222151</v>
      </c>
      <c r="D6" s="31">
        <f t="shared" si="3"/>
        <v>47</v>
      </c>
      <c r="E6" s="31">
        <f t="shared" si="3"/>
        <v>1</v>
      </c>
      <c r="F6" s="31">
        <f t="shared" si="3"/>
        <v>0</v>
      </c>
      <c r="G6" s="31">
        <f t="shared" si="3"/>
        <v>0</v>
      </c>
      <c r="H6" s="31" t="str">
        <f t="shared" si="3"/>
        <v>静岡県　御殿場市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2.34</v>
      </c>
      <c r="P6" s="32">
        <f t="shared" si="3"/>
        <v>1590</v>
      </c>
      <c r="Q6" s="32">
        <f t="shared" si="3"/>
        <v>89338</v>
      </c>
      <c r="R6" s="32">
        <f t="shared" si="3"/>
        <v>194.9</v>
      </c>
      <c r="S6" s="32">
        <f t="shared" si="3"/>
        <v>458.38</v>
      </c>
      <c r="T6" s="32">
        <f t="shared" si="3"/>
        <v>2082</v>
      </c>
      <c r="U6" s="32">
        <f t="shared" si="3"/>
        <v>1.6</v>
      </c>
      <c r="V6" s="32">
        <f t="shared" si="3"/>
        <v>1301.25</v>
      </c>
      <c r="W6" s="33">
        <f>IF(W7="",NA(),W7)</f>
        <v>100.11</v>
      </c>
      <c r="X6" s="33">
        <f t="shared" ref="X6:AF6" si="4">IF(X7="",NA(),X7)</f>
        <v>110.23</v>
      </c>
      <c r="Y6" s="33">
        <f t="shared" si="4"/>
        <v>83.9</v>
      </c>
      <c r="Z6" s="33">
        <f t="shared" si="4"/>
        <v>99.83</v>
      </c>
      <c r="AA6" s="33">
        <f t="shared" si="4"/>
        <v>99.99</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41.35</v>
      </c>
      <c r="BP6" s="33">
        <f t="shared" ref="BP6:BX6" si="8">IF(BP7="",NA(),BP7)</f>
        <v>68.010000000000005</v>
      </c>
      <c r="BQ6" s="33">
        <f t="shared" si="8"/>
        <v>69.5</v>
      </c>
      <c r="BR6" s="33">
        <f t="shared" si="8"/>
        <v>72.23</v>
      </c>
      <c r="BS6" s="33">
        <f t="shared" si="8"/>
        <v>80.34</v>
      </c>
      <c r="BT6" s="33">
        <f t="shared" si="8"/>
        <v>56.46</v>
      </c>
      <c r="BU6" s="33">
        <f t="shared" si="8"/>
        <v>19.77</v>
      </c>
      <c r="BV6" s="33">
        <f t="shared" si="8"/>
        <v>34.25</v>
      </c>
      <c r="BW6" s="33">
        <f t="shared" si="8"/>
        <v>46.48</v>
      </c>
      <c r="BX6" s="33">
        <f t="shared" si="8"/>
        <v>40.6</v>
      </c>
      <c r="BY6" s="32" t="str">
        <f>IF(BY7="","",IF(BY7="-","【-】","【"&amp;SUBSTITUTE(TEXT(BY7,"#,##0.00"),"-","△")&amp;"】"))</f>
        <v>【33.35】</v>
      </c>
      <c r="BZ6" s="33">
        <f>IF(BZ7="",NA(),BZ7)</f>
        <v>236.95</v>
      </c>
      <c r="CA6" s="33">
        <f t="shared" ref="CA6:CI6" si="9">IF(CA7="",NA(),CA7)</f>
        <v>144.72999999999999</v>
      </c>
      <c r="CB6" s="33">
        <f t="shared" si="9"/>
        <v>142.22999999999999</v>
      </c>
      <c r="CC6" s="33">
        <f t="shared" si="9"/>
        <v>141.22</v>
      </c>
      <c r="CD6" s="33">
        <f t="shared" si="9"/>
        <v>128.66</v>
      </c>
      <c r="CE6" s="33">
        <f t="shared" si="9"/>
        <v>306.49</v>
      </c>
      <c r="CF6" s="33">
        <f t="shared" si="9"/>
        <v>878.73</v>
      </c>
      <c r="CG6" s="33">
        <f t="shared" si="9"/>
        <v>501.18</v>
      </c>
      <c r="CH6" s="33">
        <f t="shared" si="9"/>
        <v>376.61</v>
      </c>
      <c r="CI6" s="33">
        <f t="shared" si="9"/>
        <v>440.03</v>
      </c>
      <c r="CJ6" s="32" t="str">
        <f>IF(CJ7="","",IF(CJ7="-","【-】","【"&amp;SUBSTITUTE(TEXT(CJ7,"#,##0.00"),"-","△")&amp;"】"))</f>
        <v>【524.69】</v>
      </c>
      <c r="CK6" s="33">
        <f>IF(CK7="",NA(),CK7)</f>
        <v>35.99</v>
      </c>
      <c r="CL6" s="33">
        <f t="shared" ref="CL6:CT6" si="10">IF(CL7="",NA(),CL7)</f>
        <v>34.69</v>
      </c>
      <c r="CM6" s="33">
        <f t="shared" si="10"/>
        <v>33.35</v>
      </c>
      <c r="CN6" s="33">
        <f t="shared" si="10"/>
        <v>34.06</v>
      </c>
      <c r="CO6" s="33">
        <f t="shared" si="10"/>
        <v>34.299999999999997</v>
      </c>
      <c r="CP6" s="33">
        <f t="shared" si="10"/>
        <v>58.25</v>
      </c>
      <c r="CQ6" s="33">
        <f t="shared" si="10"/>
        <v>57.17</v>
      </c>
      <c r="CR6" s="33">
        <f t="shared" si="10"/>
        <v>57.55</v>
      </c>
      <c r="CS6" s="33">
        <f t="shared" si="10"/>
        <v>57.43</v>
      </c>
      <c r="CT6" s="33">
        <f t="shared" si="10"/>
        <v>57.29</v>
      </c>
      <c r="CU6" s="32" t="str">
        <f>IF(CU7="","",IF(CU7="-","【-】","【"&amp;SUBSTITUTE(TEXT(CU7,"#,##0.00"),"-","△")&amp;"】"))</f>
        <v>【57.58】</v>
      </c>
      <c r="CV6" s="33">
        <f>IF(CV7="",NA(),CV7)</f>
        <v>88.62</v>
      </c>
      <c r="CW6" s="33">
        <f t="shared" ref="CW6:DE6" si="11">IF(CW7="",NA(),CW7)</f>
        <v>88.69</v>
      </c>
      <c r="CX6" s="33">
        <f t="shared" si="11"/>
        <v>90.95</v>
      </c>
      <c r="CY6" s="33">
        <f t="shared" si="11"/>
        <v>89.34</v>
      </c>
      <c r="CZ6" s="33">
        <f t="shared" si="11"/>
        <v>89.46</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2.12</v>
      </c>
      <c r="ED6" s="33">
        <f t="shared" ref="ED6:EL6" si="14">IF(ED7="",NA(),ED7)</f>
        <v>2.25</v>
      </c>
      <c r="EE6" s="33">
        <f t="shared" si="14"/>
        <v>1.17</v>
      </c>
      <c r="EF6" s="33">
        <f t="shared" si="14"/>
        <v>1.02</v>
      </c>
      <c r="EG6" s="33" t="str">
        <f t="shared" si="14"/>
        <v>-</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222151</v>
      </c>
      <c r="D7" s="35">
        <v>47</v>
      </c>
      <c r="E7" s="35">
        <v>1</v>
      </c>
      <c r="F7" s="35">
        <v>0</v>
      </c>
      <c r="G7" s="35">
        <v>0</v>
      </c>
      <c r="H7" s="35" t="s">
        <v>93</v>
      </c>
      <c r="I7" s="35" t="s">
        <v>94</v>
      </c>
      <c r="J7" s="35" t="s">
        <v>95</v>
      </c>
      <c r="K7" s="35" t="s">
        <v>96</v>
      </c>
      <c r="L7" s="35" t="s">
        <v>97</v>
      </c>
      <c r="M7" s="36" t="s">
        <v>98</v>
      </c>
      <c r="N7" s="36" t="s">
        <v>99</v>
      </c>
      <c r="O7" s="36">
        <v>2.34</v>
      </c>
      <c r="P7" s="36">
        <v>1590</v>
      </c>
      <c r="Q7" s="36">
        <v>89338</v>
      </c>
      <c r="R7" s="36">
        <v>194.9</v>
      </c>
      <c r="S7" s="36">
        <v>458.38</v>
      </c>
      <c r="T7" s="36">
        <v>2082</v>
      </c>
      <c r="U7" s="36">
        <v>1.6</v>
      </c>
      <c r="V7" s="36">
        <v>1301.25</v>
      </c>
      <c r="W7" s="36">
        <v>100.11</v>
      </c>
      <c r="X7" s="36">
        <v>110.23</v>
      </c>
      <c r="Y7" s="36">
        <v>83.9</v>
      </c>
      <c r="Z7" s="36">
        <v>99.83</v>
      </c>
      <c r="AA7" s="36">
        <v>99.99</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1124.6400000000001</v>
      </c>
      <c r="BJ7" s="36">
        <v>1108.26</v>
      </c>
      <c r="BK7" s="36">
        <v>1113.76</v>
      </c>
      <c r="BL7" s="36">
        <v>1125.69</v>
      </c>
      <c r="BM7" s="36">
        <v>1134.67</v>
      </c>
      <c r="BN7" s="36">
        <v>1242.9000000000001</v>
      </c>
      <c r="BO7" s="36">
        <v>41.35</v>
      </c>
      <c r="BP7" s="36">
        <v>68.010000000000005</v>
      </c>
      <c r="BQ7" s="36">
        <v>69.5</v>
      </c>
      <c r="BR7" s="36">
        <v>72.23</v>
      </c>
      <c r="BS7" s="36">
        <v>80.34</v>
      </c>
      <c r="BT7" s="36">
        <v>56.46</v>
      </c>
      <c r="BU7" s="36">
        <v>19.77</v>
      </c>
      <c r="BV7" s="36">
        <v>34.25</v>
      </c>
      <c r="BW7" s="36">
        <v>46.48</v>
      </c>
      <c r="BX7" s="36">
        <v>40.6</v>
      </c>
      <c r="BY7" s="36">
        <v>33.35</v>
      </c>
      <c r="BZ7" s="36">
        <v>236.95</v>
      </c>
      <c r="CA7" s="36">
        <v>144.72999999999999</v>
      </c>
      <c r="CB7" s="36">
        <v>142.22999999999999</v>
      </c>
      <c r="CC7" s="36">
        <v>141.22</v>
      </c>
      <c r="CD7" s="36">
        <v>128.66</v>
      </c>
      <c r="CE7" s="36">
        <v>306.49</v>
      </c>
      <c r="CF7" s="36">
        <v>878.73</v>
      </c>
      <c r="CG7" s="36">
        <v>501.18</v>
      </c>
      <c r="CH7" s="36">
        <v>376.61</v>
      </c>
      <c r="CI7" s="36">
        <v>440.03</v>
      </c>
      <c r="CJ7" s="36">
        <v>524.69000000000005</v>
      </c>
      <c r="CK7" s="36">
        <v>35.99</v>
      </c>
      <c r="CL7" s="36">
        <v>34.69</v>
      </c>
      <c r="CM7" s="36">
        <v>33.35</v>
      </c>
      <c r="CN7" s="36">
        <v>34.06</v>
      </c>
      <c r="CO7" s="36">
        <v>34.299999999999997</v>
      </c>
      <c r="CP7" s="36">
        <v>58.25</v>
      </c>
      <c r="CQ7" s="36">
        <v>57.17</v>
      </c>
      <c r="CR7" s="36">
        <v>57.55</v>
      </c>
      <c r="CS7" s="36">
        <v>57.43</v>
      </c>
      <c r="CT7" s="36">
        <v>57.29</v>
      </c>
      <c r="CU7" s="36">
        <v>57.58</v>
      </c>
      <c r="CV7" s="36">
        <v>88.62</v>
      </c>
      <c r="CW7" s="36">
        <v>88.69</v>
      </c>
      <c r="CX7" s="36">
        <v>90.95</v>
      </c>
      <c r="CY7" s="36">
        <v>89.34</v>
      </c>
      <c r="CZ7" s="36">
        <v>89.46</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2.12</v>
      </c>
      <c r="ED7" s="36">
        <v>2.25</v>
      </c>
      <c r="EE7" s="36">
        <v>1.17</v>
      </c>
      <c r="EF7" s="36">
        <v>1.02</v>
      </c>
      <c r="EG7" s="36" t="s">
        <v>98</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2017-02-23T15:20:55Z</cp:lastPrinted>
  <dcterms:created xsi:type="dcterms:W3CDTF">2016-12-02T02:19:09Z</dcterms:created>
  <dcterms:modified xsi:type="dcterms:W3CDTF">2017-02-23T15:21:01Z</dcterms:modified>
  <cp:category/>
</cp:coreProperties>
</file>