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<sst xmlns="http://schemas.openxmlformats.org/spreadsheetml/2006/main" count="221" uniqueCount="111">
  <si>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</si>
  <si>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</si>
  <si>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</si>
  <si>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</si>
  <si>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</si>
  <si>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</si>
  <si>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</si>
  <si>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</si>
  <si>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</si>
  <si>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</si>
  <si>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</si>
  <si>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</si>
  <si>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</si>
  <si>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</si>
  <si>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</si>
  <si>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</si>
  <si>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</si>
  <si>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</si>
  <si>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</si>
  <si>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</si>
  <si>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</si>
  <si>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</si>
  <si>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</si>
  <si>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</si>
  <si>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</si>
  <si>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</si>
  <si>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</si>
  <si>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</si>
  <si>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</si>
  <si>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</si>
  <si>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</si>
  <si>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</si>
  <si>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</si>
  <si>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</si>
  <si>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</si>
  <si>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</si>
  <si>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</si>
  <si>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</si>
  <si>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</si>
  <si>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</si>
  <si>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</si>
  <si>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</si>
  <si>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</si>
  <si>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</si>
  <si>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</si>
  <si>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</si>
  <si>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</si>
  <si>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</si>
  <si>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</si>
  <si>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</si>
  <si>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</si>
  <si>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</si>
  <si>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</si>
  <si>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</si>
  <si>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</si>
  <si>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</si>
  <si>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</si>
  <si>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</si>
  <si>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</si>
  <si>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</si>
  <si>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</si>
  <si>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</si>
  <si>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</si>
  <si>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</si>
  <si>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</si>
  <si>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</si>
  <si>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</si>
  <si>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</si>
  <si>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</si>
  <si>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</si>
  <si>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</si>
  <si>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</si>
  <si>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</si>
  <si>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</si>
  <si>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</si>
  <si>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</si>
  <si>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</si>
  <si>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</si>
  <si>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</si>
  <si>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</si>
  <si>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</si>
  <si>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</si>
  <si>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</si>
  <si>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</si>
  <si>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</si>
  <si>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</si>
  <si>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</si>
  <si>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</si>
  <si>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</si>
  <si>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</si>
  <si>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</si>
  <si>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</si>
  <si>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</si>
  <si>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</si>
  <si>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</si>
  <si>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</si>
  <si>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御前崎市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</si>
  <si>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</si>
  <si>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</si>
  <si>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</si>
  <si>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</si>
  <si>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</si>
  <si>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</si>
  <si>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</si>
  <si>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</si>
  <si>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</si>
  <si>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</si>
  <si>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</si>
  <si>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現在は管路更新実績がないが、今後は下水道事業管理計画を策定し、管路施設の適正な維持管理に努める。</t>
    <phoneticPr fontId="4"/>
  </si>
  <si>
    <t>　地方公営企業の特別会計経費は、その経営に伴う収入をもって充てることが原則であるため、料金改定を含めた経営の見直しを行う必要がある。
　今後は、使用料収入の回収率向上を図り、事業の効果や時期を見極めた上で事業を実施し、一般会計からの補てんに過度に頼ることのない経営に努める。
　また、公営企業会計の適用拡大に伴い、平成31年4月からの法適化を目指す。</t>
    <phoneticPr fontId="4"/>
  </si>
  <si>
    <t>　一般会計からの補てんにより、類似団体と比較して低価格で汚水処理している。その結果、収益的収支比率・経費回収率ともに低くなっている。企業債残高対事業規模比率については、一般会計からの繰入金を反映させたため０となっている。
　現状は、面整備が概成しており、処理施設の改築・修繕等の維持管理費が料金収入で賄い切れておらず、不健全な経営状況である。
　また、施設の効率性は類似団体と比較すると高く、企業債への依存度は低くなっている。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</si>
</sst>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58976"/>
        <c:axId val="10816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58976"/>
        <c:axId val="108160896"/>
      </c:lineChart>
      <c:dateAx>
        <c:axId val="108158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160896"/>
        <c:crosses val="autoZero"/>
        <c:auto val="1"/>
        <c:lblOffset val="100"/>
        <c:baseTimeUnit val="years"/>
      </c:dateAx>
      <c:valAx>
        <c:axId val="10816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158976"/>
        <c:crosses val="autoZero"/>
        <c:crossBetween val="between"/>
        <c:majorUnit val="1.0000000000000004E-2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64.95</c:v>
                </c:pt>
                <c:pt idx="1">
                  <c:v>65.930000000000007</c:v>
                </c:pt>
                <c:pt idx="2">
                  <c:v>64.38</c:v>
                </c:pt>
                <c:pt idx="3">
                  <c:v>58.69</c:v>
                </c:pt>
                <c:pt idx="4">
                  <c:v>63.56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87872"/>
        <c:axId val="12268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87872"/>
        <c:axId val="122689792"/>
      </c:lineChart>
      <c:dateAx>
        <c:axId val="12268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689792"/>
        <c:crosses val="autoZero"/>
        <c:auto val="1"/>
        <c:lblOffset val="100"/>
        <c:baseTimeUnit val="years"/>
      </c:dateAx>
      <c:valAx>
        <c:axId val="12268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68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95.96</c:v>
                </c:pt>
                <c:pt idx="1">
                  <c:v>96.34</c:v>
                </c:pt>
                <c:pt idx="2">
                  <c:v>96.48</c:v>
                </c:pt>
                <c:pt idx="3">
                  <c:v>96.72</c:v>
                </c:pt>
                <c:pt idx="4">
                  <c:v>97.25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32544"/>
        <c:axId val="12273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32544"/>
        <c:axId val="122734464"/>
      </c:lineChart>
      <c:dateAx>
        <c:axId val="12273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734464"/>
        <c:crosses val="autoZero"/>
        <c:auto val="1"/>
        <c:lblOffset val="100"/>
        <c:baseTimeUnit val="years"/>
      </c:dateAx>
      <c:valAx>
        <c:axId val="12273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73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370168884887806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67.040000000000006</c:v>
                </c:pt>
                <c:pt idx="1">
                  <c:v>66.08</c:v>
                </c:pt>
                <c:pt idx="2">
                  <c:v>64.069999999999993</c:v>
                </c:pt>
                <c:pt idx="3">
                  <c:v>64.47</c:v>
                </c:pt>
                <c:pt idx="4">
                  <c:v>62.61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74720"/>
        <c:axId val="10818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74720"/>
        <c:axId val="108185088"/>
      </c:lineChart>
      <c:dateAx>
        <c:axId val="10817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185088"/>
        <c:crosses val="autoZero"/>
        <c:auto val="1"/>
        <c:lblOffset val="100"/>
        <c:baseTimeUnit val="years"/>
      </c:dateAx>
      <c:valAx>
        <c:axId val="10818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17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97344"/>
        <c:axId val="12229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97344"/>
        <c:axId val="122299520"/>
      </c:lineChart>
      <c:dateAx>
        <c:axId val="12229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299520"/>
        <c:crosses val="autoZero"/>
        <c:auto val="1"/>
        <c:lblOffset val="100"/>
        <c:baseTimeUnit val="years"/>
      </c:dateAx>
      <c:valAx>
        <c:axId val="12229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29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37920"/>
        <c:axId val="12234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37920"/>
        <c:axId val="122344192"/>
      </c:lineChart>
      <c:dateAx>
        <c:axId val="12233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344192"/>
        <c:crosses val="autoZero"/>
        <c:auto val="1"/>
        <c:lblOffset val="100"/>
        <c:baseTimeUnit val="years"/>
      </c:dateAx>
      <c:valAx>
        <c:axId val="122344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33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28032"/>
        <c:axId val="12243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28032"/>
        <c:axId val="122438400"/>
      </c:lineChart>
      <c:dateAx>
        <c:axId val="12242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438400"/>
        <c:crosses val="autoZero"/>
        <c:auto val="1"/>
        <c:lblOffset val="100"/>
        <c:baseTimeUnit val="years"/>
      </c:dateAx>
      <c:valAx>
        <c:axId val="12243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42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80896"/>
        <c:axId val="12249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80896"/>
        <c:axId val="122491264"/>
      </c:lineChart>
      <c:dateAx>
        <c:axId val="12248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491264"/>
        <c:crosses val="autoZero"/>
        <c:auto val="1"/>
        <c:lblOffset val="100"/>
        <c:baseTimeUnit val="years"/>
      </c:dateAx>
      <c:valAx>
        <c:axId val="12249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48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800.78</c:v>
                </c:pt>
                <c:pt idx="1">
                  <c:v>768.07</c:v>
                </c:pt>
                <c:pt idx="2">
                  <c:v>727.66</c:v>
                </c:pt>
                <c:pt idx="3">
                  <c:v>810.04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513280"/>
        <c:axId val="12251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13280"/>
        <c:axId val="122519552"/>
      </c:lineChart>
      <c:dateAx>
        <c:axId val="12251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519552"/>
        <c:crosses val="autoZero"/>
        <c:auto val="1"/>
        <c:lblOffset val="100"/>
        <c:baseTimeUnit val="years"/>
      </c:dateAx>
      <c:valAx>
        <c:axId val="12251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51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40.53</c:v>
                </c:pt>
                <c:pt idx="1">
                  <c:v>39.659999999999997</c:v>
                </c:pt>
                <c:pt idx="2">
                  <c:v>40.04</c:v>
                </c:pt>
                <c:pt idx="3">
                  <c:v>31.66</c:v>
                </c:pt>
                <c:pt idx="4">
                  <c:v>38.31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557952"/>
        <c:axId val="12255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57952"/>
        <c:axId val="122559872"/>
      </c:lineChart>
      <c:dateAx>
        <c:axId val="12255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559872"/>
        <c:crosses val="autoZero"/>
        <c:auto val="1"/>
        <c:lblOffset val="100"/>
        <c:baseTimeUnit val="years"/>
      </c:dateAx>
      <c:valAx>
        <c:axId val="12255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55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231.84</c:v>
                </c:pt>
                <c:pt idx="1">
                  <c:v>232.47</c:v>
                </c:pt>
                <c:pt idx="2">
                  <c:v>230.13</c:v>
                </c:pt>
                <c:pt idx="3">
                  <c:v>254.22</c:v>
                </c:pt>
                <c:pt idx="4">
                  <c:v>237.7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585856"/>
        <c:axId val="12258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85856"/>
        <c:axId val="122587776"/>
      </c:lineChart>
      <c:dateAx>
        <c:axId val="12258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587776"/>
        <c:crosses val="autoZero"/>
        <c:auto val="1"/>
        <c:lblOffset val="100"/>
        <c:baseTimeUnit val="years"/>
      </c:dateAx>
      <c:valAx>
        <c:axId val="12258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58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90" zoomScaleNormal="9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静岡県　御前崎市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33595</v>
      </c>
      <c r="AM8" s="64"/>
      <c r="AN8" s="64"/>
      <c r="AO8" s="64"/>
      <c r="AP8" s="64"/>
      <c r="AQ8" s="64"/>
      <c r="AR8" s="64"/>
      <c r="AS8" s="64"/>
      <c r="AT8" s="63">
        <f>データ!S6</f>
        <v>65.56</v>
      </c>
      <c r="AU8" s="63"/>
      <c r="AV8" s="63"/>
      <c r="AW8" s="63"/>
      <c r="AX8" s="63"/>
      <c r="AY8" s="63"/>
      <c r="AZ8" s="63"/>
      <c r="BA8" s="63"/>
      <c r="BB8" s="63">
        <f>データ!T6</f>
        <v>512.42999999999995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34.35</v>
      </c>
      <c r="Q10" s="63"/>
      <c r="R10" s="63"/>
      <c r="S10" s="63"/>
      <c r="T10" s="63"/>
      <c r="U10" s="63"/>
      <c r="V10" s="63"/>
      <c r="W10" s="63">
        <f>データ!P6</f>
        <v>99.94</v>
      </c>
      <c r="X10" s="63"/>
      <c r="Y10" s="63"/>
      <c r="Z10" s="63"/>
      <c r="AA10" s="63"/>
      <c r="AB10" s="63"/>
      <c r="AC10" s="63"/>
      <c r="AD10" s="64">
        <f>データ!Q6</f>
        <v>1728</v>
      </c>
      <c r="AE10" s="64"/>
      <c r="AF10" s="64"/>
      <c r="AG10" s="64"/>
      <c r="AH10" s="64"/>
      <c r="AI10" s="64"/>
      <c r="AJ10" s="64"/>
      <c r="AK10" s="2"/>
      <c r="AL10" s="64">
        <f>データ!U6</f>
        <v>11503</v>
      </c>
      <c r="AM10" s="64"/>
      <c r="AN10" s="64"/>
      <c r="AO10" s="64"/>
      <c r="AP10" s="64"/>
      <c r="AQ10" s="64"/>
      <c r="AR10" s="64"/>
      <c r="AS10" s="64"/>
      <c r="AT10" s="63">
        <f>データ!V6</f>
        <v>3.72</v>
      </c>
      <c r="AU10" s="63"/>
      <c r="AV10" s="63"/>
      <c r="AW10" s="63"/>
      <c r="AX10" s="63"/>
      <c r="AY10" s="63"/>
      <c r="AZ10" s="63"/>
      <c r="BA10" s="63"/>
      <c r="BB10" s="63">
        <f>データ!W6</f>
        <v>3092.2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222232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静岡県　御前崎市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34.35</v>
      </c>
      <c r="P6" s="32">
        <f t="shared" si="3"/>
        <v>99.94</v>
      </c>
      <c r="Q6" s="32">
        <f t="shared" si="3"/>
        <v>1728</v>
      </c>
      <c r="R6" s="32">
        <f t="shared" si="3"/>
        <v>33595</v>
      </c>
      <c r="S6" s="32">
        <f t="shared" si="3"/>
        <v>65.56</v>
      </c>
      <c r="T6" s="32">
        <f t="shared" si="3"/>
        <v>512.42999999999995</v>
      </c>
      <c r="U6" s="32">
        <f t="shared" si="3"/>
        <v>11503</v>
      </c>
      <c r="V6" s="32">
        <f t="shared" si="3"/>
        <v>3.72</v>
      </c>
      <c r="W6" s="32">
        <f t="shared" si="3"/>
        <v>3092.2</v>
      </c>
      <c r="X6" s="33">
        <f>IF(X7="",NA(),X7)</f>
        <v>67.040000000000006</v>
      </c>
      <c r="Y6" s="33">
        <f t="shared" ref="Y6:AG6" si="4">IF(Y7="",NA(),Y7)</f>
        <v>66.08</v>
      </c>
      <c r="Z6" s="33">
        <f t="shared" si="4"/>
        <v>64.069999999999993</v>
      </c>
      <c r="AA6" s="33">
        <f t="shared" si="4"/>
        <v>64.47</v>
      </c>
      <c r="AB6" s="33">
        <f t="shared" si="4"/>
        <v>62.61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800.78</v>
      </c>
      <c r="BF6" s="33">
        <f t="shared" ref="BF6:BN6" si="7">IF(BF7="",NA(),BF7)</f>
        <v>768.07</v>
      </c>
      <c r="BG6" s="33">
        <f t="shared" si="7"/>
        <v>727.66</v>
      </c>
      <c r="BH6" s="33">
        <f t="shared" si="7"/>
        <v>810.04</v>
      </c>
      <c r="BI6" s="32">
        <f t="shared" si="7"/>
        <v>0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40.53</v>
      </c>
      <c r="BQ6" s="33">
        <f t="shared" ref="BQ6:BY6" si="8">IF(BQ7="",NA(),BQ7)</f>
        <v>39.659999999999997</v>
      </c>
      <c r="BR6" s="33">
        <f t="shared" si="8"/>
        <v>40.04</v>
      </c>
      <c r="BS6" s="33">
        <f t="shared" si="8"/>
        <v>31.66</v>
      </c>
      <c r="BT6" s="33">
        <f t="shared" si="8"/>
        <v>38.31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231.84</v>
      </c>
      <c r="CB6" s="33">
        <f t="shared" ref="CB6:CJ6" si="9">IF(CB7="",NA(),CB7)</f>
        <v>232.47</v>
      </c>
      <c r="CC6" s="33">
        <f t="shared" si="9"/>
        <v>230.13</v>
      </c>
      <c r="CD6" s="33">
        <f t="shared" si="9"/>
        <v>254.22</v>
      </c>
      <c r="CE6" s="33">
        <f t="shared" si="9"/>
        <v>237.7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64.95</v>
      </c>
      <c r="CM6" s="33">
        <f t="shared" ref="CM6:CU6" si="10">IF(CM7="",NA(),CM7)</f>
        <v>65.930000000000007</v>
      </c>
      <c r="CN6" s="33">
        <f t="shared" si="10"/>
        <v>64.38</v>
      </c>
      <c r="CO6" s="33">
        <f t="shared" si="10"/>
        <v>58.69</v>
      </c>
      <c r="CP6" s="33">
        <f t="shared" si="10"/>
        <v>63.56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95.96</v>
      </c>
      <c r="CX6" s="33">
        <f t="shared" ref="CX6:DF6" si="11">IF(CX7="",NA(),CX7)</f>
        <v>96.34</v>
      </c>
      <c r="CY6" s="33">
        <f t="shared" si="11"/>
        <v>96.48</v>
      </c>
      <c r="CZ6" s="33">
        <f t="shared" si="11"/>
        <v>96.72</v>
      </c>
      <c r="DA6" s="33">
        <f t="shared" si="11"/>
        <v>97.25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222232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34.35</v>
      </c>
      <c r="P7" s="36">
        <v>99.94</v>
      </c>
      <c r="Q7" s="36">
        <v>1728</v>
      </c>
      <c r="R7" s="36">
        <v>33595</v>
      </c>
      <c r="S7" s="36">
        <v>65.56</v>
      </c>
      <c r="T7" s="36">
        <v>512.42999999999995</v>
      </c>
      <c r="U7" s="36">
        <v>11503</v>
      </c>
      <c r="V7" s="36">
        <v>3.72</v>
      </c>
      <c r="W7" s="36">
        <v>3092.2</v>
      </c>
      <c r="X7" s="36">
        <v>67.040000000000006</v>
      </c>
      <c r="Y7" s="36">
        <v>66.08</v>
      </c>
      <c r="Z7" s="36">
        <v>64.069999999999993</v>
      </c>
      <c r="AA7" s="36">
        <v>64.47</v>
      </c>
      <c r="AB7" s="36">
        <v>62.61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800.78</v>
      </c>
      <c r="BF7" s="36">
        <v>768.07</v>
      </c>
      <c r="BG7" s="36">
        <v>727.66</v>
      </c>
      <c r="BH7" s="36">
        <v>810.04</v>
      </c>
      <c r="BI7" s="36">
        <v>0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40.53</v>
      </c>
      <c r="BQ7" s="36">
        <v>39.659999999999997</v>
      </c>
      <c r="BR7" s="36">
        <v>40.04</v>
      </c>
      <c r="BS7" s="36">
        <v>31.66</v>
      </c>
      <c r="BT7" s="36">
        <v>38.31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231.84</v>
      </c>
      <c r="CB7" s="36">
        <v>232.47</v>
      </c>
      <c r="CC7" s="36">
        <v>230.13</v>
      </c>
      <c r="CD7" s="36">
        <v>254.22</v>
      </c>
      <c r="CE7" s="36">
        <v>237.7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64.95</v>
      </c>
      <c r="CM7" s="36">
        <v>65.930000000000007</v>
      </c>
      <c r="CN7" s="36">
        <v>64.38</v>
      </c>
      <c r="CO7" s="36">
        <v>58.69</v>
      </c>
      <c r="CP7" s="36">
        <v>63.56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95.96</v>
      </c>
      <c r="CX7" s="36">
        <v>96.34</v>
      </c>
      <c r="CY7" s="36">
        <v>96.48</v>
      </c>
      <c r="CZ7" s="36">
        <v>96.72</v>
      </c>
      <c r="DA7" s="36">
        <v>97.25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高橋　浩一</cp:lastModifiedBy>
  <cp:lastPrinted>2017-02-24T03:08:20Z</cp:lastPrinted>
  <dcterms:created xsi:type="dcterms:W3CDTF">2017-02-08T03:11:57Z</dcterms:created>
  <dcterms:modified xsi:type="dcterms:W3CDTF">2017-02-24T03:08:22Z</dcterms:modified>
</cp:coreProperties>
</file>