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各課フォルダ\1045 水道部\3000 下水道課\平成31年度 作業用フォルダ\①　庶務\②　調査回答\⑪　県市町行財政課調査回答\経営比較分析表\H31\公共下水道事業\"/>
    </mc:Choice>
  </mc:AlternateContent>
  <workbookProtection workbookAlgorithmName="SHA-512" workbookHashValue="ovgSWGgfj80829Hb5FV5o0QcYlRqZhWkUdvzqHL8ihdCa8Bm+KX7tSZRMje3Z6Gkl0SppY877fMuxxga4/JXoQ==" workbookSaltValue="KRQSIYVgT7hUHb+B9RsfA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<sst xmlns="http://schemas.openxmlformats.org/spreadsheetml/2006/main" count="228" uniqueCount="115">
  <si>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</si>
  <si>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</si>
  <si>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</si>
  <si>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</si>
  <si>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</si>
  <si>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</si>
  <si>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</si>
  <si>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</si>
  <si>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</si>
  <si>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</si>
  <si>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</si>
  <si>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</si>
  <si>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</si>
  <si>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</si>
  <si>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</si>
  <si>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</si>
  <si>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</si>
  <si>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</si>
  <si>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</si>
  <si>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</si>
  <si>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</si>
  <si>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</si>
  <si>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</si>
  <si>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</si>
  <si>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</si>
  <si>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</si>
  <si>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</si>
  <si>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</si>
  <si>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</si>
  <si>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</si>
  <si>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</si>
  <si>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</si>
  <si>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</si>
  <si>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</si>
  <si>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</si>
  <si>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</si>
  <si>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</si>
  <si>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</si>
  <si>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</si>
  <si>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</si>
  <si>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</si>
  <si>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</si>
  <si>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</si>
  <si>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</si>
  <si>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</si>
  <si>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</si>
  <si>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</si>
  <si>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</si>
  <si>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</si>
  <si>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</si>
  <si>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</si>
  <si>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</si>
  <si>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</si>
  <si>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</si>
  <si>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</si>
  <si>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</si>
  <si>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</si>
  <si>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</si>
  <si>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</si>
  <si>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</si>
  <si>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</si>
  <si>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</si>
  <si>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</si>
  <si>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</si>
  <si>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</si>
  <si>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</si>
  <si>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</si>
  <si>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</si>
  <si>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</si>
  <si>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</si>
  <si>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</si>
  <si>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</si>
  <si>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</si>
  <si>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</si>
  <si>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</si>
  <si>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</si>
  <si>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</si>
  <si>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</si>
  <si>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</si>
  <si>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</si>
  <si>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</si>
  <si>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</si>
  <si>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</si>
  <si>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</si>
  <si>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</si>
  <si>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</si>
  <si>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</si>
  <si>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</si>
  <si>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</si>
  <si>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</si>
  <si>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</si>
  <si>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</si>
  <si>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</si>
  <si>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</si>
  <si>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</si>
  <si>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</si>
  <si>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</si>
  <si>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</si>
  <si>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</si>
  <si>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</si>
  <si>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</si>
  <si>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</si>
  <si>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</si>
  <si>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</si>
  <si>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</si>
  <si>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</si>
  <si>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</si>
  <si>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</si>
  <si>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</si>
  <si>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</si>
  <si>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</si>
  <si>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</si>
  <si>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の下水道法改正により、下水道ストックマネジメントが導入され、優先度に応じた維持管理・改築を実施することとなった。このため、平成27年度以降は小規模な補修は実施しておらず、管渠改善率は平成27年度から0%となっている。
　今後もストックマネジメント計画に基づいた更新を実施していく予定であるが、供用開始後40年以上経過した管渠もあり、緊急度の高いものについては、引き続き部分的な管渠の点検調査による更新を実施していく。</t>
    <rPh sb="1" eb="3">
      <t>ヘイセイ</t>
    </rPh>
    <rPh sb="5" eb="7">
      <t>ネンド</t>
    </rPh>
    <rPh sb="8" eb="11">
      <t>ゲスイドウ</t>
    </rPh>
    <rPh sb="11" eb="12">
      <t>ホウ</t>
    </rPh>
    <rPh sb="12" eb="14">
      <t>カイセイ</t>
    </rPh>
    <rPh sb="18" eb="21">
      <t>ゲスイドウ</t>
    </rPh>
    <rPh sb="32" eb="34">
      <t>ドウニュウ</t>
    </rPh>
    <rPh sb="37" eb="40">
      <t>ユウセンド</t>
    </rPh>
    <rPh sb="41" eb="42">
      <t>オウ</t>
    </rPh>
    <rPh sb="44" eb="46">
      <t>イジ</t>
    </rPh>
    <rPh sb="46" eb="48">
      <t>カンリ</t>
    </rPh>
    <rPh sb="49" eb="51">
      <t>カイチク</t>
    </rPh>
    <rPh sb="52" eb="54">
      <t>ジッシ</t>
    </rPh>
    <rPh sb="68" eb="70">
      <t>ヘイセイ</t>
    </rPh>
    <rPh sb="72" eb="74">
      <t>ネンド</t>
    </rPh>
    <rPh sb="74" eb="76">
      <t>イコウ</t>
    </rPh>
    <rPh sb="77" eb="80">
      <t>ショウキボ</t>
    </rPh>
    <rPh sb="81" eb="83">
      <t>ホシュウ</t>
    </rPh>
    <rPh sb="84" eb="86">
      <t>ジッシ</t>
    </rPh>
    <rPh sb="92" eb="94">
      <t>カンキョ</t>
    </rPh>
    <rPh sb="94" eb="96">
      <t>カイゼン</t>
    </rPh>
    <rPh sb="96" eb="97">
      <t>リツ</t>
    </rPh>
    <rPh sb="98" eb="100">
      <t>ヘイセイ</t>
    </rPh>
    <rPh sb="102" eb="104">
      <t>ネンド</t>
    </rPh>
    <rPh sb="117" eb="119">
      <t>コンゴ</t>
    </rPh>
    <rPh sb="130" eb="132">
      <t>ケイカク</t>
    </rPh>
    <rPh sb="133" eb="134">
      <t>モト</t>
    </rPh>
    <rPh sb="137" eb="139">
      <t>コウシン</t>
    </rPh>
    <rPh sb="140" eb="142">
      <t>ジッシ</t>
    </rPh>
    <rPh sb="146" eb="148">
      <t>ヨテイ</t>
    </rPh>
    <rPh sb="153" eb="155">
      <t>キョウヨウ</t>
    </rPh>
    <rPh sb="155" eb="157">
      <t>カイシ</t>
    </rPh>
    <rPh sb="157" eb="158">
      <t>ゴ</t>
    </rPh>
    <rPh sb="160" eb="161">
      <t>ネン</t>
    </rPh>
    <rPh sb="161" eb="163">
      <t>イジョウ</t>
    </rPh>
    <rPh sb="163" eb="165">
      <t>ケイカ</t>
    </rPh>
    <rPh sb="167" eb="169">
      <t>カンキョ</t>
    </rPh>
    <rPh sb="173" eb="176">
      <t>キンキュウド</t>
    </rPh>
    <rPh sb="177" eb="178">
      <t>タカ</t>
    </rPh>
    <rPh sb="187" eb="188">
      <t>ヒ</t>
    </rPh>
    <rPh sb="189" eb="190">
      <t>ツヅ</t>
    </rPh>
    <rPh sb="191" eb="194">
      <t>ブブンテキ</t>
    </rPh>
    <rPh sb="195" eb="197">
      <t>カンキョ</t>
    </rPh>
    <rPh sb="198" eb="200">
      <t>テンケン</t>
    </rPh>
    <rPh sb="200" eb="202">
      <t>チョウサ</t>
    </rPh>
    <rPh sb="205" eb="207">
      <t>コウシン</t>
    </rPh>
    <rPh sb="208" eb="210">
      <t>ジッシ</t>
    </rPh>
    <phoneticPr fontId="4"/>
  </si>
  <si>
    <t>①収益的収支比率について
　地方債元利償還金の減少により、支出が減少したものの、一般会計繰入金の減少により、収入も減少したため、前年度とほぼ変化していない。しかしながら、依然として100%を下回っているため、水洗化率向上による使用料収入増加などの収益確保対策や電気料金などの流動費の経費削減対策に努めていく。
④企業債残高対事業規模比率について
　企業債償還元金については、全額一般会計からの負担となっており、前年度に引き続き0%である。
⑤経費回収率について
　使用料収入及び汚水処理費が微増となり、前年度とほぼ変化はなかったが、類似団体平均値を大きく下回っている。経営において重要な指標であるため、水洗化率の向上や不明水対策など、有収水量を増加させる対策に努めていく。
⑥汚水処理原価について
　維持管理費が微増したものの、資本費が微減したため、前年度と変化はなかった。類似団平均値と比較して優位性のある指標のため、引き続き維持管理費の抑制に努めていく。
⑦施設利用率について
　全国平均は上回っているものの、類似団体平均値を下回っている。前年度と比較して平均処理水量は改善されたものの、認可変更により現在処理能力が大きくなったため、指標は悪化している。処理場更新時に適切な施設規模について検討したい。
⑧水洗化率について
　過去5年間の推移は微増となっており、戸別訪問などの水洗化率向上対策の効果はあるものの、類似団体平均値と比較して低い水準にある。他の指標にも影響する指標であるため、広報活動の強化に取り組んでいく。</t>
    <rPh sb="1" eb="4">
      <t>シュウエキテキ</t>
    </rPh>
    <rPh sb="4" eb="6">
      <t>シュウシ</t>
    </rPh>
    <rPh sb="6" eb="8">
      <t>ヒリツ</t>
    </rPh>
    <rPh sb="14" eb="17">
      <t>チホウサイ</t>
    </rPh>
    <rPh sb="17" eb="19">
      <t>ガンリ</t>
    </rPh>
    <rPh sb="19" eb="22">
      <t>ショウカンキン</t>
    </rPh>
    <rPh sb="23" eb="25">
      <t>ゲンショウ</t>
    </rPh>
    <rPh sb="29" eb="31">
      <t>シシュツ</t>
    </rPh>
    <rPh sb="32" eb="34">
      <t>ゲンショウ</t>
    </rPh>
    <rPh sb="40" eb="42">
      <t>イッパン</t>
    </rPh>
    <rPh sb="42" eb="44">
      <t>カイケイ</t>
    </rPh>
    <rPh sb="44" eb="46">
      <t>クリイレ</t>
    </rPh>
    <rPh sb="46" eb="47">
      <t>キン</t>
    </rPh>
    <rPh sb="48" eb="50">
      <t>ゲンショウ</t>
    </rPh>
    <rPh sb="54" eb="56">
      <t>シュウニュウ</t>
    </rPh>
    <rPh sb="57" eb="59">
      <t>ゲンショウ</t>
    </rPh>
    <rPh sb="64" eb="67">
      <t>ゼンネンド</t>
    </rPh>
    <rPh sb="70" eb="72">
      <t>ヘンカ</t>
    </rPh>
    <rPh sb="85" eb="87">
      <t>イゼン</t>
    </rPh>
    <rPh sb="95" eb="97">
      <t>シタマワ</t>
    </rPh>
    <rPh sb="104" eb="107">
      <t>スイセンカ</t>
    </rPh>
    <rPh sb="107" eb="108">
      <t>リツ</t>
    </rPh>
    <rPh sb="108" eb="110">
      <t>コウジョウ</t>
    </rPh>
    <rPh sb="113" eb="116">
      <t>シヨウリョウ</t>
    </rPh>
    <rPh sb="116" eb="118">
      <t>シュウニュウ</t>
    </rPh>
    <rPh sb="118" eb="120">
      <t>ゾウカ</t>
    </rPh>
    <rPh sb="123" eb="125">
      <t>シュウエキ</t>
    </rPh>
    <rPh sb="125" eb="127">
      <t>カクホ</t>
    </rPh>
    <rPh sb="127" eb="129">
      <t>タイサク</t>
    </rPh>
    <rPh sb="130" eb="132">
      <t>デンキ</t>
    </rPh>
    <rPh sb="132" eb="134">
      <t>リョウキン</t>
    </rPh>
    <rPh sb="137" eb="139">
      <t>リュウドウ</t>
    </rPh>
    <rPh sb="139" eb="140">
      <t>ヒ</t>
    </rPh>
    <rPh sb="141" eb="143">
      <t>ケイヒ</t>
    </rPh>
    <rPh sb="143" eb="145">
      <t>サクゲン</t>
    </rPh>
    <rPh sb="145" eb="147">
      <t>タイサク</t>
    </rPh>
    <rPh sb="148" eb="149">
      <t>ツト</t>
    </rPh>
    <rPh sb="157" eb="159">
      <t>キギョウ</t>
    </rPh>
    <rPh sb="159" eb="160">
      <t>サイ</t>
    </rPh>
    <rPh sb="160" eb="162">
      <t>ザンダカ</t>
    </rPh>
    <rPh sb="162" eb="163">
      <t>タイ</t>
    </rPh>
    <rPh sb="163" eb="165">
      <t>ジギョウ</t>
    </rPh>
    <rPh sb="165" eb="167">
      <t>キボ</t>
    </rPh>
    <rPh sb="167" eb="169">
      <t>ヒリツ</t>
    </rPh>
    <rPh sb="175" eb="177">
      <t>キギョウ</t>
    </rPh>
    <rPh sb="177" eb="178">
      <t>サイ</t>
    </rPh>
    <rPh sb="178" eb="180">
      <t>ショウカン</t>
    </rPh>
    <rPh sb="180" eb="182">
      <t>ガンキン</t>
    </rPh>
    <rPh sb="188" eb="190">
      <t>ゼンガク</t>
    </rPh>
    <rPh sb="190" eb="192">
      <t>イッパン</t>
    </rPh>
    <rPh sb="192" eb="194">
      <t>カイケイ</t>
    </rPh>
    <rPh sb="197" eb="199">
      <t>フタン</t>
    </rPh>
    <rPh sb="206" eb="209">
      <t>ゼンネンド</t>
    </rPh>
    <rPh sb="210" eb="211">
      <t>ヒ</t>
    </rPh>
    <rPh sb="212" eb="213">
      <t>ツヅ</t>
    </rPh>
    <rPh sb="223" eb="225">
      <t>ケイヒ</t>
    </rPh>
    <rPh sb="225" eb="227">
      <t>カイシュウ</t>
    </rPh>
    <rPh sb="227" eb="228">
      <t>リツ</t>
    </rPh>
    <rPh sb="234" eb="237">
      <t>シヨウリョウ</t>
    </rPh>
    <rPh sb="237" eb="239">
      <t>シュウニュウ</t>
    </rPh>
    <rPh sb="239" eb="240">
      <t>オヨ</t>
    </rPh>
    <rPh sb="241" eb="243">
      <t>オスイ</t>
    </rPh>
    <rPh sb="243" eb="245">
      <t>ショリ</t>
    </rPh>
    <rPh sb="245" eb="246">
      <t>ヒ</t>
    </rPh>
    <rPh sb="247" eb="249">
      <t>ビゾウ</t>
    </rPh>
    <rPh sb="253" eb="256">
      <t>ゼンネンド</t>
    </rPh>
    <rPh sb="259" eb="261">
      <t>ヘンカ</t>
    </rPh>
    <rPh sb="268" eb="270">
      <t>ルイジ</t>
    </rPh>
    <rPh sb="270" eb="272">
      <t>ダンタイ</t>
    </rPh>
    <rPh sb="272" eb="275">
      <t>ヘイキンチ</t>
    </rPh>
    <rPh sb="276" eb="277">
      <t>オオ</t>
    </rPh>
    <rPh sb="279" eb="281">
      <t>シタマワ</t>
    </rPh>
    <rPh sb="286" eb="288">
      <t>ケイエイ</t>
    </rPh>
    <rPh sb="292" eb="294">
      <t>ジュウヨウ</t>
    </rPh>
    <rPh sb="295" eb="297">
      <t>シヒョウ</t>
    </rPh>
    <rPh sb="303" eb="306">
      <t>スイセンカ</t>
    </rPh>
    <rPh sb="306" eb="307">
      <t>リツ</t>
    </rPh>
    <rPh sb="308" eb="310">
      <t>コウジョウ</t>
    </rPh>
    <rPh sb="311" eb="313">
      <t>フメイ</t>
    </rPh>
    <rPh sb="313" eb="314">
      <t>スイ</t>
    </rPh>
    <rPh sb="314" eb="316">
      <t>タイサク</t>
    </rPh>
    <rPh sb="319" eb="321">
      <t>ユウシュウ</t>
    </rPh>
    <rPh sb="321" eb="323">
      <t>スイリョウ</t>
    </rPh>
    <rPh sb="324" eb="326">
      <t>ゾウカ</t>
    </rPh>
    <rPh sb="329" eb="331">
      <t>タイサク</t>
    </rPh>
    <rPh sb="332" eb="333">
      <t>ツト</t>
    </rPh>
    <rPh sb="341" eb="343">
      <t>オスイ</t>
    </rPh>
    <rPh sb="343" eb="345">
      <t>ショリ</t>
    </rPh>
    <rPh sb="345" eb="347">
      <t>ゲンカ</t>
    </rPh>
    <rPh sb="353" eb="355">
      <t>イジ</t>
    </rPh>
    <rPh sb="355" eb="358">
      <t>カンリヒ</t>
    </rPh>
    <rPh sb="359" eb="361">
      <t>ビゾウ</t>
    </rPh>
    <rPh sb="367" eb="369">
      <t>シホン</t>
    </rPh>
    <rPh sb="369" eb="370">
      <t>ヒ</t>
    </rPh>
    <rPh sb="371" eb="373">
      <t>ビゲン</t>
    </rPh>
    <rPh sb="378" eb="381">
      <t>ゼンネンド</t>
    </rPh>
    <rPh sb="382" eb="384">
      <t>ヘンカ</t>
    </rPh>
    <rPh sb="390" eb="392">
      <t>ルイジ</t>
    </rPh>
    <rPh sb="392" eb="393">
      <t>ダン</t>
    </rPh>
    <rPh sb="393" eb="396">
      <t>ヘイキンチ</t>
    </rPh>
    <rPh sb="397" eb="399">
      <t>ヒカク</t>
    </rPh>
    <rPh sb="401" eb="404">
      <t>ユウイセイ</t>
    </rPh>
    <rPh sb="407" eb="409">
      <t>シヒョウ</t>
    </rPh>
    <rPh sb="413" eb="414">
      <t>ヒ</t>
    </rPh>
    <rPh sb="415" eb="416">
      <t>ツヅ</t>
    </rPh>
    <rPh sb="417" eb="419">
      <t>イジ</t>
    </rPh>
    <rPh sb="419" eb="422">
      <t>カンリヒ</t>
    </rPh>
    <rPh sb="423" eb="425">
      <t>ヨクセイ</t>
    </rPh>
    <rPh sb="426" eb="427">
      <t>ツト</t>
    </rPh>
    <rPh sb="435" eb="437">
      <t>シセツ</t>
    </rPh>
    <rPh sb="437" eb="440">
      <t>リヨウリツ</t>
    </rPh>
    <rPh sb="446" eb="448">
      <t>ゼンコク</t>
    </rPh>
    <rPh sb="448" eb="450">
      <t>ヘイキン</t>
    </rPh>
    <rPh sb="451" eb="453">
      <t>ウワマワ</t>
    </rPh>
    <rPh sb="461" eb="463">
      <t>ルイジ</t>
    </rPh>
    <rPh sb="463" eb="465">
      <t>ダンタイ</t>
    </rPh>
    <rPh sb="465" eb="468">
      <t>ヘイキンチ</t>
    </rPh>
    <rPh sb="469" eb="471">
      <t>シタマワ</t>
    </rPh>
    <rPh sb="476" eb="477">
      <t>マエ</t>
    </rPh>
    <rPh sb="477" eb="479">
      <t>ネンド</t>
    </rPh>
    <rPh sb="480" eb="482">
      <t>ヒカク</t>
    </rPh>
    <rPh sb="484" eb="486">
      <t>ヘイキン</t>
    </rPh>
    <rPh sb="486" eb="488">
      <t>ショリ</t>
    </rPh>
    <rPh sb="488" eb="490">
      <t>スイリョウ</t>
    </rPh>
    <rPh sb="491" eb="493">
      <t>カイゼン</t>
    </rPh>
    <rPh sb="500" eb="502">
      <t>ニンカ</t>
    </rPh>
    <rPh sb="502" eb="504">
      <t>ヘンコウ</t>
    </rPh>
    <rPh sb="507" eb="509">
      <t>ゲンザイ</t>
    </rPh>
    <rPh sb="509" eb="511">
      <t>ショリ</t>
    </rPh>
    <rPh sb="511" eb="513">
      <t>ノウリョク</t>
    </rPh>
    <rPh sb="514" eb="515">
      <t>オオ</t>
    </rPh>
    <rPh sb="523" eb="525">
      <t>シヒョウ</t>
    </rPh>
    <rPh sb="526" eb="528">
      <t>アッカ</t>
    </rPh>
    <rPh sb="533" eb="536">
      <t>ショリジョウ</t>
    </rPh>
    <rPh sb="536" eb="539">
      <t>コウシンジ</t>
    </rPh>
    <rPh sb="540" eb="542">
      <t>テキセツ</t>
    </rPh>
    <rPh sb="543" eb="545">
      <t>シセツ</t>
    </rPh>
    <rPh sb="545" eb="547">
      <t>キボ</t>
    </rPh>
    <rPh sb="551" eb="553">
      <t>ケントウ</t>
    </rPh>
    <rPh sb="560" eb="563">
      <t>スイセンカ</t>
    </rPh>
    <rPh sb="563" eb="564">
      <t>リツ</t>
    </rPh>
    <rPh sb="570" eb="572">
      <t>カコ</t>
    </rPh>
    <rPh sb="573" eb="575">
      <t>ネンカン</t>
    </rPh>
    <rPh sb="576" eb="578">
      <t>スイイ</t>
    </rPh>
    <rPh sb="579" eb="581">
      <t>ビゾウ</t>
    </rPh>
    <rPh sb="588" eb="590">
      <t>コベツ</t>
    </rPh>
    <rPh sb="590" eb="592">
      <t>ホウモン</t>
    </rPh>
    <rPh sb="595" eb="598">
      <t>スイセンカ</t>
    </rPh>
    <rPh sb="598" eb="599">
      <t>リツ</t>
    </rPh>
    <rPh sb="599" eb="601">
      <t>コウジョウ</t>
    </rPh>
    <rPh sb="601" eb="603">
      <t>タイサク</t>
    </rPh>
    <rPh sb="604" eb="606">
      <t>コウカ</t>
    </rPh>
    <rPh sb="613" eb="615">
      <t>ルイジ</t>
    </rPh>
    <rPh sb="615" eb="617">
      <t>ダンタイ</t>
    </rPh>
    <rPh sb="617" eb="620">
      <t>ヘイキンチ</t>
    </rPh>
    <rPh sb="621" eb="623">
      <t>ヒカク</t>
    </rPh>
    <rPh sb="625" eb="626">
      <t>ヒク</t>
    </rPh>
    <rPh sb="627" eb="629">
      <t>スイジュン</t>
    </rPh>
    <rPh sb="633" eb="634">
      <t>タ</t>
    </rPh>
    <rPh sb="635" eb="637">
      <t>シヒョウ</t>
    </rPh>
    <rPh sb="639" eb="641">
      <t>エイキョウ</t>
    </rPh>
    <rPh sb="643" eb="645">
      <t>シヒョウ</t>
    </rPh>
    <rPh sb="651" eb="653">
      <t>コウホウ</t>
    </rPh>
    <rPh sb="653" eb="655">
      <t>カツドウ</t>
    </rPh>
    <rPh sb="656" eb="658">
      <t>キョウカ</t>
    </rPh>
    <rPh sb="659" eb="660">
      <t>ト</t>
    </rPh>
    <rPh sb="661" eb="662">
      <t>ク</t>
    </rPh>
    <phoneticPr fontId="4"/>
  </si>
  <si>
    <t>　経営面においては、収益的収支比率が100%を下回っているものの、類似団体平均値と比較して汚水処理原価は過去5年すべてにおいて優位性があり、当市公共下水道事業の強みである。今後、維持管理費が微増していくことが予想されるが、地方債元利償還金の減少に伴って資本費も微減していくため、この傾向は続くと考えている。しかしながら、経費回収率は依然として低い水準にあり、類似団体平均値に少しでも近づくよう、水洗化率向上対策などに取り組み、使用料の増収に努めていく。
　施設面では、昭和45年に事業認可を受け、汚水管渠延長は318kmに達し、供用開始後40年以上経過した管渠もある。今後もストックマネジメント計画に基づき、優先度に応じた点検・調査、改築を進めていく。</t>
    <rPh sb="1" eb="3">
      <t>ケイエイ</t>
    </rPh>
    <rPh sb="3" eb="4">
      <t>メン</t>
    </rPh>
    <rPh sb="10" eb="13">
      <t>シュウエキテキ</t>
    </rPh>
    <rPh sb="13" eb="15">
      <t>シュウシ</t>
    </rPh>
    <rPh sb="15" eb="17">
      <t>ヒリツ</t>
    </rPh>
    <rPh sb="23" eb="25">
      <t>シタマワ</t>
    </rPh>
    <rPh sb="33" eb="35">
      <t>ルイジ</t>
    </rPh>
    <rPh sb="35" eb="37">
      <t>ダンタイ</t>
    </rPh>
    <rPh sb="37" eb="39">
      <t>ヘイキン</t>
    </rPh>
    <rPh sb="39" eb="40">
      <t>チ</t>
    </rPh>
    <rPh sb="41" eb="43">
      <t>ヒカク</t>
    </rPh>
    <rPh sb="45" eb="47">
      <t>オスイ</t>
    </rPh>
    <rPh sb="47" eb="49">
      <t>ショリ</t>
    </rPh>
    <rPh sb="49" eb="51">
      <t>ゲンカ</t>
    </rPh>
    <rPh sb="52" eb="54">
      <t>カコ</t>
    </rPh>
    <rPh sb="55" eb="56">
      <t>ネン</t>
    </rPh>
    <rPh sb="63" eb="65">
      <t>ユウイ</t>
    </rPh>
    <rPh sb="65" eb="66">
      <t>セイ</t>
    </rPh>
    <rPh sb="70" eb="72">
      <t>トウシ</t>
    </rPh>
    <rPh sb="72" eb="74">
      <t>コウキョウ</t>
    </rPh>
    <rPh sb="74" eb="77">
      <t>ゲスイドウ</t>
    </rPh>
    <rPh sb="77" eb="79">
      <t>ジギョウ</t>
    </rPh>
    <rPh sb="80" eb="81">
      <t>ツヨ</t>
    </rPh>
    <rPh sb="86" eb="88">
      <t>コンゴ</t>
    </rPh>
    <rPh sb="89" eb="91">
      <t>イジ</t>
    </rPh>
    <rPh sb="91" eb="94">
      <t>カンリヒ</t>
    </rPh>
    <rPh sb="95" eb="97">
      <t>ビゾウ</t>
    </rPh>
    <rPh sb="104" eb="106">
      <t>ヨソウ</t>
    </rPh>
    <rPh sb="111" eb="114">
      <t>チホウサイ</t>
    </rPh>
    <rPh sb="114" eb="116">
      <t>ガンリ</t>
    </rPh>
    <rPh sb="116" eb="119">
      <t>ショウカンキン</t>
    </rPh>
    <rPh sb="120" eb="122">
      <t>ゲンショウ</t>
    </rPh>
    <rPh sb="123" eb="124">
      <t>トモナ</t>
    </rPh>
    <rPh sb="126" eb="128">
      <t>シホン</t>
    </rPh>
    <rPh sb="128" eb="129">
      <t>ヒ</t>
    </rPh>
    <rPh sb="130" eb="132">
      <t>ビゲン</t>
    </rPh>
    <rPh sb="141" eb="143">
      <t>ケイコウ</t>
    </rPh>
    <rPh sb="144" eb="145">
      <t>ツヅ</t>
    </rPh>
    <rPh sb="147" eb="148">
      <t>カンガ</t>
    </rPh>
    <rPh sb="160" eb="162">
      <t>ケイヒ</t>
    </rPh>
    <rPh sb="162" eb="164">
      <t>カイシュウ</t>
    </rPh>
    <rPh sb="164" eb="165">
      <t>リツ</t>
    </rPh>
    <rPh sb="166" eb="168">
      <t>イゼン</t>
    </rPh>
    <rPh sb="171" eb="172">
      <t>ヒク</t>
    </rPh>
    <rPh sb="173" eb="175">
      <t>スイジュン</t>
    </rPh>
    <rPh sb="179" eb="181">
      <t>ルイジ</t>
    </rPh>
    <rPh sb="181" eb="183">
      <t>ダンタイ</t>
    </rPh>
    <rPh sb="183" eb="186">
      <t>ヘイキンチ</t>
    </rPh>
    <rPh sb="187" eb="188">
      <t>スコ</t>
    </rPh>
    <rPh sb="191" eb="192">
      <t>チカ</t>
    </rPh>
    <rPh sb="197" eb="200">
      <t>スイセンカ</t>
    </rPh>
    <rPh sb="200" eb="201">
      <t>リツ</t>
    </rPh>
    <rPh sb="201" eb="203">
      <t>コウジョウ</t>
    </rPh>
    <rPh sb="203" eb="205">
      <t>タイサク</t>
    </rPh>
    <rPh sb="208" eb="209">
      <t>ト</t>
    </rPh>
    <rPh sb="210" eb="211">
      <t>ク</t>
    </rPh>
    <rPh sb="213" eb="216">
      <t>シヨウリョウ</t>
    </rPh>
    <rPh sb="217" eb="219">
      <t>ゾウシュウ</t>
    </rPh>
    <rPh sb="220" eb="221">
      <t>ツト</t>
    </rPh>
    <rPh sb="228" eb="230">
      <t>シセツ</t>
    </rPh>
    <rPh sb="230" eb="231">
      <t>メン</t>
    </rPh>
    <rPh sb="234" eb="236">
      <t>ショウワ</t>
    </rPh>
    <rPh sb="238" eb="239">
      <t>ネン</t>
    </rPh>
    <rPh sb="240" eb="242">
      <t>ジギョウ</t>
    </rPh>
    <rPh sb="242" eb="244">
      <t>ニンカ</t>
    </rPh>
    <rPh sb="245" eb="246">
      <t>ウ</t>
    </rPh>
    <rPh sb="248" eb="250">
      <t>オスイ</t>
    </rPh>
    <rPh sb="250" eb="252">
      <t>カンキョ</t>
    </rPh>
    <rPh sb="252" eb="254">
      <t>エンチョウ</t>
    </rPh>
    <rPh sb="261" eb="262">
      <t>タッ</t>
    </rPh>
    <rPh sb="264" eb="266">
      <t>キョウヨウ</t>
    </rPh>
    <rPh sb="266" eb="268">
      <t>カイシ</t>
    </rPh>
    <rPh sb="268" eb="269">
      <t>ゴ</t>
    </rPh>
    <rPh sb="271" eb="272">
      <t>ネン</t>
    </rPh>
    <rPh sb="272" eb="274">
      <t>イジョウ</t>
    </rPh>
    <rPh sb="274" eb="276">
      <t>ケイカ</t>
    </rPh>
    <rPh sb="278" eb="280">
      <t>カンキョ</t>
    </rPh>
    <rPh sb="284" eb="286">
      <t>コンゴ</t>
    </rPh>
    <rPh sb="297" eb="299">
      <t>ケイカク</t>
    </rPh>
    <rPh sb="300" eb="301">
      <t>モト</t>
    </rPh>
    <rPh sb="304" eb="307">
      <t>ユウセンド</t>
    </rPh>
    <rPh sb="308" eb="309">
      <t>オウ</t>
    </rPh>
    <rPh sb="311" eb="313">
      <t>テンケン</t>
    </rPh>
    <rPh sb="314" eb="316">
      <t>チョウサ</t>
    </rPh>
    <rPh sb="317" eb="319">
      <t>カイチク</t>
    </rPh>
    <rPh sb="320" eb="32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</si>
</sst>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0.5</c:v>
                </c:pt>
                <c:pt idx="1">
                  <c:v>0</c:v>
                </c:pt>
                <c:pt idx="2">
                  <c:v>0</c:v>
                </c:pt>
                <c:pt idx="3">
                  <c:v>0</c:v>
                </c:pt>
                <c:pt idx="4">
                  <c:v>0</c:v>
                </c:pt>
              </c:numCache>
            </c:numRef>
          </c:val>
          <c:extLst>
            <c:ext xmlns:c16="http://schemas.microsoft.com/office/drawing/2014/chart" uri="{C3380CC4-5D6E-409C-BE32-E72D297353CC}">
              <c16:uniqueId val="{00000000-8356-4CF1-B9B9-2D09477080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8356-4CF1-B9B9-2D09477080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66.400000000000006</c:v>
                </c:pt>
                <c:pt idx="1">
                  <c:v>68.34</c:v>
                </c:pt>
                <c:pt idx="2">
                  <c:v>67.400000000000006</c:v>
                </c:pt>
                <c:pt idx="3">
                  <c:v>65.87</c:v>
                </c:pt>
                <c:pt idx="4">
                  <c:v>62.71</c:v>
                </c:pt>
              </c:numCache>
            </c:numRef>
          </c:val>
          <c:extLst>
            <c:ext xmlns:c16="http://schemas.microsoft.com/office/drawing/2014/chart" uri="{C3380CC4-5D6E-409C-BE32-E72D297353CC}">
              <c16:uniqueId val="{00000000-E7AF-4772-B3D1-0B6FF3E029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E7AF-4772-B3D1-0B6FF3E029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87.27</c:v>
                </c:pt>
                <c:pt idx="1">
                  <c:v>87.69</c:v>
                </c:pt>
                <c:pt idx="2">
                  <c:v>87.73</c:v>
                </c:pt>
                <c:pt idx="3">
                  <c:v>88.21</c:v>
                </c:pt>
                <c:pt idx="4">
                  <c:v>88.4</c:v>
                </c:pt>
              </c:numCache>
            </c:numRef>
          </c:val>
          <c:extLst>
            <c:ext xmlns:c16="http://schemas.microsoft.com/office/drawing/2014/chart" uri="{C3380CC4-5D6E-409C-BE32-E72D297353CC}">
              <c16:uniqueId val="{00000000-75BC-4E98-A40D-9A33E5C4ED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75BC-4E98-A40D-9A33E5C4ED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81.540000000000006</c:v>
                </c:pt>
                <c:pt idx="1">
                  <c:v>79.959999999999994</c:v>
                </c:pt>
                <c:pt idx="2">
                  <c:v>80.89</c:v>
                </c:pt>
                <c:pt idx="3">
                  <c:v>82.05</c:v>
                </c:pt>
                <c:pt idx="4">
                  <c:v>81.98</c:v>
                </c:pt>
              </c:numCache>
            </c:numRef>
          </c:val>
          <c:extLst>
            <c:ext xmlns:c16="http://schemas.microsoft.com/office/drawing/2014/chart" uri="{C3380CC4-5D6E-409C-BE32-E72D297353CC}">
              <c16:uniqueId val="{00000000-0C52-41A2-B005-BB9FC410C6E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2-41A2-B005-BB9FC410C6E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9B-4488-9013-46DBCA3D58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9B-4488-9013-46DBCA3D58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A-4729-B7D3-D6B9A98D84F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A-4729-B7D3-D6B9A98D84F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73-4943-BF74-8D299B7005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73-4943-BF74-8D299B7005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E7-47CA-9D58-2EAB52C051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7-47CA-9D58-2EAB52C051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1425.14</c:v>
                </c:pt>
                <c:pt idx="1">
                  <c:v>842.14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8B-45FE-BE59-48ECFAA990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2C8B-45FE-BE59-48ECFAA990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71.680000000000007</c:v>
                </c:pt>
                <c:pt idx="1">
                  <c:v>69.599999999999994</c:v>
                </c:pt>
                <c:pt idx="2">
                  <c:v>75.790000000000006</c:v>
                </c:pt>
                <c:pt idx="3">
                  <c:v>75.97</c:v>
                </c:pt>
                <c:pt idx="4">
                  <c:v>76.14</c:v>
                </c:pt>
              </c:numCache>
            </c:numRef>
          </c:val>
          <c:extLst>
            <c:ext xmlns:c16="http://schemas.microsoft.com/office/drawing/2014/chart" uri="{C3380CC4-5D6E-409C-BE32-E72D297353CC}">
              <c16:uniqueId val="{00000000-4F3F-4D68-85FB-710B1B29BB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4F3F-4D68-85FB-710B1B29BB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158.71</c:v>
                </c:pt>
                <c:pt idx="1">
                  <c:v>163.75</c:v>
                </c:pt>
                <c:pt idx="2">
                  <c:v>150</c:v>
                </c:pt>
                <c:pt idx="3">
                  <c:v>150</c:v>
                </c:pt>
                <c:pt idx="4">
                  <c:v>150</c:v>
                </c:pt>
              </c:numCache>
            </c:numRef>
          </c:val>
          <c:extLst>
            <c:ext xmlns:c16="http://schemas.microsoft.com/office/drawing/2014/chart" uri="{C3380CC4-5D6E-409C-BE32-E72D297353CC}">
              <c16:uniqueId val="{00000000-182F-4181-BF06-67B5A5D7D9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182F-4181-BF06-67B5A5D7D9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静岡県　富士宮市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4">
        <f>データ!S6</f>
        <v>132961</v>
      </c>
      <c r="AM8" s="74"/>
      <c r="AN8" s="74"/>
      <c r="AO8" s="74"/>
      <c r="AP8" s="74"/>
      <c r="AQ8" s="74"/>
      <c r="AR8" s="74"/>
      <c r="AS8" s="74"/>
      <c r="AT8" s="73">
        <f>データ!T6</f>
        <v>389.08</v>
      </c>
      <c r="AU8" s="73"/>
      <c r="AV8" s="73"/>
      <c r="AW8" s="73"/>
      <c r="AX8" s="73"/>
      <c r="AY8" s="73"/>
      <c r="AZ8" s="73"/>
      <c r="BA8" s="73"/>
      <c r="BB8" s="73">
        <f>データ!U6</f>
        <v>341.73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53.74</v>
      </c>
      <c r="Q10" s="73"/>
      <c r="R10" s="73"/>
      <c r="S10" s="73"/>
      <c r="T10" s="73"/>
      <c r="U10" s="73"/>
      <c r="V10" s="73"/>
      <c r="W10" s="73">
        <f>データ!Q6</f>
        <v>76.39</v>
      </c>
      <c r="X10" s="73"/>
      <c r="Y10" s="73"/>
      <c r="Z10" s="73"/>
      <c r="AA10" s="73"/>
      <c r="AB10" s="73"/>
      <c r="AC10" s="73"/>
      <c r="AD10" s="74">
        <f>データ!R6</f>
        <v>1911</v>
      </c>
      <c r="AE10" s="74"/>
      <c r="AF10" s="74"/>
      <c r="AG10" s="74"/>
      <c r="AH10" s="74"/>
      <c r="AI10" s="74"/>
      <c r="AJ10" s="74"/>
      <c r="AK10" s="2"/>
      <c r="AL10" s="74">
        <f>データ!V6</f>
        <v>71285</v>
      </c>
      <c r="AM10" s="74"/>
      <c r="AN10" s="74"/>
      <c r="AO10" s="74"/>
      <c r="AP10" s="74"/>
      <c r="AQ10" s="74"/>
      <c r="AR10" s="74"/>
      <c r="AS10" s="74"/>
      <c r="AT10" s="73">
        <f>データ!W6</f>
        <v>14.72</v>
      </c>
      <c r="AU10" s="73"/>
      <c r="AV10" s="73"/>
      <c r="AW10" s="73"/>
      <c r="AX10" s="73"/>
      <c r="AY10" s="73"/>
      <c r="AZ10" s="73"/>
      <c r="BA10" s="73"/>
      <c r="BB10" s="73">
        <f>データ!X6</f>
        <v>4842.7299999999996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psjhtFCPwQZUx5mw9sLwhdg3xemJChi+cXO2prcvyKNk3A9W8thH64QJs7QHbkpeqOhbnReu8eMNXr+AuL4lfA==" saltValue="8txYIm/WTO0537zFFRvn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222071</v>
      </c>
      <c r="D6" s="33">
        <f t="shared" si="3"/>
        <v>47</v>
      </c>
      <c r="E6" s="33">
        <f t="shared" si="3"/>
        <v>17</v>
      </c>
      <c r="F6" s="33">
        <f t="shared" si="3"/>
        <v>1</v>
      </c>
      <c r="G6" s="33">
        <f t="shared" si="3"/>
        <v>0</v>
      </c>
      <c r="H6" s="33" t="str">
        <f t="shared" si="3"/>
        <v>静岡県　富士宮市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53.74</v>
      </c>
      <c r="Q6" s="34">
        <f t="shared" si="3"/>
        <v>76.39</v>
      </c>
      <c r="R6" s="34">
        <f t="shared" si="3"/>
        <v>1911</v>
      </c>
      <c r="S6" s="34">
        <f t="shared" si="3"/>
        <v>132961</v>
      </c>
      <c r="T6" s="34">
        <f t="shared" si="3"/>
        <v>389.08</v>
      </c>
      <c r="U6" s="34">
        <f t="shared" si="3"/>
        <v>341.73</v>
      </c>
      <c r="V6" s="34">
        <f t="shared" si="3"/>
        <v>71285</v>
      </c>
      <c r="W6" s="34">
        <f t="shared" si="3"/>
        <v>14.72</v>
      </c>
      <c r="X6" s="34">
        <f t="shared" si="3"/>
        <v>4842.7299999999996</v>
      </c>
      <c r="Y6" s="35">
        <f>IF(Y7="",NA(),Y7)</f>
        <v>81.540000000000006</v>
      </c>
      <c r="Z6" s="35">
        <f t="shared" ref="Z6:AH6" si="4">IF(Z7="",NA(),Z7)</f>
        <v>79.959999999999994</v>
      </c>
      <c r="AA6" s="35">
        <f t="shared" si="4"/>
        <v>80.89</v>
      </c>
      <c r="AB6" s="35">
        <f t="shared" si="4"/>
        <v>82.05</v>
      </c>
      <c r="AC6" s="35">
        <f t="shared" si="4"/>
        <v>81.98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1425.14</v>
      </c>
      <c r="BG6" s="35">
        <f t="shared" ref="BG6:BO6" si="7">IF(BG7="",NA(),BG7)</f>
        <v>842.14</v>
      </c>
      <c r="BH6" s="34">
        <f t="shared" si="7"/>
        <v>0</v>
      </c>
      <c r="BI6" s="34">
        <f t="shared" si="7"/>
        <v>0</v>
      </c>
      <c r="BJ6" s="34">
        <f t="shared" si="7"/>
        <v>0</v>
      </c>
      <c r="BK6" s="35">
        <f t="shared" si="7"/>
        <v>854.16</v>
      </c>
      <c r="BL6" s="35">
        <f t="shared" si="7"/>
        <v>848.31</v>
      </c>
      <c r="BM6" s="35">
        <f t="shared" si="7"/>
        <v>774.99</v>
      </c>
      <c r="BN6" s="35">
        <f t="shared" si="7"/>
        <v>799.41</v>
      </c>
      <c r="BO6" s="35">
        <f t="shared" si="7"/>
        <v>820.36</v>
      </c>
      <c r="BP6" s="34" t="str">
        <f>IF(BP7="","",IF(BP7="-","【-】","【"&amp;SUBSTITUTE(TEXT(BP7,"#,##0.00"),"-","△")&amp;"】"))</f>
        <v>【682.78】</v>
      </c>
      <c r="BQ6" s="35">
        <f>IF(BQ7="",NA(),BQ7)</f>
        <v>71.680000000000007</v>
      </c>
      <c r="BR6" s="35">
        <f t="shared" ref="BR6:BZ6" si="8">IF(BR7="",NA(),BR7)</f>
        <v>69.599999999999994</v>
      </c>
      <c r="BS6" s="35">
        <f t="shared" si="8"/>
        <v>75.790000000000006</v>
      </c>
      <c r="BT6" s="35">
        <f t="shared" si="8"/>
        <v>75.97</v>
      </c>
      <c r="BU6" s="35">
        <f t="shared" si="8"/>
        <v>76.14</v>
      </c>
      <c r="BV6" s="35">
        <f t="shared" si="8"/>
        <v>93.13</v>
      </c>
      <c r="BW6" s="35">
        <f t="shared" si="8"/>
        <v>94.38</v>
      </c>
      <c r="BX6" s="35">
        <f t="shared" si="8"/>
        <v>96.57</v>
      </c>
      <c r="BY6" s="35">
        <f t="shared" si="8"/>
        <v>96.54</v>
      </c>
      <c r="BZ6" s="35">
        <f t="shared" si="8"/>
        <v>95.4</v>
      </c>
      <c r="CA6" s="34" t="str">
        <f>IF(CA7="","",IF(CA7="-","【-】","【"&amp;SUBSTITUTE(TEXT(CA7,"#,##0.00"),"-","△")&amp;"】"))</f>
        <v>【100.91】</v>
      </c>
      <c r="CB6" s="35">
        <f>IF(CB7="",NA(),CB7)</f>
        <v>158.71</v>
      </c>
      <c r="CC6" s="35">
        <f t="shared" ref="CC6:CK6" si="9">IF(CC7="",NA(),CC7)</f>
        <v>163.75</v>
      </c>
      <c r="CD6" s="35">
        <f t="shared" si="9"/>
        <v>150</v>
      </c>
      <c r="CE6" s="35">
        <f t="shared" si="9"/>
        <v>150</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66.400000000000006</v>
      </c>
      <c r="CN6" s="35">
        <f t="shared" ref="CN6:CV6" si="10">IF(CN7="",NA(),CN7)</f>
        <v>68.34</v>
      </c>
      <c r="CO6" s="35">
        <f t="shared" si="10"/>
        <v>67.400000000000006</v>
      </c>
      <c r="CP6" s="35">
        <f t="shared" si="10"/>
        <v>65.87</v>
      </c>
      <c r="CQ6" s="35">
        <f t="shared" si="10"/>
        <v>62.71</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87.27</v>
      </c>
      <c r="CY6" s="35">
        <f t="shared" ref="CY6:DG6" si="11">IF(CY7="",NA(),CY7)</f>
        <v>87.69</v>
      </c>
      <c r="CZ6" s="35">
        <f t="shared" si="11"/>
        <v>87.73</v>
      </c>
      <c r="DA6" s="35">
        <f t="shared" si="11"/>
        <v>88.21</v>
      </c>
      <c r="DB6" s="35">
        <f t="shared" si="11"/>
        <v>88.4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2">
      <c r="A7" s="28"/>
      <c r="B7" s="37">
        <v>2018</v>
      </c>
      <c r="C7" s="37">
        <v>222071</v>
      </c>
      <c r="D7" s="37">
        <v>47</v>
      </c>
      <c r="E7" s="37">
        <v>17</v>
      </c>
      <c r="F7" s="37">
        <v>1</v>
      </c>
      <c r="G7" s="37">
        <v>0</v>
      </c>
      <c r="H7" s="37" t="s">
        <v>99</v>
      </c>
      <c r="I7" s="37" t="s">
        <v>100</v>
      </c>
      <c r="J7" s="37" t="s">
        <v>101</v>
      </c>
      <c r="K7" s="37" t="s">
        <v>102</v>
      </c>
      <c r="L7" s="37" t="s">
        <v>103</v>
      </c>
      <c r="M7" s="37" t="s">
        <v>104</v>
      </c>
      <c r="N7" s="38" t="s">
        <v>105</v>
      </c>
      <c r="O7" s="38" t="s">
        <v>106</v>
      </c>
      <c r="P7" s="38">
        <v>53.74</v>
      </c>
      <c r="Q7" s="38">
        <v>76.39</v>
      </c>
      <c r="R7" s="38">
        <v>1911</v>
      </c>
      <c r="S7" s="38">
        <v>132961</v>
      </c>
      <c r="T7" s="38">
        <v>389.08</v>
      </c>
      <c r="U7" s="38">
        <v>341.73</v>
      </c>
      <c r="V7" s="38">
        <v>71285</v>
      </c>
      <c r="W7" s="38">
        <v>14.72</v>
      </c>
      <c r="X7" s="38">
        <v>4842.7299999999996</v>
      </c>
      <c r="Y7" s="38">
        <v>81.540000000000006</v>
      </c>
      <c r="Z7" s="38">
        <v>79.959999999999994</v>
      </c>
      <c r="AA7" s="38">
        <v>80.89</v>
      </c>
      <c r="AB7" s="38">
        <v>82.05</v>
      </c>
      <c r="AC7" s="38">
        <v>81.98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1425.14</v>
      </c>
      <c r="BG7" s="38">
        <v>842.14</v>
      </c>
      <c r="BH7" s="38">
        <v>0</v>
      </c>
      <c r="BI7" s="38">
        <v>0</v>
      </c>
      <c r="BJ7" s="38">
        <v>0</v>
      </c>
      <c r="BK7" s="38">
        <v>854.16</v>
      </c>
      <c r="BL7" s="38">
        <v>848.31</v>
      </c>
      <c r="BM7" s="38">
        <v>774.99</v>
      </c>
      <c r="BN7" s="38">
        <v>799.41</v>
      </c>
      <c r="BO7" s="38">
        <v>820.36</v>
      </c>
      <c r="BP7" s="38">
        <v>682.78</v>
      </c>
      <c r="BQ7" s="38">
        <v>71.680000000000007</v>
      </c>
      <c r="BR7" s="38">
        <v>69.599999999999994</v>
      </c>
      <c r="BS7" s="38">
        <v>75.790000000000006</v>
      </c>
      <c r="BT7" s="38">
        <v>75.97</v>
      </c>
      <c r="BU7" s="38">
        <v>76.14</v>
      </c>
      <c r="BV7" s="38">
        <v>93.13</v>
      </c>
      <c r="BW7" s="38">
        <v>94.38</v>
      </c>
      <c r="BX7" s="38">
        <v>96.57</v>
      </c>
      <c r="BY7" s="38">
        <v>96.54</v>
      </c>
      <c r="BZ7" s="38">
        <v>95.4</v>
      </c>
      <c r="CA7" s="38">
        <v>100.91</v>
      </c>
      <c r="CB7" s="38">
        <v>158.71</v>
      </c>
      <c r="CC7" s="38">
        <v>163.75</v>
      </c>
      <c r="CD7" s="38">
        <v>150</v>
      </c>
      <c r="CE7" s="38">
        <v>150</v>
      </c>
      <c r="CF7" s="38">
        <v>150</v>
      </c>
      <c r="CG7" s="38">
        <v>167.97</v>
      </c>
      <c r="CH7" s="38">
        <v>165.45</v>
      </c>
      <c r="CI7" s="38">
        <v>161.54</v>
      </c>
      <c r="CJ7" s="38">
        <v>162.81</v>
      </c>
      <c r="CK7" s="38">
        <v>163.19999999999999</v>
      </c>
      <c r="CL7" s="38">
        <v>136.86000000000001</v>
      </c>
      <c r="CM7" s="38">
        <v>66.400000000000006</v>
      </c>
      <c r="CN7" s="38">
        <v>68.34</v>
      </c>
      <c r="CO7" s="38">
        <v>67.400000000000006</v>
      </c>
      <c r="CP7" s="38">
        <v>65.87</v>
      </c>
      <c r="CQ7" s="38">
        <v>62.71</v>
      </c>
      <c r="CR7" s="38">
        <v>64.87</v>
      </c>
      <c r="CS7" s="38">
        <v>65.62</v>
      </c>
      <c r="CT7" s="38">
        <v>64.67</v>
      </c>
      <c r="CU7" s="38">
        <v>64.959999999999994</v>
      </c>
      <c r="CV7" s="38">
        <v>65.040000000000006</v>
      </c>
      <c r="CW7" s="38">
        <v>58.98</v>
      </c>
      <c r="CX7" s="38">
        <v>87.27</v>
      </c>
      <c r="CY7" s="38">
        <v>87.69</v>
      </c>
      <c r="CZ7" s="38">
        <v>87.73</v>
      </c>
      <c r="DA7" s="38">
        <v>88.21</v>
      </c>
      <c r="DB7" s="38">
        <v>88.4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0.5</v>
      </c>
      <c r="EF7" s="38">
        <v>0</v>
      </c>
      <c r="EG7" s="38">
        <v>0</v>
      </c>
      <c r="EH7" s="38">
        <v>0</v>
      </c>
      <c r="EI7" s="38">
        <v>0</v>
      </c>
      <c r="EJ7" s="38">
        <v>0.1</v>
      </c>
      <c r="EK7" s="38">
        <v>0.27</v>
      </c>
      <c r="EL7" s="38">
        <v>0.17</v>
      </c>
      <c r="EM7" s="38">
        <v>0.13</v>
      </c>
      <c r="EN7" s="38">
        <v>0.1</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杉田　一真</cp:lastModifiedBy>
  <cp:lastPrinted>2020-01-21T09:39:50Z</cp:lastPrinted>
  <dcterms:created xsi:type="dcterms:W3CDTF">2019-12-05T05:04:57Z</dcterms:created>
  <dcterms:modified xsi:type="dcterms:W3CDTF">2020-01-21T09:39:53Z</dcterms:modified>
  <cp:category/>
</cp:coreProperties>
</file>