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mc:AlternateContent xmlns:mc="http://schemas.openxmlformats.org/markup-compatibility/2006">
    <mc:Choice Requires="x15">
      <x15ac:absPath xmlns:x15ac="http://schemas.microsoft.com/office/spreadsheetml/2010/11/ac" url="N:\10上下水道課\11上水道管理係\H31\静岡県市町行財政課\0114公営企業に係る経営比較分析表（平成30年度決算）の分析等について\"/>
    </mc:Choice>
  </mc:AlternateContent>
  <xr:revisionPtr revIDLastSave="0" documentId="13_ncr:1_{5D261D15-F099-44B6-A379-5B2F71C39DF6}" xr6:coauthVersionLast="36" xr6:coauthVersionMax="36" xr10:uidLastSave="{00000000-0000-0000-0000-000000000000}"/>
  <workbookProtection workbookAlgorithmName="SHA-512" workbookHashValue="iRRouUJO0c7IWxmrTHH5Qk5+tvFcenea8rgJrqS0Q86Mb/X38FcEe4yVwW8InfxLt1o9xjeZFsNV1w+4wRxrtA==" workbookSaltValue="ipxNc7ep6WKlXxuA34hR0Q==" workbookSpinCount="100000" lockStructure="1"/>
  <bookViews>
    <workbookView xWindow="0" yWindow="0" windowWidth="15360" windowHeight="764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T6" i="5"/>
  <c r="BB8" i="4" s="1"/>
  <c r="S6" i="5"/>
  <c r="R6" i="5"/>
  <c r="AL8" i="4" s="1"/>
  <c r="Q6" i="5"/>
  <c r="P6" i="5"/>
  <c r="O6" i="5"/>
  <c r="I10" i="4" s="1"/>
  <c r="N6" i="5"/>
  <c r="M6" i="5"/>
  <c r="L6" i="5"/>
  <c r="W8" i="4" s="1"/>
  <c r="K6" i="5"/>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J85" i="4"/>
  <c r="I85" i="4"/>
  <c r="G85" i="4"/>
  <c r="BB10" i="4"/>
  <c r="AT10" i="4"/>
  <c r="AL10" i="4"/>
  <c r="W10" i="4"/>
  <c r="P10" i="4"/>
  <c r="B10" i="4"/>
  <c r="AT8" i="4"/>
  <c r="AD8" i="4"/>
  <c r="P8" i="4"/>
  <c r="B8"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<sst xmlns="http://schemas.openxmlformats.org/spreadsheetml/2006/main" count="220" uniqueCount="108">
  <si>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</si>
  <si>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</si>
  <si>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</si>
  <si>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</si>
  <si>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</si>
  <si>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</si>
  <si>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</si>
  <si>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</si>
  <si>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</si>
  <si>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</si>
  <si>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</si>
  <si>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</si>
  <si>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</si>
  <si>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</si>
  <si>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</si>
  <si>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</si>
  <si>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</si>
  <si>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</si>
  <si>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</si>
  <si>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</si>
  <si>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</si>
  <si>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</si>
  <si>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</si>
  <si>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</si>
  <si>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</si>
  <si>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</si>
  <si>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</si>
  <si>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</si>
  <si>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</si>
  <si>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</si>
  <si>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</si>
  <si>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</si>
  <si>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</si>
  <si>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</si>
  <si>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</si>
  <si>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</si>
  <si>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</si>
  <si>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</si>
  <si>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</si>
  <si>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</si>
  <si>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</si>
  <si>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</si>
  <si>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</si>
  <si>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</si>
  <si>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</si>
  <si>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</si>
  <si>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</si>
  <si>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</si>
  <si>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</si>
  <si>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</si>
  <si>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</si>
  <si>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</si>
  <si>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</si>
  <si>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</si>
  <si>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</si>
  <si>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</si>
  <si>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</si>
  <si>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</si>
  <si>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</si>
  <si>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</si>
  <si>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</si>
  <si>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</si>
  <si>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</si>
  <si>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</si>
  <si>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</si>
  <si>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</si>
  <si>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</si>
  <si>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</si>
  <si>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</si>
  <si>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</si>
  <si>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</si>
  <si>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</si>
  <si>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</si>
  <si>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</si>
  <si>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</si>
  <si>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</si>
  <si>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</si>
  <si>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</si>
  <si>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</si>
  <si>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</si>
  <si>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</si>
  <si>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</si>
  <si>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</si>
  <si>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</si>
  <si>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</si>
  <si>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</si>
  <si>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</si>
  <si>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</si>
  <si>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</si>
  <si>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</si>
  <si>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</si>
  <si>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</si>
  <si>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</si>
  <si>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森町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</si>
  <si>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</si>
  <si>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</si>
  <si>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</si>
  <si>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</si>
  <si>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</si>
  <si>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</si>
  <si>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</si>
  <si>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</si>
  <si>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</si>
  <si>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</si>
  <si>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</si>
  <si>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当町の人口は減少傾向であり、それに伴い給水人口も減少している。給水収益は事業系需要家の使用水量増加により一時的に増加しているが、今後減少が予想される。一方で、事業創設時に整備した管路や施設が次々と更新時期を迎え、事業費が増加することが見込まれる。　　　　　　　　　　　　　　　　　　　　　　　　　　　　　　　　　　　　　　　　　　　　　　　　　　　　　　　　　　　　　　　　　　　　　　　　　　　　　　　　　　　　　　　　　　　　　　　　　　　　　　　　　　　　　　　　　　将来にわたって安定的に事業を継続していくためにも、平成30年度に行ったアセットマネジメントの結果や経営戦略に基づき、今後の更新需要を踏まえた料金の適正化について検討し、合わせて費用の節減に取り組んでいく。</t>
    <rPh sb="0" eb="2">
      <t>トウチョウ</t>
    </rPh>
    <rPh sb="3" eb="5">
      <t>ジンコウ</t>
    </rPh>
    <rPh sb="6" eb="8">
      <t>ゲンショウ</t>
    </rPh>
    <rPh sb="8" eb="10">
      <t>ケイコウ</t>
    </rPh>
    <rPh sb="17" eb="18">
      <t>トモナ</t>
    </rPh>
    <rPh sb="19" eb="21">
      <t>キュウスイ</t>
    </rPh>
    <rPh sb="21" eb="23">
      <t>ジンコウ</t>
    </rPh>
    <rPh sb="24" eb="26">
      <t>ゲンショウ</t>
    </rPh>
    <rPh sb="31" eb="33">
      <t>キュウスイ</t>
    </rPh>
    <rPh sb="33" eb="35">
      <t>シュウエキ</t>
    </rPh>
    <rPh sb="36" eb="39">
      <t>ジギョウケイ</t>
    </rPh>
    <rPh sb="39" eb="42">
      <t>ジュヨウカ</t>
    </rPh>
    <rPh sb="43" eb="45">
      <t>シヨウ</t>
    </rPh>
    <rPh sb="45" eb="47">
      <t>スイリョウ</t>
    </rPh>
    <rPh sb="47" eb="49">
      <t>ゾウカ</t>
    </rPh>
    <rPh sb="52" eb="55">
      <t>イチジテキ</t>
    </rPh>
    <rPh sb="56" eb="58">
      <t>ゾウカ</t>
    </rPh>
    <rPh sb="64" eb="66">
      <t>コンゴ</t>
    </rPh>
    <rPh sb="66" eb="68">
      <t>ゲンショウ</t>
    </rPh>
    <rPh sb="69" eb="71">
      <t>ヨソウ</t>
    </rPh>
    <rPh sb="75" eb="77">
      <t>イッポウ</t>
    </rPh>
    <rPh sb="79" eb="81">
      <t>ジギョウ</t>
    </rPh>
    <rPh sb="81" eb="84">
      <t>ソウセツジ</t>
    </rPh>
    <rPh sb="85" eb="87">
      <t>セイビ</t>
    </rPh>
    <rPh sb="89" eb="91">
      <t>カンロ</t>
    </rPh>
    <rPh sb="92" eb="94">
      <t>シセツ</t>
    </rPh>
    <rPh sb="95" eb="97">
      <t>ツギツギ</t>
    </rPh>
    <rPh sb="98" eb="100">
      <t>コウシン</t>
    </rPh>
    <rPh sb="100" eb="102">
      <t>ジキ</t>
    </rPh>
    <rPh sb="103" eb="104">
      <t>ムカ</t>
    </rPh>
    <rPh sb="106" eb="109">
      <t>ジギョウヒ</t>
    </rPh>
    <rPh sb="110" eb="112">
      <t>ゾウカ</t>
    </rPh>
    <rPh sb="117" eb="119">
      <t>ミコ</t>
    </rPh>
    <rPh sb="237" eb="239">
      <t>ショウライ</t>
    </rPh>
    <rPh sb="244" eb="247">
      <t>アンテイテキ</t>
    </rPh>
    <rPh sb="248" eb="250">
      <t>ジギョウ</t>
    </rPh>
    <rPh sb="251" eb="253">
      <t>ケイゾク</t>
    </rPh>
    <rPh sb="262" eb="264">
      <t>ヘイセイ</t>
    </rPh>
    <rPh sb="266" eb="268">
      <t>ネンド</t>
    </rPh>
    <rPh sb="269" eb="270">
      <t>オコナ</t>
    </rPh>
    <rPh sb="283" eb="285">
      <t>ケッカ</t>
    </rPh>
    <rPh sb="286" eb="288">
      <t>ケイエイ</t>
    </rPh>
    <rPh sb="288" eb="290">
      <t>センリャク</t>
    </rPh>
    <rPh sb="291" eb="292">
      <t>モト</t>
    </rPh>
    <rPh sb="295" eb="297">
      <t>コンゴ</t>
    </rPh>
    <rPh sb="298" eb="300">
      <t>コウシン</t>
    </rPh>
    <rPh sb="300" eb="302">
      <t>ジュヨウ</t>
    </rPh>
    <rPh sb="303" eb="304">
      <t>フ</t>
    </rPh>
    <rPh sb="307" eb="309">
      <t>リョウキン</t>
    </rPh>
    <rPh sb="310" eb="313">
      <t>テキセイカ</t>
    </rPh>
    <rPh sb="317" eb="319">
      <t>ケントウ</t>
    </rPh>
    <rPh sb="321" eb="322">
      <t>ア</t>
    </rPh>
    <rPh sb="325" eb="327">
      <t>ヒヨウ</t>
    </rPh>
    <rPh sb="328" eb="330">
      <t>セツゲン</t>
    </rPh>
    <rPh sb="331" eb="332">
      <t>ト</t>
    </rPh>
    <rPh sb="333" eb="334">
      <t>ク</t>
    </rPh>
    <phoneticPr fontId="4"/>
  </si>
  <si>
    <t>当水道事業は昭和49年に認可を受け、昭和54年から事業を開始している。平成26年度の管路経年化率が高くなっているが、これは昭和54年事業開始時に取得した管路を、昭和49年事業認可以降事業開始までの間に布設したものとみなして計上したためで、正しくは平成26年度 0.64となる。しかしながら、事業開始時に取得した管路が法定耐用年数に達する令和元年度には、40％を超える見込みである。　　　　　　　　　　　　　　　　　　　　　　　　　　　　　　　　　　　　　　　　　　　　　　　　　　　　　　　　　　　　　　　　　　　　　　　　　　　　　　　　　　　　　　　　　　　　　　　　　　　　　　　　　　　　　　　　　　　　　　　　　　　　　　　　　　　　　　　　　　　　　　　　　　　　　　　　　　　　　　　　　　　　　　　　　　　管路更新率は報告数値に誤りがあり、平成28年度 2.03である。事業の繰越があった平成27年度を除いて類似団体平均を上回っているが、更新需要の高まりを見据えて、事業費を平準化しながら計画的に更新する必要がある。</t>
    <rPh sb="0" eb="1">
      <t>トウ</t>
    </rPh>
    <rPh sb="1" eb="3">
      <t>スイドウ</t>
    </rPh>
    <rPh sb="3" eb="5">
      <t>ジギョウ</t>
    </rPh>
    <rPh sb="6" eb="8">
      <t>ショウワ</t>
    </rPh>
    <rPh sb="10" eb="11">
      <t>ネン</t>
    </rPh>
    <rPh sb="12" eb="14">
      <t>ニンカ</t>
    </rPh>
    <rPh sb="15" eb="16">
      <t>ウ</t>
    </rPh>
    <rPh sb="18" eb="20">
      <t>ショウワ</t>
    </rPh>
    <rPh sb="22" eb="23">
      <t>ネン</t>
    </rPh>
    <rPh sb="25" eb="27">
      <t>ジギョウ</t>
    </rPh>
    <rPh sb="28" eb="30">
      <t>カイシ</t>
    </rPh>
    <rPh sb="35" eb="37">
      <t>ヘイセイ</t>
    </rPh>
    <rPh sb="39" eb="41">
      <t>ネンド</t>
    </rPh>
    <rPh sb="42" eb="44">
      <t>カンロ</t>
    </rPh>
    <rPh sb="44" eb="47">
      <t>ケイネンカ</t>
    </rPh>
    <rPh sb="47" eb="48">
      <t>リツ</t>
    </rPh>
    <rPh sb="49" eb="50">
      <t>タカ</t>
    </rPh>
    <rPh sb="61" eb="63">
      <t>ショウワ</t>
    </rPh>
    <rPh sb="65" eb="66">
      <t>ネン</t>
    </rPh>
    <rPh sb="66" eb="68">
      <t>ジギョウ</t>
    </rPh>
    <rPh sb="68" eb="71">
      <t>カイシジ</t>
    </rPh>
    <rPh sb="72" eb="74">
      <t>シュトク</t>
    </rPh>
    <rPh sb="76" eb="78">
      <t>カンロ</t>
    </rPh>
    <rPh sb="80" eb="82">
      <t>ショウワ</t>
    </rPh>
    <rPh sb="84" eb="85">
      <t>ネン</t>
    </rPh>
    <rPh sb="85" eb="87">
      <t>ジギョウ</t>
    </rPh>
    <rPh sb="87" eb="89">
      <t>ニンカ</t>
    </rPh>
    <rPh sb="89" eb="91">
      <t>イコウ</t>
    </rPh>
    <rPh sb="91" eb="93">
      <t>ジギョウ</t>
    </rPh>
    <rPh sb="93" eb="95">
      <t>カイシ</t>
    </rPh>
    <rPh sb="98" eb="99">
      <t>アイダ</t>
    </rPh>
    <rPh sb="100" eb="102">
      <t>フセツ</t>
    </rPh>
    <rPh sb="111" eb="113">
      <t>ケイジョウ</t>
    </rPh>
    <rPh sb="119" eb="120">
      <t>タダ</t>
    </rPh>
    <rPh sb="123" eb="125">
      <t>ヘイセイ</t>
    </rPh>
    <rPh sb="127" eb="129">
      <t>ネンド</t>
    </rPh>
    <rPh sb="145" eb="147">
      <t>ジギョウ</t>
    </rPh>
    <rPh sb="147" eb="150">
      <t>カイシジ</t>
    </rPh>
    <rPh sb="151" eb="153">
      <t>シュトク</t>
    </rPh>
    <rPh sb="155" eb="157">
      <t>カンロ</t>
    </rPh>
    <rPh sb="158" eb="160">
      <t>ホウテイ</t>
    </rPh>
    <rPh sb="160" eb="162">
      <t>タイヨウ</t>
    </rPh>
    <rPh sb="162" eb="164">
      <t>ネンスウ</t>
    </rPh>
    <rPh sb="165" eb="166">
      <t>タッ</t>
    </rPh>
    <rPh sb="168" eb="170">
      <t>レイワ</t>
    </rPh>
    <rPh sb="170" eb="171">
      <t>ガン</t>
    </rPh>
    <rPh sb="171" eb="173">
      <t>ネンド</t>
    </rPh>
    <rPh sb="180" eb="181">
      <t>コ</t>
    </rPh>
    <rPh sb="183" eb="185">
      <t>ミコ</t>
    </rPh>
    <rPh sb="361" eb="363">
      <t>カンロ</t>
    </rPh>
    <rPh sb="363" eb="365">
      <t>コウシン</t>
    </rPh>
    <rPh sb="365" eb="366">
      <t>リツ</t>
    </rPh>
    <rPh sb="367" eb="369">
      <t>ホウコク</t>
    </rPh>
    <rPh sb="369" eb="371">
      <t>スウチ</t>
    </rPh>
    <rPh sb="372" eb="373">
      <t>アヤマ</t>
    </rPh>
    <rPh sb="378" eb="380">
      <t>ヘイセイ</t>
    </rPh>
    <rPh sb="382" eb="384">
      <t>ネンド</t>
    </rPh>
    <rPh sb="393" eb="395">
      <t>ジギョウ</t>
    </rPh>
    <rPh sb="396" eb="398">
      <t>クリコシ</t>
    </rPh>
    <rPh sb="402" eb="404">
      <t>ヘイセイ</t>
    </rPh>
    <rPh sb="406" eb="408">
      <t>ネンド</t>
    </rPh>
    <rPh sb="409" eb="410">
      <t>ノゾ</t>
    </rPh>
    <rPh sb="412" eb="414">
      <t>ルイジ</t>
    </rPh>
    <rPh sb="414" eb="416">
      <t>ダンタイ</t>
    </rPh>
    <phoneticPr fontId="4"/>
  </si>
  <si>
    <t>経常損益における収益面においては、給水人口減少等により給水収益が微減し、経常収益全体としてはほぼ横ばいになっている。一方で、アセットマネジメント及び経営戦略策定業務の委託業務等に伴い、経常費用が増加したため、経常収支比率は下降した。　　　　　　　　　　　　　　　　　　　　　　　　　　　　　　　　　　　　　　　　　　　　　　　　　　　　　　　　　　　　　　　　　　　　　　　　　　　　　　　　　　　　　　　効率性については、漏水の多い箇所を優先的に修繕していることもあり、例年と有収率に大きな変動はみられない。
引き続き漏水の多い箇所を優先的に管路更新していくことで、有収率の改善を図りたい。
近年では料金回収率が100％を下回ることが多く、経営戦略に沿った持続可能な経営を目指すためにも、将来的な料金改定を含めた検討を行っていく必要がある。</t>
    <rPh sb="0" eb="2">
      <t>ケイジョウ</t>
    </rPh>
    <rPh sb="2" eb="4">
      <t>ソンエキ</t>
    </rPh>
    <rPh sb="8" eb="11">
      <t>シュウエキメン</t>
    </rPh>
    <rPh sb="17" eb="19">
      <t>キュウスイ</t>
    </rPh>
    <rPh sb="19" eb="21">
      <t>ジンコウ</t>
    </rPh>
    <rPh sb="21" eb="23">
      <t>ゲンショウ</t>
    </rPh>
    <rPh sb="23" eb="24">
      <t>ナド</t>
    </rPh>
    <rPh sb="27" eb="29">
      <t>キュウスイ</t>
    </rPh>
    <rPh sb="29" eb="31">
      <t>シュウエキ</t>
    </rPh>
    <rPh sb="32" eb="34">
      <t>ビゲン</t>
    </rPh>
    <rPh sb="36" eb="38">
      <t>ケイジョウ</t>
    </rPh>
    <rPh sb="38" eb="40">
      <t>シュウエキ</t>
    </rPh>
    <rPh sb="40" eb="42">
      <t>ゼンタイ</t>
    </rPh>
    <rPh sb="48" eb="49">
      <t>ヨコ</t>
    </rPh>
    <rPh sb="58" eb="60">
      <t>イッポウ</t>
    </rPh>
    <rPh sb="72" eb="73">
      <t>オヨ</t>
    </rPh>
    <rPh sb="74" eb="76">
      <t>ケイエイ</t>
    </rPh>
    <rPh sb="76" eb="78">
      <t>センリャク</t>
    </rPh>
    <rPh sb="78" eb="80">
      <t>サクテイ</t>
    </rPh>
    <rPh sb="80" eb="82">
      <t>ギョウム</t>
    </rPh>
    <rPh sb="89" eb="90">
      <t>トモナ</t>
    </rPh>
    <rPh sb="92" eb="94">
      <t>ケイジョウ</t>
    </rPh>
    <rPh sb="94" eb="96">
      <t>ヒヨウ</t>
    </rPh>
    <rPh sb="97" eb="99">
      <t>ゾウカ</t>
    </rPh>
    <rPh sb="104" eb="106">
      <t>ケイジョウ</t>
    </rPh>
    <rPh sb="106" eb="108">
      <t>シュウシ</t>
    </rPh>
    <rPh sb="108" eb="110">
      <t>ヒリツ</t>
    </rPh>
    <rPh sb="111" eb="113">
      <t>カコウ</t>
    </rPh>
    <rPh sb="212" eb="214">
      <t>ロウスイ</t>
    </rPh>
    <rPh sb="215" eb="216">
      <t>オオ</t>
    </rPh>
    <rPh sb="217" eb="219">
      <t>カショ</t>
    </rPh>
    <rPh sb="220" eb="223">
      <t>ユウセンテキ</t>
    </rPh>
    <rPh sb="224" eb="226">
      <t>シュウゼン</t>
    </rPh>
    <rPh sb="236" eb="238">
      <t>レイネン</t>
    </rPh>
    <rPh sb="243" eb="244">
      <t>オオ</t>
    </rPh>
    <rPh sb="246" eb="248">
      <t>ヘンドウ</t>
    </rPh>
    <rPh sb="256" eb="257">
      <t>ヒ</t>
    </rPh>
    <rPh sb="258" eb="259">
      <t>ツヅ</t>
    </rPh>
    <rPh sb="260" eb="262">
      <t>ロウスイ</t>
    </rPh>
    <rPh sb="263" eb="264">
      <t>オオ</t>
    </rPh>
    <rPh sb="265" eb="267">
      <t>カショ</t>
    </rPh>
    <rPh sb="268" eb="271">
      <t>ユウセンテキ</t>
    </rPh>
    <rPh sb="272" eb="274">
      <t>カンロ</t>
    </rPh>
    <rPh sb="274" eb="276">
      <t>コウシン</t>
    </rPh>
    <rPh sb="284" eb="286">
      <t>ユウシュウ</t>
    </rPh>
    <rPh sb="286" eb="287">
      <t>リツ</t>
    </rPh>
    <rPh sb="288" eb="290">
      <t>カイゼン</t>
    </rPh>
    <rPh sb="291" eb="292">
      <t>ハカ</t>
    </rPh>
    <rPh sb="297" eb="299">
      <t>キンネン</t>
    </rPh>
    <rPh sb="301" eb="303">
      <t>リョウキン</t>
    </rPh>
    <rPh sb="303" eb="306">
      <t>カイシュウリツ</t>
    </rPh>
    <rPh sb="312" eb="314">
      <t>シタマワ</t>
    </rPh>
    <rPh sb="318" eb="319">
      <t>オオ</t>
    </rPh>
    <rPh sb="321" eb="323">
      <t>ケイエイ</t>
    </rPh>
    <rPh sb="323" eb="325">
      <t>センリャク</t>
    </rPh>
    <rPh sb="326" eb="327">
      <t>ソ</t>
    </rPh>
    <rPh sb="329" eb="331">
      <t>ジゾク</t>
    </rPh>
    <rPh sb="331" eb="333">
      <t>カノウ</t>
    </rPh>
    <rPh sb="334" eb="336">
      <t>ケイエイ</t>
    </rPh>
    <rPh sb="337" eb="339">
      <t>メザ</t>
    </rPh>
    <rPh sb="345" eb="348">
      <t>ショウライテキ</t>
    </rPh>
    <rPh sb="349" eb="351">
      <t>リョウキン</t>
    </rPh>
    <rPh sb="351" eb="353">
      <t>カイテイ</t>
    </rPh>
    <rPh sb="354" eb="355">
      <t>フク</t>
    </rPh>
    <rPh sb="357" eb="359">
      <t>ケントウ</t>
    </rPh>
    <rPh sb="360" eb="361">
      <t>オコナ</t>
    </rPh>
    <rPh sb="365" eb="367">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</si>
</sst>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1.71</c:v>
                </c:pt>
                <c:pt idx="1">
                  <c:v>0.79</c:v>
                </c:pt>
                <c:pt idx="2">
                  <c:v>0.79</c:v>
                </c:pt>
                <c:pt idx="3">
                  <c:v>0.98</c:v>
                </c:pt>
                <c:pt idx="4">
                  <c:v>1.23</c:v>
                </c:pt>
              </c:numCache>
            </c:numRef>
          </c:val>
          <c:extLst>
            <c:ext xmlns:c16="http://schemas.microsoft.com/office/drawing/2014/chart" uri="{C3380CC4-5D6E-409C-BE32-E72D297353CC}">
              <c16:uniqueId val="{00000000-0200-41DB-98F4-F1F6A8D2B165}"/>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0.66</c:v>
                </c:pt>
                <c:pt idx="1">
                  <c:v>0.99</c:v>
                </c:pt>
                <c:pt idx="2">
                  <c:v>0.71</c:v>
                </c:pt>
                <c:pt idx="3">
                  <c:v>0.54</c:v>
                </c:pt>
                <c:pt idx="4">
                  <c:v>0.5</c:v>
                </c:pt>
              </c:numCache>
            </c:numRef>
          </c:val>
          <c:smooth val="0"/>
          <c:extLst>
            <c:ext xmlns:c16="http://schemas.microsoft.com/office/drawing/2014/chart" uri="{C3380CC4-5D6E-409C-BE32-E72D297353CC}">
              <c16:uniqueId val="{00000001-0200-41DB-98F4-F1F6A8D2B165}"/>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61.13</c:v>
                </c:pt>
                <c:pt idx="1">
                  <c:v>61.32</c:v>
                </c:pt>
                <c:pt idx="2">
                  <c:v>66.010000000000005</c:v>
                </c:pt>
                <c:pt idx="3">
                  <c:v>67.81</c:v>
                </c:pt>
                <c:pt idx="4">
                  <c:v>66.42</c:v>
                </c:pt>
              </c:numCache>
            </c:numRef>
          </c:val>
          <c:extLst>
            <c:ext xmlns:c16="http://schemas.microsoft.com/office/drawing/2014/chart" uri="{C3380CC4-5D6E-409C-BE32-E72D297353CC}">
              <c16:uniqueId val="{00000000-8D83-4EFF-9DCE-1515610D7743}"/>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55.13</c:v>
                </c:pt>
                <c:pt idx="1">
                  <c:v>54.77</c:v>
                </c:pt>
                <c:pt idx="2">
                  <c:v>54.92</c:v>
                </c:pt>
                <c:pt idx="3">
                  <c:v>55.63</c:v>
                </c:pt>
                <c:pt idx="4">
                  <c:v>55.03</c:v>
                </c:pt>
              </c:numCache>
            </c:numRef>
          </c:val>
          <c:smooth val="0"/>
          <c:extLst>
            <c:ext xmlns:c16="http://schemas.microsoft.com/office/drawing/2014/chart" uri="{C3380CC4-5D6E-409C-BE32-E72D297353CC}">
              <c16:uniqueId val="{00000001-8D83-4EFF-9DCE-1515610D7743}"/>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84.75</c:v>
                </c:pt>
                <c:pt idx="1">
                  <c:v>82.39</c:v>
                </c:pt>
                <c:pt idx="2">
                  <c:v>81.86</c:v>
                </c:pt>
                <c:pt idx="3">
                  <c:v>82.3</c:v>
                </c:pt>
                <c:pt idx="4">
                  <c:v>82.11</c:v>
                </c:pt>
              </c:numCache>
            </c:numRef>
          </c:val>
          <c:extLst>
            <c:ext xmlns:c16="http://schemas.microsoft.com/office/drawing/2014/chart" uri="{C3380CC4-5D6E-409C-BE32-E72D297353CC}">
              <c16:uniqueId val="{00000000-3E86-414C-B67C-DA0EE510FCC5}"/>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c:v>
                </c:pt>
                <c:pt idx="1">
                  <c:v>82.89</c:v>
                </c:pt>
                <c:pt idx="2">
                  <c:v>82.66</c:v>
                </c:pt>
                <c:pt idx="3">
                  <c:v>82.04</c:v>
                </c:pt>
                <c:pt idx="4">
                  <c:v>81.900000000000006</c:v>
                </c:pt>
              </c:numCache>
            </c:numRef>
          </c:val>
          <c:smooth val="0"/>
          <c:extLst>
            <c:ext xmlns:c16="http://schemas.microsoft.com/office/drawing/2014/chart" uri="{C3380CC4-5D6E-409C-BE32-E72D297353CC}">
              <c16:uniqueId val="{00000001-3E86-414C-B67C-DA0EE510FCC5}"/>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107.21</c:v>
                </c:pt>
                <c:pt idx="1">
                  <c:v>105.7</c:v>
                </c:pt>
                <c:pt idx="2">
                  <c:v>112</c:v>
                </c:pt>
                <c:pt idx="3">
                  <c:v>108.13</c:v>
                </c:pt>
                <c:pt idx="4">
                  <c:v>104.96</c:v>
                </c:pt>
              </c:numCache>
            </c:numRef>
          </c:val>
          <c:extLst>
            <c:ext xmlns:c16="http://schemas.microsoft.com/office/drawing/2014/chart" uri="{C3380CC4-5D6E-409C-BE32-E72D297353CC}">
              <c16:uniqueId val="{00000000-E67F-4128-80C2-7DEC7726D266}"/>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110.01</c:v>
                </c:pt>
                <c:pt idx="1">
                  <c:v>111.21</c:v>
                </c:pt>
                <c:pt idx="2">
                  <c:v>111.71</c:v>
                </c:pt>
                <c:pt idx="3">
                  <c:v>110.05</c:v>
                </c:pt>
                <c:pt idx="4">
                  <c:v>108.87</c:v>
                </c:pt>
              </c:numCache>
            </c:numRef>
          </c:val>
          <c:smooth val="0"/>
          <c:extLst>
            <c:ext xmlns:c16="http://schemas.microsoft.com/office/drawing/2014/chart" uri="{C3380CC4-5D6E-409C-BE32-E72D297353CC}">
              <c16:uniqueId val="{00000001-E67F-4128-80C2-7DEC7726D266}"/>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41.39</c:v>
                </c:pt>
                <c:pt idx="1">
                  <c:v>42.32</c:v>
                </c:pt>
                <c:pt idx="2">
                  <c:v>41.46</c:v>
                </c:pt>
                <c:pt idx="3">
                  <c:v>42.11</c:v>
                </c:pt>
                <c:pt idx="4">
                  <c:v>41.04</c:v>
                </c:pt>
              </c:numCache>
            </c:numRef>
          </c:val>
          <c:extLst>
            <c:ext xmlns:c16="http://schemas.microsoft.com/office/drawing/2014/chart" uri="{C3380CC4-5D6E-409C-BE32-E72D297353CC}">
              <c16:uniqueId val="{00000000-9C1F-451A-B645-B3B03D3C3F27}"/>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46.66</c:v>
                </c:pt>
                <c:pt idx="1">
                  <c:v>47.46</c:v>
                </c:pt>
                <c:pt idx="2">
                  <c:v>48.49</c:v>
                </c:pt>
                <c:pt idx="3">
                  <c:v>48.05</c:v>
                </c:pt>
                <c:pt idx="4">
                  <c:v>48.87</c:v>
                </c:pt>
              </c:numCache>
            </c:numRef>
          </c:val>
          <c:smooth val="0"/>
          <c:extLst>
            <c:ext xmlns:c16="http://schemas.microsoft.com/office/drawing/2014/chart" uri="{C3380CC4-5D6E-409C-BE32-E72D297353CC}">
              <c16:uniqueId val="{00000001-9C1F-451A-B645-B3B03D3C3F27}"/>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11.87</c:v>
                </c:pt>
                <c:pt idx="1">
                  <c:v>0.65</c:v>
                </c:pt>
                <c:pt idx="2">
                  <c:v>0.65</c:v>
                </c:pt>
                <c:pt idx="3">
                  <c:v>0.64</c:v>
                </c:pt>
                <c:pt idx="4">
                  <c:v>0.54</c:v>
                </c:pt>
              </c:numCache>
            </c:numRef>
          </c:val>
          <c:extLst>
            <c:ext xmlns:c16="http://schemas.microsoft.com/office/drawing/2014/chart" uri="{C3380CC4-5D6E-409C-BE32-E72D297353CC}">
              <c16:uniqueId val="{00000000-2D9E-49D8-8588-A26D095E4012}"/>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9.85</c:v>
                </c:pt>
                <c:pt idx="1">
                  <c:v>9.7100000000000009</c:v>
                </c:pt>
                <c:pt idx="2">
                  <c:v>12.79</c:v>
                </c:pt>
                <c:pt idx="3">
                  <c:v>13.39</c:v>
                </c:pt>
                <c:pt idx="4">
                  <c:v>14.85</c:v>
                </c:pt>
              </c:numCache>
            </c:numRef>
          </c:val>
          <c:smooth val="0"/>
          <c:extLst>
            <c:ext xmlns:c16="http://schemas.microsoft.com/office/drawing/2014/chart" uri="{C3380CC4-5D6E-409C-BE32-E72D297353CC}">
              <c16:uniqueId val="{00000001-2D9E-49D8-8588-A26D095E4012}"/>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A46-4340-8412-9AED21FB8898}"/>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2.8</c:v>
                </c:pt>
                <c:pt idx="1">
                  <c:v>1.93</c:v>
                </c:pt>
                <c:pt idx="2">
                  <c:v>1.72</c:v>
                </c:pt>
                <c:pt idx="3">
                  <c:v>2.64</c:v>
                </c:pt>
                <c:pt idx="4">
                  <c:v>3.16</c:v>
                </c:pt>
              </c:numCache>
            </c:numRef>
          </c:val>
          <c:smooth val="0"/>
          <c:extLst>
            <c:ext xmlns:c16="http://schemas.microsoft.com/office/drawing/2014/chart" uri="{C3380CC4-5D6E-409C-BE32-E72D297353CC}">
              <c16:uniqueId val="{00000001-0A46-4340-8412-9AED21FB8898}"/>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399.51</c:v>
                </c:pt>
                <c:pt idx="1">
                  <c:v>468.16</c:v>
                </c:pt>
                <c:pt idx="2">
                  <c:v>442.31</c:v>
                </c:pt>
                <c:pt idx="3">
                  <c:v>451.39</c:v>
                </c:pt>
                <c:pt idx="4">
                  <c:v>476.83</c:v>
                </c:pt>
              </c:numCache>
            </c:numRef>
          </c:val>
          <c:extLst>
            <c:ext xmlns:c16="http://schemas.microsoft.com/office/drawing/2014/chart" uri="{C3380CC4-5D6E-409C-BE32-E72D297353CC}">
              <c16:uniqueId val="{00000000-F2B9-4835-8C9E-288F54AA5D8F}"/>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381.53</c:v>
                </c:pt>
                <c:pt idx="1">
                  <c:v>391.54</c:v>
                </c:pt>
                <c:pt idx="2">
                  <c:v>384.34</c:v>
                </c:pt>
                <c:pt idx="3">
                  <c:v>359.47</c:v>
                </c:pt>
                <c:pt idx="4">
                  <c:v>369.69</c:v>
                </c:pt>
              </c:numCache>
            </c:numRef>
          </c:val>
          <c:smooth val="0"/>
          <c:extLst>
            <c:ext xmlns:c16="http://schemas.microsoft.com/office/drawing/2014/chart" uri="{C3380CC4-5D6E-409C-BE32-E72D297353CC}">
              <c16:uniqueId val="{00000001-F2B9-4835-8C9E-288F54AA5D8F}"/>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281.55</c:v>
                </c:pt>
                <c:pt idx="1">
                  <c:v>305.92</c:v>
                </c:pt>
                <c:pt idx="2">
                  <c:v>295.75</c:v>
                </c:pt>
                <c:pt idx="3">
                  <c:v>287.31</c:v>
                </c:pt>
                <c:pt idx="4">
                  <c:v>306.72000000000003</c:v>
                </c:pt>
              </c:numCache>
            </c:numRef>
          </c:val>
          <c:extLst>
            <c:ext xmlns:c16="http://schemas.microsoft.com/office/drawing/2014/chart" uri="{C3380CC4-5D6E-409C-BE32-E72D297353CC}">
              <c16:uniqueId val="{00000000-00BE-410C-A42A-2D4ECF9AD493}"/>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393.27</c:v>
                </c:pt>
                <c:pt idx="1">
                  <c:v>386.97</c:v>
                </c:pt>
                <c:pt idx="2">
                  <c:v>380.58</c:v>
                </c:pt>
                <c:pt idx="3">
                  <c:v>401.79</c:v>
                </c:pt>
                <c:pt idx="4">
                  <c:v>402.99</c:v>
                </c:pt>
              </c:numCache>
            </c:numRef>
          </c:val>
          <c:smooth val="0"/>
          <c:extLst>
            <c:ext xmlns:c16="http://schemas.microsoft.com/office/drawing/2014/chart" uri="{C3380CC4-5D6E-409C-BE32-E72D297353CC}">
              <c16:uniqueId val="{00000001-00BE-410C-A42A-2D4ECF9AD493}"/>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93.4</c:v>
                </c:pt>
                <c:pt idx="1">
                  <c:v>91.15</c:v>
                </c:pt>
                <c:pt idx="2">
                  <c:v>98.13</c:v>
                </c:pt>
                <c:pt idx="3">
                  <c:v>100.99</c:v>
                </c:pt>
                <c:pt idx="4">
                  <c:v>97.03</c:v>
                </c:pt>
              </c:numCache>
            </c:numRef>
          </c:val>
          <c:extLst>
            <c:ext xmlns:c16="http://schemas.microsoft.com/office/drawing/2014/chart" uri="{C3380CC4-5D6E-409C-BE32-E72D297353CC}">
              <c16:uniqueId val="{00000000-861F-4DB3-B575-5895D18BBD63}"/>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100.47</c:v>
                </c:pt>
                <c:pt idx="1">
                  <c:v>101.72</c:v>
                </c:pt>
                <c:pt idx="2">
                  <c:v>102.38</c:v>
                </c:pt>
                <c:pt idx="3">
                  <c:v>100.12</c:v>
                </c:pt>
                <c:pt idx="4">
                  <c:v>98.66</c:v>
                </c:pt>
              </c:numCache>
            </c:numRef>
          </c:val>
          <c:smooth val="0"/>
          <c:extLst>
            <c:ext xmlns:c16="http://schemas.microsoft.com/office/drawing/2014/chart" uri="{C3380CC4-5D6E-409C-BE32-E72D297353CC}">
              <c16:uniqueId val="{00000001-861F-4DB3-B575-5895D18BBD63}"/>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115.68</c:v>
                </c:pt>
                <c:pt idx="1">
                  <c:v>119.22</c:v>
                </c:pt>
                <c:pt idx="2">
                  <c:v>109.05</c:v>
                </c:pt>
                <c:pt idx="3">
                  <c:v>105.82</c:v>
                </c:pt>
                <c:pt idx="4">
                  <c:v>111.95</c:v>
                </c:pt>
              </c:numCache>
            </c:numRef>
          </c:val>
          <c:extLst>
            <c:ext xmlns:c16="http://schemas.microsoft.com/office/drawing/2014/chart" uri="{C3380CC4-5D6E-409C-BE32-E72D297353CC}">
              <c16:uniqueId val="{00000000-5510-4D0A-A92F-7EEFFC56E1D3}"/>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169.82</c:v>
                </c:pt>
                <c:pt idx="1">
                  <c:v>168.2</c:v>
                </c:pt>
                <c:pt idx="2">
                  <c:v>168.67</c:v>
                </c:pt>
                <c:pt idx="3">
                  <c:v>174.97</c:v>
                </c:pt>
                <c:pt idx="4">
                  <c:v>178.59</c:v>
                </c:pt>
              </c:numCache>
            </c:numRef>
          </c:val>
          <c:smooth val="0"/>
          <c:extLst>
            <c:ext xmlns:c16="http://schemas.microsoft.com/office/drawing/2014/chart" uri="{C3380CC4-5D6E-409C-BE32-E72D297353CC}">
              <c16:uniqueId val="{00000001-5510-4D0A-A92F-7EEFFC56E1D3}"/>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F16" zoomScaleNormal="100" workbookViewId="0">
      <selection activeCell="BL66" sqref="BL66:BZ82"/>
    </sheetView>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2">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2">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5" t="str">
        <f>データ!H6</f>
        <v>静岡県　森町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2">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A6</v>
      </c>
      <c r="X8" s="59"/>
      <c r="Y8" s="59"/>
      <c r="Z8" s="59"/>
      <c r="AA8" s="59"/>
      <c r="AB8" s="59"/>
      <c r="AC8" s="59"/>
      <c r="AD8" s="59" t="str">
        <f>データ!$M$6</f>
        <v>非設置</v>
      </c>
      <c r="AE8" s="59"/>
      <c r="AF8" s="59"/>
      <c r="AG8" s="59"/>
      <c r="AH8" s="59"/>
      <c r="AI8" s="59"/>
      <c r="AJ8" s="59"/>
      <c r="AK8" s="4"/>
      <c r="AL8" s="60">
        <f>データ!$R$6</f>
        <v>18440</v>
      </c>
      <c r="AM8" s="60"/>
      <c r="AN8" s="60"/>
      <c r="AO8" s="60"/>
      <c r="AP8" s="60"/>
      <c r="AQ8" s="60"/>
      <c r="AR8" s="60"/>
      <c r="AS8" s="60"/>
      <c r="AT8" s="51">
        <f>データ!$S$6</f>
        <v>133.91</v>
      </c>
      <c r="AU8" s="52"/>
      <c r="AV8" s="52"/>
      <c r="AW8" s="52"/>
      <c r="AX8" s="52"/>
      <c r="AY8" s="52"/>
      <c r="AZ8" s="52"/>
      <c r="BA8" s="52"/>
      <c r="BB8" s="53">
        <f>データ!$T$6</f>
        <v>137.69999999999999</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2">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2">
      <c r="A10" s="2"/>
      <c r="B10" s="51" t="str">
        <f>データ!$N$6</f>
        <v>-</v>
      </c>
      <c r="C10" s="52"/>
      <c r="D10" s="52"/>
      <c r="E10" s="52"/>
      <c r="F10" s="52"/>
      <c r="G10" s="52"/>
      <c r="H10" s="52"/>
      <c r="I10" s="51">
        <f>データ!$O$6</f>
        <v>73.430000000000007</v>
      </c>
      <c r="J10" s="52"/>
      <c r="K10" s="52"/>
      <c r="L10" s="52"/>
      <c r="M10" s="52"/>
      <c r="N10" s="52"/>
      <c r="O10" s="63"/>
      <c r="P10" s="53">
        <f>データ!$P$6</f>
        <v>89.17</v>
      </c>
      <c r="Q10" s="53"/>
      <c r="R10" s="53"/>
      <c r="S10" s="53"/>
      <c r="T10" s="53"/>
      <c r="U10" s="53"/>
      <c r="V10" s="53"/>
      <c r="W10" s="60">
        <f>データ!$Q$6</f>
        <v>2138</v>
      </c>
      <c r="X10" s="60"/>
      <c r="Y10" s="60"/>
      <c r="Z10" s="60"/>
      <c r="AA10" s="60"/>
      <c r="AB10" s="60"/>
      <c r="AC10" s="60"/>
      <c r="AD10" s="2"/>
      <c r="AE10" s="2"/>
      <c r="AF10" s="2"/>
      <c r="AG10" s="2"/>
      <c r="AH10" s="4"/>
      <c r="AI10" s="4"/>
      <c r="AJ10" s="4"/>
      <c r="AK10" s="4"/>
      <c r="AL10" s="60">
        <f>データ!$U$6</f>
        <v>16393</v>
      </c>
      <c r="AM10" s="60"/>
      <c r="AN10" s="60"/>
      <c r="AO10" s="60"/>
      <c r="AP10" s="60"/>
      <c r="AQ10" s="60"/>
      <c r="AR10" s="60"/>
      <c r="AS10" s="60"/>
      <c r="AT10" s="51">
        <f>データ!$V$6</f>
        <v>29.2</v>
      </c>
      <c r="AU10" s="52"/>
      <c r="AV10" s="52"/>
      <c r="AW10" s="52"/>
      <c r="AX10" s="52"/>
      <c r="AY10" s="52"/>
      <c r="AZ10" s="52"/>
      <c r="BA10" s="52"/>
      <c r="BB10" s="53">
        <f>データ!$W$6</f>
        <v>561.4</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2" t="s">
        <v>23</v>
      </c>
      <c r="BM11" s="72"/>
      <c r="BN11" s="72"/>
      <c r="BO11" s="72"/>
      <c r="BP11" s="72"/>
      <c r="BQ11" s="72"/>
      <c r="BR11" s="72"/>
      <c r="BS11" s="72"/>
      <c r="BT11" s="72"/>
      <c r="BU11" s="72"/>
      <c r="BV11" s="72"/>
      <c r="BW11" s="72"/>
      <c r="BX11" s="72"/>
      <c r="BY11" s="72"/>
      <c r="BZ11" s="72"/>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2"/>
      <c r="BM12" s="72"/>
      <c r="BN12" s="72"/>
      <c r="BO12" s="72"/>
      <c r="BP12" s="72"/>
      <c r="BQ12" s="72"/>
      <c r="BR12" s="72"/>
      <c r="BS12" s="72"/>
      <c r="BT12" s="72"/>
      <c r="BU12" s="72"/>
      <c r="BV12" s="72"/>
      <c r="BW12" s="72"/>
      <c r="BX12" s="72"/>
      <c r="BY12" s="72"/>
      <c r="BZ12" s="72"/>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3"/>
      <c r="BM13" s="73"/>
      <c r="BN13" s="73"/>
      <c r="BO13" s="73"/>
      <c r="BP13" s="73"/>
      <c r="BQ13" s="73"/>
      <c r="BR13" s="73"/>
      <c r="BS13" s="73"/>
      <c r="BT13" s="73"/>
      <c r="BU13" s="73"/>
      <c r="BV13" s="73"/>
      <c r="BW13" s="73"/>
      <c r="BX13" s="73"/>
      <c r="BY13" s="73"/>
      <c r="BZ13" s="73"/>
    </row>
    <row r="14" spans="1:78" ht="13.5" customHeight="1" x14ac:dyDescent="0.2">
      <c r="A14" s="2"/>
      <c r="B14" s="74" t="s">
        <v>24</v>
      </c>
      <c r="C14" s="75"/>
      <c r="D14" s="75"/>
      <c r="E14" s="75"/>
      <c r="F14" s="75"/>
      <c r="G14" s="75"/>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6"/>
      <c r="BK14" s="2"/>
      <c r="BL14" s="66" t="s">
        <v>25</v>
      </c>
      <c r="BM14" s="67"/>
      <c r="BN14" s="67"/>
      <c r="BO14" s="67"/>
      <c r="BP14" s="67"/>
      <c r="BQ14" s="67"/>
      <c r="BR14" s="67"/>
      <c r="BS14" s="67"/>
      <c r="BT14" s="67"/>
      <c r="BU14" s="67"/>
      <c r="BV14" s="67"/>
      <c r="BW14" s="67"/>
      <c r="BX14" s="67"/>
      <c r="BY14" s="67"/>
      <c r="BZ14" s="68"/>
    </row>
    <row r="15" spans="1:78" ht="13.5" customHeight="1" x14ac:dyDescent="0.2">
      <c r="A15" s="2"/>
      <c r="B15" s="77"/>
      <c r="C15" s="78"/>
      <c r="D15" s="78"/>
      <c r="E15" s="78"/>
      <c r="F15" s="78"/>
      <c r="G15" s="78"/>
      <c r="H15" s="78"/>
      <c r="I15" s="78"/>
      <c r="J15" s="78"/>
      <c r="K15" s="78"/>
      <c r="L15" s="78"/>
      <c r="M15" s="78"/>
      <c r="N15" s="78"/>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9"/>
      <c r="BK15" s="2"/>
      <c r="BL15" s="69"/>
      <c r="BM15" s="70"/>
      <c r="BN15" s="70"/>
      <c r="BO15" s="70"/>
      <c r="BP15" s="70"/>
      <c r="BQ15" s="70"/>
      <c r="BR15" s="70"/>
      <c r="BS15" s="70"/>
      <c r="BT15" s="70"/>
      <c r="BU15" s="70"/>
      <c r="BV15" s="70"/>
      <c r="BW15" s="70"/>
      <c r="BX15" s="70"/>
      <c r="BY15" s="70"/>
      <c r="BZ15" s="71"/>
    </row>
    <row r="16" spans="1:78" ht="13.5" customHeight="1" x14ac:dyDescent="0.2">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0" t="s">
        <v>107</v>
      </c>
      <c r="BM16" s="81"/>
      <c r="BN16" s="81"/>
      <c r="BO16" s="81"/>
      <c r="BP16" s="81"/>
      <c r="BQ16" s="81"/>
      <c r="BR16" s="81"/>
      <c r="BS16" s="81"/>
      <c r="BT16" s="81"/>
      <c r="BU16" s="81"/>
      <c r="BV16" s="81"/>
      <c r="BW16" s="81"/>
      <c r="BX16" s="81"/>
      <c r="BY16" s="81"/>
      <c r="BZ16" s="82"/>
    </row>
    <row r="17" spans="1:78" ht="13.5" customHeight="1" x14ac:dyDescent="0.2">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0"/>
      <c r="BM17" s="81"/>
      <c r="BN17" s="81"/>
      <c r="BO17" s="81"/>
      <c r="BP17" s="81"/>
      <c r="BQ17" s="81"/>
      <c r="BR17" s="81"/>
      <c r="BS17" s="81"/>
      <c r="BT17" s="81"/>
      <c r="BU17" s="81"/>
      <c r="BV17" s="81"/>
      <c r="BW17" s="81"/>
      <c r="BX17" s="81"/>
      <c r="BY17" s="81"/>
      <c r="BZ17" s="82"/>
    </row>
    <row r="18" spans="1:78" ht="13.5" customHeight="1" x14ac:dyDescent="0.2">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0"/>
      <c r="BM18" s="81"/>
      <c r="BN18" s="81"/>
      <c r="BO18" s="81"/>
      <c r="BP18" s="81"/>
      <c r="BQ18" s="81"/>
      <c r="BR18" s="81"/>
      <c r="BS18" s="81"/>
      <c r="BT18" s="81"/>
      <c r="BU18" s="81"/>
      <c r="BV18" s="81"/>
      <c r="BW18" s="81"/>
      <c r="BX18" s="81"/>
      <c r="BY18" s="81"/>
      <c r="BZ18" s="82"/>
    </row>
    <row r="19" spans="1:78" ht="13.5" customHeight="1" x14ac:dyDescent="0.2">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0"/>
      <c r="BM19" s="81"/>
      <c r="BN19" s="81"/>
      <c r="BO19" s="81"/>
      <c r="BP19" s="81"/>
      <c r="BQ19" s="81"/>
      <c r="BR19" s="81"/>
      <c r="BS19" s="81"/>
      <c r="BT19" s="81"/>
      <c r="BU19" s="81"/>
      <c r="BV19" s="81"/>
      <c r="BW19" s="81"/>
      <c r="BX19" s="81"/>
      <c r="BY19" s="81"/>
      <c r="BZ19" s="82"/>
    </row>
    <row r="20" spans="1:78" ht="13.5" customHeight="1" x14ac:dyDescent="0.2">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0"/>
      <c r="BM20" s="81"/>
      <c r="BN20" s="81"/>
      <c r="BO20" s="81"/>
      <c r="BP20" s="81"/>
      <c r="BQ20" s="81"/>
      <c r="BR20" s="81"/>
      <c r="BS20" s="81"/>
      <c r="BT20" s="81"/>
      <c r="BU20" s="81"/>
      <c r="BV20" s="81"/>
      <c r="BW20" s="81"/>
      <c r="BX20" s="81"/>
      <c r="BY20" s="81"/>
      <c r="BZ20" s="82"/>
    </row>
    <row r="21" spans="1:78" ht="13.5" customHeight="1" x14ac:dyDescent="0.2">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0"/>
      <c r="BM21" s="81"/>
      <c r="BN21" s="81"/>
      <c r="BO21" s="81"/>
      <c r="BP21" s="81"/>
      <c r="BQ21" s="81"/>
      <c r="BR21" s="81"/>
      <c r="BS21" s="81"/>
      <c r="BT21" s="81"/>
      <c r="BU21" s="81"/>
      <c r="BV21" s="81"/>
      <c r="BW21" s="81"/>
      <c r="BX21" s="81"/>
      <c r="BY21" s="81"/>
      <c r="BZ21" s="82"/>
    </row>
    <row r="22" spans="1:78" ht="13.5" customHeight="1" x14ac:dyDescent="0.2">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0"/>
      <c r="BM22" s="81"/>
      <c r="BN22" s="81"/>
      <c r="BO22" s="81"/>
      <c r="BP22" s="81"/>
      <c r="BQ22" s="81"/>
      <c r="BR22" s="81"/>
      <c r="BS22" s="81"/>
      <c r="BT22" s="81"/>
      <c r="BU22" s="81"/>
      <c r="BV22" s="81"/>
      <c r="BW22" s="81"/>
      <c r="BX22" s="81"/>
      <c r="BY22" s="81"/>
      <c r="BZ22" s="82"/>
    </row>
    <row r="23" spans="1:78" ht="13.5" customHeight="1" x14ac:dyDescent="0.2">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0"/>
      <c r="BM23" s="81"/>
      <c r="BN23" s="81"/>
      <c r="BO23" s="81"/>
      <c r="BP23" s="81"/>
      <c r="BQ23" s="81"/>
      <c r="BR23" s="81"/>
      <c r="BS23" s="81"/>
      <c r="BT23" s="81"/>
      <c r="BU23" s="81"/>
      <c r="BV23" s="81"/>
      <c r="BW23" s="81"/>
      <c r="BX23" s="81"/>
      <c r="BY23" s="81"/>
      <c r="BZ23" s="82"/>
    </row>
    <row r="24" spans="1:78" ht="13.5" customHeight="1" x14ac:dyDescent="0.2">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0"/>
      <c r="BM24" s="81"/>
      <c r="BN24" s="81"/>
      <c r="BO24" s="81"/>
      <c r="BP24" s="81"/>
      <c r="BQ24" s="81"/>
      <c r="BR24" s="81"/>
      <c r="BS24" s="81"/>
      <c r="BT24" s="81"/>
      <c r="BU24" s="81"/>
      <c r="BV24" s="81"/>
      <c r="BW24" s="81"/>
      <c r="BX24" s="81"/>
      <c r="BY24" s="81"/>
      <c r="BZ24" s="82"/>
    </row>
    <row r="25" spans="1:78" ht="13.5" customHeight="1" x14ac:dyDescent="0.2">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0"/>
      <c r="BM25" s="81"/>
      <c r="BN25" s="81"/>
      <c r="BO25" s="81"/>
      <c r="BP25" s="81"/>
      <c r="BQ25" s="81"/>
      <c r="BR25" s="81"/>
      <c r="BS25" s="81"/>
      <c r="BT25" s="81"/>
      <c r="BU25" s="81"/>
      <c r="BV25" s="81"/>
      <c r="BW25" s="81"/>
      <c r="BX25" s="81"/>
      <c r="BY25" s="81"/>
      <c r="BZ25" s="82"/>
    </row>
    <row r="26" spans="1:78" ht="13.5" customHeight="1" x14ac:dyDescent="0.2">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0"/>
      <c r="BM26" s="81"/>
      <c r="BN26" s="81"/>
      <c r="BO26" s="81"/>
      <c r="BP26" s="81"/>
      <c r="BQ26" s="81"/>
      <c r="BR26" s="81"/>
      <c r="BS26" s="81"/>
      <c r="BT26" s="81"/>
      <c r="BU26" s="81"/>
      <c r="BV26" s="81"/>
      <c r="BW26" s="81"/>
      <c r="BX26" s="81"/>
      <c r="BY26" s="81"/>
      <c r="BZ26" s="82"/>
    </row>
    <row r="27" spans="1:78" ht="13.5" customHeight="1" x14ac:dyDescent="0.2">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0"/>
      <c r="BM27" s="81"/>
      <c r="BN27" s="81"/>
      <c r="BO27" s="81"/>
      <c r="BP27" s="81"/>
      <c r="BQ27" s="81"/>
      <c r="BR27" s="81"/>
      <c r="BS27" s="81"/>
      <c r="BT27" s="81"/>
      <c r="BU27" s="81"/>
      <c r="BV27" s="81"/>
      <c r="BW27" s="81"/>
      <c r="BX27" s="81"/>
      <c r="BY27" s="81"/>
      <c r="BZ27" s="82"/>
    </row>
    <row r="28" spans="1:78" ht="13.5" customHeight="1" x14ac:dyDescent="0.2">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0"/>
      <c r="BM28" s="81"/>
      <c r="BN28" s="81"/>
      <c r="BO28" s="81"/>
      <c r="BP28" s="81"/>
      <c r="BQ28" s="81"/>
      <c r="BR28" s="81"/>
      <c r="BS28" s="81"/>
      <c r="BT28" s="81"/>
      <c r="BU28" s="81"/>
      <c r="BV28" s="81"/>
      <c r="BW28" s="81"/>
      <c r="BX28" s="81"/>
      <c r="BY28" s="81"/>
      <c r="BZ28" s="82"/>
    </row>
    <row r="29" spans="1:78" ht="13.5" customHeight="1" x14ac:dyDescent="0.2">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0"/>
      <c r="BM29" s="81"/>
      <c r="BN29" s="81"/>
      <c r="BO29" s="81"/>
      <c r="BP29" s="81"/>
      <c r="BQ29" s="81"/>
      <c r="BR29" s="81"/>
      <c r="BS29" s="81"/>
      <c r="BT29" s="81"/>
      <c r="BU29" s="81"/>
      <c r="BV29" s="81"/>
      <c r="BW29" s="81"/>
      <c r="BX29" s="81"/>
      <c r="BY29" s="81"/>
      <c r="BZ29" s="82"/>
    </row>
    <row r="30" spans="1:78" ht="13.5" customHeight="1" x14ac:dyDescent="0.2">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0"/>
      <c r="BM30" s="81"/>
      <c r="BN30" s="81"/>
      <c r="BO30" s="81"/>
      <c r="BP30" s="81"/>
      <c r="BQ30" s="81"/>
      <c r="BR30" s="81"/>
      <c r="BS30" s="81"/>
      <c r="BT30" s="81"/>
      <c r="BU30" s="81"/>
      <c r="BV30" s="81"/>
      <c r="BW30" s="81"/>
      <c r="BX30" s="81"/>
      <c r="BY30" s="81"/>
      <c r="BZ30" s="82"/>
    </row>
    <row r="31" spans="1:78" ht="13.5" customHeight="1" x14ac:dyDescent="0.2">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0"/>
      <c r="BM31" s="81"/>
      <c r="BN31" s="81"/>
      <c r="BO31" s="81"/>
      <c r="BP31" s="81"/>
      <c r="BQ31" s="81"/>
      <c r="BR31" s="81"/>
      <c r="BS31" s="81"/>
      <c r="BT31" s="81"/>
      <c r="BU31" s="81"/>
      <c r="BV31" s="81"/>
      <c r="BW31" s="81"/>
      <c r="BX31" s="81"/>
      <c r="BY31" s="81"/>
      <c r="BZ31" s="82"/>
    </row>
    <row r="32" spans="1:78" ht="13.5" customHeight="1" x14ac:dyDescent="0.2">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0"/>
      <c r="BM32" s="81"/>
      <c r="BN32" s="81"/>
      <c r="BO32" s="81"/>
      <c r="BP32" s="81"/>
      <c r="BQ32" s="81"/>
      <c r="BR32" s="81"/>
      <c r="BS32" s="81"/>
      <c r="BT32" s="81"/>
      <c r="BU32" s="81"/>
      <c r="BV32" s="81"/>
      <c r="BW32" s="81"/>
      <c r="BX32" s="81"/>
      <c r="BY32" s="81"/>
      <c r="BZ32" s="82"/>
    </row>
    <row r="33" spans="1:78" ht="13.5" customHeight="1" x14ac:dyDescent="0.2">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0"/>
      <c r="BM33" s="81"/>
      <c r="BN33" s="81"/>
      <c r="BO33" s="81"/>
      <c r="BP33" s="81"/>
      <c r="BQ33" s="81"/>
      <c r="BR33" s="81"/>
      <c r="BS33" s="81"/>
      <c r="BT33" s="81"/>
      <c r="BU33" s="81"/>
      <c r="BV33" s="81"/>
      <c r="BW33" s="81"/>
      <c r="BX33" s="81"/>
      <c r="BY33" s="81"/>
      <c r="BZ33" s="82"/>
    </row>
    <row r="34" spans="1:78" ht="13.5" customHeight="1" x14ac:dyDescent="0.2">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0"/>
      <c r="BM34" s="81"/>
      <c r="BN34" s="81"/>
      <c r="BO34" s="81"/>
      <c r="BP34" s="81"/>
      <c r="BQ34" s="81"/>
      <c r="BR34" s="81"/>
      <c r="BS34" s="81"/>
      <c r="BT34" s="81"/>
      <c r="BU34" s="81"/>
      <c r="BV34" s="81"/>
      <c r="BW34" s="81"/>
      <c r="BX34" s="81"/>
      <c r="BY34" s="81"/>
      <c r="BZ34" s="82"/>
    </row>
    <row r="35" spans="1:78" ht="13.5" customHeight="1" x14ac:dyDescent="0.2">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0"/>
      <c r="BM35" s="81"/>
      <c r="BN35" s="81"/>
      <c r="BO35" s="81"/>
      <c r="BP35" s="81"/>
      <c r="BQ35" s="81"/>
      <c r="BR35" s="81"/>
      <c r="BS35" s="81"/>
      <c r="BT35" s="81"/>
      <c r="BU35" s="81"/>
      <c r="BV35" s="81"/>
      <c r="BW35" s="81"/>
      <c r="BX35" s="81"/>
      <c r="BY35" s="81"/>
      <c r="BZ35" s="82"/>
    </row>
    <row r="36" spans="1:78" ht="13.5" customHeight="1" x14ac:dyDescent="0.2">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0"/>
      <c r="BM36" s="81"/>
      <c r="BN36" s="81"/>
      <c r="BO36" s="81"/>
      <c r="BP36" s="81"/>
      <c r="BQ36" s="81"/>
      <c r="BR36" s="81"/>
      <c r="BS36" s="81"/>
      <c r="BT36" s="81"/>
      <c r="BU36" s="81"/>
      <c r="BV36" s="81"/>
      <c r="BW36" s="81"/>
      <c r="BX36" s="81"/>
      <c r="BY36" s="81"/>
      <c r="BZ36" s="82"/>
    </row>
    <row r="37" spans="1:78" ht="13.5" customHeight="1" x14ac:dyDescent="0.2">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0"/>
      <c r="BM37" s="81"/>
      <c r="BN37" s="81"/>
      <c r="BO37" s="81"/>
      <c r="BP37" s="81"/>
      <c r="BQ37" s="81"/>
      <c r="BR37" s="81"/>
      <c r="BS37" s="81"/>
      <c r="BT37" s="81"/>
      <c r="BU37" s="81"/>
      <c r="BV37" s="81"/>
      <c r="BW37" s="81"/>
      <c r="BX37" s="81"/>
      <c r="BY37" s="81"/>
      <c r="BZ37" s="82"/>
    </row>
    <row r="38" spans="1:78" ht="13.5" customHeight="1" x14ac:dyDescent="0.2">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0"/>
      <c r="BM38" s="81"/>
      <c r="BN38" s="81"/>
      <c r="BO38" s="81"/>
      <c r="BP38" s="81"/>
      <c r="BQ38" s="81"/>
      <c r="BR38" s="81"/>
      <c r="BS38" s="81"/>
      <c r="BT38" s="81"/>
      <c r="BU38" s="81"/>
      <c r="BV38" s="81"/>
      <c r="BW38" s="81"/>
      <c r="BX38" s="81"/>
      <c r="BY38" s="81"/>
      <c r="BZ38" s="82"/>
    </row>
    <row r="39" spans="1:78" ht="13.5" customHeight="1" x14ac:dyDescent="0.2">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0"/>
      <c r="BM39" s="81"/>
      <c r="BN39" s="81"/>
      <c r="BO39" s="81"/>
      <c r="BP39" s="81"/>
      <c r="BQ39" s="81"/>
      <c r="BR39" s="81"/>
      <c r="BS39" s="81"/>
      <c r="BT39" s="81"/>
      <c r="BU39" s="81"/>
      <c r="BV39" s="81"/>
      <c r="BW39" s="81"/>
      <c r="BX39" s="81"/>
      <c r="BY39" s="81"/>
      <c r="BZ39" s="82"/>
    </row>
    <row r="40" spans="1:78" ht="13.5" customHeight="1" x14ac:dyDescent="0.2">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0"/>
      <c r="BM40" s="81"/>
      <c r="BN40" s="81"/>
      <c r="BO40" s="81"/>
      <c r="BP40" s="81"/>
      <c r="BQ40" s="81"/>
      <c r="BR40" s="81"/>
      <c r="BS40" s="81"/>
      <c r="BT40" s="81"/>
      <c r="BU40" s="81"/>
      <c r="BV40" s="81"/>
      <c r="BW40" s="81"/>
      <c r="BX40" s="81"/>
      <c r="BY40" s="81"/>
      <c r="BZ40" s="82"/>
    </row>
    <row r="41" spans="1:78" ht="13.5" customHeight="1" x14ac:dyDescent="0.2">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0"/>
      <c r="BM41" s="81"/>
      <c r="BN41" s="81"/>
      <c r="BO41" s="81"/>
      <c r="BP41" s="81"/>
      <c r="BQ41" s="81"/>
      <c r="BR41" s="81"/>
      <c r="BS41" s="81"/>
      <c r="BT41" s="81"/>
      <c r="BU41" s="81"/>
      <c r="BV41" s="81"/>
      <c r="BW41" s="81"/>
      <c r="BX41" s="81"/>
      <c r="BY41" s="81"/>
      <c r="BZ41" s="82"/>
    </row>
    <row r="42" spans="1:78" ht="13.5" customHeight="1" x14ac:dyDescent="0.2">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0"/>
      <c r="BM42" s="81"/>
      <c r="BN42" s="81"/>
      <c r="BO42" s="81"/>
      <c r="BP42" s="81"/>
      <c r="BQ42" s="81"/>
      <c r="BR42" s="81"/>
      <c r="BS42" s="81"/>
      <c r="BT42" s="81"/>
      <c r="BU42" s="81"/>
      <c r="BV42" s="81"/>
      <c r="BW42" s="81"/>
      <c r="BX42" s="81"/>
      <c r="BY42" s="81"/>
      <c r="BZ42" s="82"/>
    </row>
    <row r="43" spans="1:78" ht="13.5" customHeight="1" x14ac:dyDescent="0.2">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0"/>
      <c r="BM43" s="81"/>
      <c r="BN43" s="81"/>
      <c r="BO43" s="81"/>
      <c r="BP43" s="81"/>
      <c r="BQ43" s="81"/>
      <c r="BR43" s="81"/>
      <c r="BS43" s="81"/>
      <c r="BT43" s="81"/>
      <c r="BU43" s="81"/>
      <c r="BV43" s="81"/>
      <c r="BW43" s="81"/>
      <c r="BX43" s="81"/>
      <c r="BY43" s="81"/>
      <c r="BZ43" s="82"/>
    </row>
    <row r="44" spans="1:78" ht="13.5" customHeight="1" x14ac:dyDescent="0.2">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0"/>
      <c r="BM44" s="81"/>
      <c r="BN44" s="81"/>
      <c r="BO44" s="81"/>
      <c r="BP44" s="81"/>
      <c r="BQ44" s="81"/>
      <c r="BR44" s="81"/>
      <c r="BS44" s="81"/>
      <c r="BT44" s="81"/>
      <c r="BU44" s="81"/>
      <c r="BV44" s="81"/>
      <c r="BW44" s="81"/>
      <c r="BX44" s="81"/>
      <c r="BY44" s="81"/>
      <c r="BZ44" s="82"/>
    </row>
    <row r="45" spans="1:78" ht="13.5" customHeight="1" x14ac:dyDescent="0.2">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2">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2">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0" t="s">
        <v>106</v>
      </c>
      <c r="BM47" s="81"/>
      <c r="BN47" s="81"/>
      <c r="BO47" s="81"/>
      <c r="BP47" s="81"/>
      <c r="BQ47" s="81"/>
      <c r="BR47" s="81"/>
      <c r="BS47" s="81"/>
      <c r="BT47" s="81"/>
      <c r="BU47" s="81"/>
      <c r="BV47" s="81"/>
      <c r="BW47" s="81"/>
      <c r="BX47" s="81"/>
      <c r="BY47" s="81"/>
      <c r="BZ47" s="82"/>
    </row>
    <row r="48" spans="1:78" ht="13.5" customHeight="1" x14ac:dyDescent="0.2">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0"/>
      <c r="BM48" s="81"/>
      <c r="BN48" s="81"/>
      <c r="BO48" s="81"/>
      <c r="BP48" s="81"/>
      <c r="BQ48" s="81"/>
      <c r="BR48" s="81"/>
      <c r="BS48" s="81"/>
      <c r="BT48" s="81"/>
      <c r="BU48" s="81"/>
      <c r="BV48" s="81"/>
      <c r="BW48" s="81"/>
      <c r="BX48" s="81"/>
      <c r="BY48" s="81"/>
      <c r="BZ48" s="82"/>
    </row>
    <row r="49" spans="1:78" ht="13.5" customHeight="1" x14ac:dyDescent="0.2">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0"/>
      <c r="BM49" s="81"/>
      <c r="BN49" s="81"/>
      <c r="BO49" s="81"/>
      <c r="BP49" s="81"/>
      <c r="BQ49" s="81"/>
      <c r="BR49" s="81"/>
      <c r="BS49" s="81"/>
      <c r="BT49" s="81"/>
      <c r="BU49" s="81"/>
      <c r="BV49" s="81"/>
      <c r="BW49" s="81"/>
      <c r="BX49" s="81"/>
      <c r="BY49" s="81"/>
      <c r="BZ49" s="82"/>
    </row>
    <row r="50" spans="1:78" ht="13.5" customHeight="1" x14ac:dyDescent="0.2">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0"/>
      <c r="BM50" s="81"/>
      <c r="BN50" s="81"/>
      <c r="BO50" s="81"/>
      <c r="BP50" s="81"/>
      <c r="BQ50" s="81"/>
      <c r="BR50" s="81"/>
      <c r="BS50" s="81"/>
      <c r="BT50" s="81"/>
      <c r="BU50" s="81"/>
      <c r="BV50" s="81"/>
      <c r="BW50" s="81"/>
      <c r="BX50" s="81"/>
      <c r="BY50" s="81"/>
      <c r="BZ50" s="82"/>
    </row>
    <row r="51" spans="1:78" ht="13.5" customHeight="1" x14ac:dyDescent="0.2">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0"/>
      <c r="BM51" s="81"/>
      <c r="BN51" s="81"/>
      <c r="BO51" s="81"/>
      <c r="BP51" s="81"/>
      <c r="BQ51" s="81"/>
      <c r="BR51" s="81"/>
      <c r="BS51" s="81"/>
      <c r="BT51" s="81"/>
      <c r="BU51" s="81"/>
      <c r="BV51" s="81"/>
      <c r="BW51" s="81"/>
      <c r="BX51" s="81"/>
      <c r="BY51" s="81"/>
      <c r="BZ51" s="82"/>
    </row>
    <row r="52" spans="1:78" ht="13.5" customHeight="1" x14ac:dyDescent="0.2">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0"/>
      <c r="BM52" s="81"/>
      <c r="BN52" s="81"/>
      <c r="BO52" s="81"/>
      <c r="BP52" s="81"/>
      <c r="BQ52" s="81"/>
      <c r="BR52" s="81"/>
      <c r="BS52" s="81"/>
      <c r="BT52" s="81"/>
      <c r="BU52" s="81"/>
      <c r="BV52" s="81"/>
      <c r="BW52" s="81"/>
      <c r="BX52" s="81"/>
      <c r="BY52" s="81"/>
      <c r="BZ52" s="82"/>
    </row>
    <row r="53" spans="1:78" ht="13.5" customHeight="1" x14ac:dyDescent="0.2">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0"/>
      <c r="BM53" s="81"/>
      <c r="BN53" s="81"/>
      <c r="BO53" s="81"/>
      <c r="BP53" s="81"/>
      <c r="BQ53" s="81"/>
      <c r="BR53" s="81"/>
      <c r="BS53" s="81"/>
      <c r="BT53" s="81"/>
      <c r="BU53" s="81"/>
      <c r="BV53" s="81"/>
      <c r="BW53" s="81"/>
      <c r="BX53" s="81"/>
      <c r="BY53" s="81"/>
      <c r="BZ53" s="82"/>
    </row>
    <row r="54" spans="1:78" ht="13.5" customHeight="1" x14ac:dyDescent="0.2">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0"/>
      <c r="BM54" s="81"/>
      <c r="BN54" s="81"/>
      <c r="BO54" s="81"/>
      <c r="BP54" s="81"/>
      <c r="BQ54" s="81"/>
      <c r="BR54" s="81"/>
      <c r="BS54" s="81"/>
      <c r="BT54" s="81"/>
      <c r="BU54" s="81"/>
      <c r="BV54" s="81"/>
      <c r="BW54" s="81"/>
      <c r="BX54" s="81"/>
      <c r="BY54" s="81"/>
      <c r="BZ54" s="82"/>
    </row>
    <row r="55" spans="1:78" ht="13.5" customHeight="1" x14ac:dyDescent="0.2">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0"/>
      <c r="BM55" s="81"/>
      <c r="BN55" s="81"/>
      <c r="BO55" s="81"/>
      <c r="BP55" s="81"/>
      <c r="BQ55" s="81"/>
      <c r="BR55" s="81"/>
      <c r="BS55" s="81"/>
      <c r="BT55" s="81"/>
      <c r="BU55" s="81"/>
      <c r="BV55" s="81"/>
      <c r="BW55" s="81"/>
      <c r="BX55" s="81"/>
      <c r="BY55" s="81"/>
      <c r="BZ55" s="82"/>
    </row>
    <row r="56" spans="1:78" ht="13.5" customHeight="1" x14ac:dyDescent="0.2">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80"/>
      <c r="BM56" s="81"/>
      <c r="BN56" s="81"/>
      <c r="BO56" s="81"/>
      <c r="BP56" s="81"/>
      <c r="BQ56" s="81"/>
      <c r="BR56" s="81"/>
      <c r="BS56" s="81"/>
      <c r="BT56" s="81"/>
      <c r="BU56" s="81"/>
      <c r="BV56" s="81"/>
      <c r="BW56" s="81"/>
      <c r="BX56" s="81"/>
      <c r="BY56" s="81"/>
      <c r="BZ56" s="82"/>
    </row>
    <row r="57" spans="1:78" ht="13.5" customHeight="1" x14ac:dyDescent="0.2">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80"/>
      <c r="BM57" s="81"/>
      <c r="BN57" s="81"/>
      <c r="BO57" s="81"/>
      <c r="BP57" s="81"/>
      <c r="BQ57" s="81"/>
      <c r="BR57" s="81"/>
      <c r="BS57" s="81"/>
      <c r="BT57" s="81"/>
      <c r="BU57" s="81"/>
      <c r="BV57" s="81"/>
      <c r="BW57" s="81"/>
      <c r="BX57" s="81"/>
      <c r="BY57" s="81"/>
      <c r="BZ57" s="82"/>
    </row>
    <row r="58" spans="1:78" ht="13.5" customHeight="1" x14ac:dyDescent="0.2">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80"/>
      <c r="BM58" s="81"/>
      <c r="BN58" s="81"/>
      <c r="BO58" s="81"/>
      <c r="BP58" s="81"/>
      <c r="BQ58" s="81"/>
      <c r="BR58" s="81"/>
      <c r="BS58" s="81"/>
      <c r="BT58" s="81"/>
      <c r="BU58" s="81"/>
      <c r="BV58" s="81"/>
      <c r="BW58" s="81"/>
      <c r="BX58" s="81"/>
      <c r="BY58" s="81"/>
      <c r="BZ58" s="82"/>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0"/>
      <c r="BM59" s="81"/>
      <c r="BN59" s="81"/>
      <c r="BO59" s="81"/>
      <c r="BP59" s="81"/>
      <c r="BQ59" s="81"/>
      <c r="BR59" s="81"/>
      <c r="BS59" s="81"/>
      <c r="BT59" s="81"/>
      <c r="BU59" s="81"/>
      <c r="BV59" s="81"/>
      <c r="BW59" s="81"/>
      <c r="BX59" s="81"/>
      <c r="BY59" s="81"/>
      <c r="BZ59" s="82"/>
    </row>
    <row r="60" spans="1:78" ht="13.5" customHeight="1" x14ac:dyDescent="0.2">
      <c r="A60" s="2"/>
      <c r="B60" s="77" t="s">
        <v>27</v>
      </c>
      <c r="C60" s="78"/>
      <c r="D60" s="78"/>
      <c r="E60" s="78"/>
      <c r="F60" s="78"/>
      <c r="G60" s="78"/>
      <c r="H60" s="78"/>
      <c r="I60" s="78"/>
      <c r="J60" s="78"/>
      <c r="K60" s="78"/>
      <c r="L60" s="78"/>
      <c r="M60" s="78"/>
      <c r="N60" s="78"/>
      <c r="O60" s="78"/>
      <c r="P60" s="78"/>
      <c r="Q60" s="78"/>
      <c r="R60" s="78"/>
      <c r="S60" s="78"/>
      <c r="T60" s="78"/>
      <c r="U60" s="78"/>
      <c r="V60" s="78"/>
      <c r="W60" s="78"/>
      <c r="X60" s="78"/>
      <c r="Y60" s="78"/>
      <c r="Z60" s="78"/>
      <c r="AA60" s="78"/>
      <c r="AB60" s="78"/>
      <c r="AC60" s="78"/>
      <c r="AD60" s="78"/>
      <c r="AE60" s="78"/>
      <c r="AF60" s="78"/>
      <c r="AG60" s="78"/>
      <c r="AH60" s="78"/>
      <c r="AI60" s="78"/>
      <c r="AJ60" s="78"/>
      <c r="AK60" s="78"/>
      <c r="AL60" s="78"/>
      <c r="AM60" s="78"/>
      <c r="AN60" s="78"/>
      <c r="AO60" s="78"/>
      <c r="AP60" s="78"/>
      <c r="AQ60" s="78"/>
      <c r="AR60" s="78"/>
      <c r="AS60" s="78"/>
      <c r="AT60" s="78"/>
      <c r="AU60" s="78"/>
      <c r="AV60" s="78"/>
      <c r="AW60" s="78"/>
      <c r="AX60" s="78"/>
      <c r="AY60" s="78"/>
      <c r="AZ60" s="78"/>
      <c r="BA60" s="78"/>
      <c r="BB60" s="78"/>
      <c r="BC60" s="78"/>
      <c r="BD60" s="78"/>
      <c r="BE60" s="78"/>
      <c r="BF60" s="78"/>
      <c r="BG60" s="78"/>
      <c r="BH60" s="78"/>
      <c r="BI60" s="78"/>
      <c r="BJ60" s="79"/>
      <c r="BK60" s="2"/>
      <c r="BL60" s="80"/>
      <c r="BM60" s="81"/>
      <c r="BN60" s="81"/>
      <c r="BO60" s="81"/>
      <c r="BP60" s="81"/>
      <c r="BQ60" s="81"/>
      <c r="BR60" s="81"/>
      <c r="BS60" s="81"/>
      <c r="BT60" s="81"/>
      <c r="BU60" s="81"/>
      <c r="BV60" s="81"/>
      <c r="BW60" s="81"/>
      <c r="BX60" s="81"/>
      <c r="BY60" s="81"/>
      <c r="BZ60" s="82"/>
    </row>
    <row r="61" spans="1:78" ht="13.5" customHeight="1" x14ac:dyDescent="0.2">
      <c r="A61" s="2"/>
      <c r="B61" s="77"/>
      <c r="C61" s="78"/>
      <c r="D61" s="78"/>
      <c r="E61" s="78"/>
      <c r="F61" s="78"/>
      <c r="G61" s="78"/>
      <c r="H61" s="78"/>
      <c r="I61" s="78"/>
      <c r="J61" s="78"/>
      <c r="K61" s="78"/>
      <c r="L61" s="78"/>
      <c r="M61" s="78"/>
      <c r="N61" s="78"/>
      <c r="O61" s="78"/>
      <c r="P61" s="78"/>
      <c r="Q61" s="78"/>
      <c r="R61" s="78"/>
      <c r="S61" s="78"/>
      <c r="T61" s="78"/>
      <c r="U61" s="78"/>
      <c r="V61" s="78"/>
      <c r="W61" s="78"/>
      <c r="X61" s="78"/>
      <c r="Y61" s="78"/>
      <c r="Z61" s="78"/>
      <c r="AA61" s="78"/>
      <c r="AB61" s="78"/>
      <c r="AC61" s="78"/>
      <c r="AD61" s="78"/>
      <c r="AE61" s="78"/>
      <c r="AF61" s="78"/>
      <c r="AG61" s="78"/>
      <c r="AH61" s="78"/>
      <c r="AI61" s="78"/>
      <c r="AJ61" s="78"/>
      <c r="AK61" s="78"/>
      <c r="AL61" s="78"/>
      <c r="AM61" s="78"/>
      <c r="AN61" s="78"/>
      <c r="AO61" s="78"/>
      <c r="AP61" s="78"/>
      <c r="AQ61" s="78"/>
      <c r="AR61" s="78"/>
      <c r="AS61" s="78"/>
      <c r="AT61" s="78"/>
      <c r="AU61" s="78"/>
      <c r="AV61" s="78"/>
      <c r="AW61" s="78"/>
      <c r="AX61" s="78"/>
      <c r="AY61" s="78"/>
      <c r="AZ61" s="78"/>
      <c r="BA61" s="78"/>
      <c r="BB61" s="78"/>
      <c r="BC61" s="78"/>
      <c r="BD61" s="78"/>
      <c r="BE61" s="78"/>
      <c r="BF61" s="78"/>
      <c r="BG61" s="78"/>
      <c r="BH61" s="78"/>
      <c r="BI61" s="78"/>
      <c r="BJ61" s="79"/>
      <c r="BK61" s="2"/>
      <c r="BL61" s="80"/>
      <c r="BM61" s="81"/>
      <c r="BN61" s="81"/>
      <c r="BO61" s="81"/>
      <c r="BP61" s="81"/>
      <c r="BQ61" s="81"/>
      <c r="BR61" s="81"/>
      <c r="BS61" s="81"/>
      <c r="BT61" s="81"/>
      <c r="BU61" s="81"/>
      <c r="BV61" s="81"/>
      <c r="BW61" s="81"/>
      <c r="BX61" s="81"/>
      <c r="BY61" s="81"/>
      <c r="BZ61" s="82"/>
    </row>
    <row r="62" spans="1:78" ht="13.5" customHeight="1" x14ac:dyDescent="0.2">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0"/>
      <c r="BM62" s="81"/>
      <c r="BN62" s="81"/>
      <c r="BO62" s="81"/>
      <c r="BP62" s="81"/>
      <c r="BQ62" s="81"/>
      <c r="BR62" s="81"/>
      <c r="BS62" s="81"/>
      <c r="BT62" s="81"/>
      <c r="BU62" s="81"/>
      <c r="BV62" s="81"/>
      <c r="BW62" s="81"/>
      <c r="BX62" s="81"/>
      <c r="BY62" s="81"/>
      <c r="BZ62" s="82"/>
    </row>
    <row r="63" spans="1:78" ht="13.5" customHeight="1" x14ac:dyDescent="0.2">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0"/>
      <c r="BM63" s="81"/>
      <c r="BN63" s="81"/>
      <c r="BO63" s="81"/>
      <c r="BP63" s="81"/>
      <c r="BQ63" s="81"/>
      <c r="BR63" s="81"/>
      <c r="BS63" s="81"/>
      <c r="BT63" s="81"/>
      <c r="BU63" s="81"/>
      <c r="BV63" s="81"/>
      <c r="BW63" s="81"/>
      <c r="BX63" s="81"/>
      <c r="BY63" s="81"/>
      <c r="BZ63" s="82"/>
    </row>
    <row r="64" spans="1:78" ht="13.5" customHeight="1" x14ac:dyDescent="0.2">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2">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2">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80" t="s">
        <v>105</v>
      </c>
      <c r="BM66" s="81"/>
      <c r="BN66" s="81"/>
      <c r="BO66" s="81"/>
      <c r="BP66" s="81"/>
      <c r="BQ66" s="81"/>
      <c r="BR66" s="81"/>
      <c r="BS66" s="81"/>
      <c r="BT66" s="81"/>
      <c r="BU66" s="81"/>
      <c r="BV66" s="81"/>
      <c r="BW66" s="81"/>
      <c r="BX66" s="81"/>
      <c r="BY66" s="81"/>
      <c r="BZ66" s="82"/>
    </row>
    <row r="67" spans="1:78" ht="13.5" customHeight="1" x14ac:dyDescent="0.2">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80"/>
      <c r="BM67" s="81"/>
      <c r="BN67" s="81"/>
      <c r="BO67" s="81"/>
      <c r="BP67" s="81"/>
      <c r="BQ67" s="81"/>
      <c r="BR67" s="81"/>
      <c r="BS67" s="81"/>
      <c r="BT67" s="81"/>
      <c r="BU67" s="81"/>
      <c r="BV67" s="81"/>
      <c r="BW67" s="81"/>
      <c r="BX67" s="81"/>
      <c r="BY67" s="81"/>
      <c r="BZ67" s="82"/>
    </row>
    <row r="68" spans="1:78" ht="13.5" customHeight="1" x14ac:dyDescent="0.2">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80"/>
      <c r="BM68" s="81"/>
      <c r="BN68" s="81"/>
      <c r="BO68" s="81"/>
      <c r="BP68" s="81"/>
      <c r="BQ68" s="81"/>
      <c r="BR68" s="81"/>
      <c r="BS68" s="81"/>
      <c r="BT68" s="81"/>
      <c r="BU68" s="81"/>
      <c r="BV68" s="81"/>
      <c r="BW68" s="81"/>
      <c r="BX68" s="81"/>
      <c r="BY68" s="81"/>
      <c r="BZ68" s="82"/>
    </row>
    <row r="69" spans="1:78" ht="13.5" customHeight="1" x14ac:dyDescent="0.2">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80"/>
      <c r="BM69" s="81"/>
      <c r="BN69" s="81"/>
      <c r="BO69" s="81"/>
      <c r="BP69" s="81"/>
      <c r="BQ69" s="81"/>
      <c r="BR69" s="81"/>
      <c r="BS69" s="81"/>
      <c r="BT69" s="81"/>
      <c r="BU69" s="81"/>
      <c r="BV69" s="81"/>
      <c r="BW69" s="81"/>
      <c r="BX69" s="81"/>
      <c r="BY69" s="81"/>
      <c r="BZ69" s="82"/>
    </row>
    <row r="70" spans="1:78" ht="13.5" customHeight="1" x14ac:dyDescent="0.2">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80"/>
      <c r="BM70" s="81"/>
      <c r="BN70" s="81"/>
      <c r="BO70" s="81"/>
      <c r="BP70" s="81"/>
      <c r="BQ70" s="81"/>
      <c r="BR70" s="81"/>
      <c r="BS70" s="81"/>
      <c r="BT70" s="81"/>
      <c r="BU70" s="81"/>
      <c r="BV70" s="81"/>
      <c r="BW70" s="81"/>
      <c r="BX70" s="81"/>
      <c r="BY70" s="81"/>
      <c r="BZ70" s="82"/>
    </row>
    <row r="71" spans="1:78" ht="13.5" customHeight="1" x14ac:dyDescent="0.2">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80"/>
      <c r="BM71" s="81"/>
      <c r="BN71" s="81"/>
      <c r="BO71" s="81"/>
      <c r="BP71" s="81"/>
      <c r="BQ71" s="81"/>
      <c r="BR71" s="81"/>
      <c r="BS71" s="81"/>
      <c r="BT71" s="81"/>
      <c r="BU71" s="81"/>
      <c r="BV71" s="81"/>
      <c r="BW71" s="81"/>
      <c r="BX71" s="81"/>
      <c r="BY71" s="81"/>
      <c r="BZ71" s="82"/>
    </row>
    <row r="72" spans="1:78" ht="13.5" customHeight="1" x14ac:dyDescent="0.2">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80"/>
      <c r="BM72" s="81"/>
      <c r="BN72" s="81"/>
      <c r="BO72" s="81"/>
      <c r="BP72" s="81"/>
      <c r="BQ72" s="81"/>
      <c r="BR72" s="81"/>
      <c r="BS72" s="81"/>
      <c r="BT72" s="81"/>
      <c r="BU72" s="81"/>
      <c r="BV72" s="81"/>
      <c r="BW72" s="81"/>
      <c r="BX72" s="81"/>
      <c r="BY72" s="81"/>
      <c r="BZ72" s="82"/>
    </row>
    <row r="73" spans="1:78" ht="13.5" customHeight="1" x14ac:dyDescent="0.2">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80"/>
      <c r="BM73" s="81"/>
      <c r="BN73" s="81"/>
      <c r="BO73" s="81"/>
      <c r="BP73" s="81"/>
      <c r="BQ73" s="81"/>
      <c r="BR73" s="81"/>
      <c r="BS73" s="81"/>
      <c r="BT73" s="81"/>
      <c r="BU73" s="81"/>
      <c r="BV73" s="81"/>
      <c r="BW73" s="81"/>
      <c r="BX73" s="81"/>
      <c r="BY73" s="81"/>
      <c r="BZ73" s="82"/>
    </row>
    <row r="74" spans="1:78" ht="13.5" customHeight="1" x14ac:dyDescent="0.2">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80"/>
      <c r="BM74" s="81"/>
      <c r="BN74" s="81"/>
      <c r="BO74" s="81"/>
      <c r="BP74" s="81"/>
      <c r="BQ74" s="81"/>
      <c r="BR74" s="81"/>
      <c r="BS74" s="81"/>
      <c r="BT74" s="81"/>
      <c r="BU74" s="81"/>
      <c r="BV74" s="81"/>
      <c r="BW74" s="81"/>
      <c r="BX74" s="81"/>
      <c r="BY74" s="81"/>
      <c r="BZ74" s="82"/>
    </row>
    <row r="75" spans="1:78" ht="13.5" customHeight="1" x14ac:dyDescent="0.2">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80"/>
      <c r="BM75" s="81"/>
      <c r="BN75" s="81"/>
      <c r="BO75" s="81"/>
      <c r="BP75" s="81"/>
      <c r="BQ75" s="81"/>
      <c r="BR75" s="81"/>
      <c r="BS75" s="81"/>
      <c r="BT75" s="81"/>
      <c r="BU75" s="81"/>
      <c r="BV75" s="81"/>
      <c r="BW75" s="81"/>
      <c r="BX75" s="81"/>
      <c r="BY75" s="81"/>
      <c r="BZ75" s="82"/>
    </row>
    <row r="76" spans="1:78" ht="13.5" customHeight="1" x14ac:dyDescent="0.2">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80"/>
      <c r="BM76" s="81"/>
      <c r="BN76" s="81"/>
      <c r="BO76" s="81"/>
      <c r="BP76" s="81"/>
      <c r="BQ76" s="81"/>
      <c r="BR76" s="81"/>
      <c r="BS76" s="81"/>
      <c r="BT76" s="81"/>
      <c r="BU76" s="81"/>
      <c r="BV76" s="81"/>
      <c r="BW76" s="81"/>
      <c r="BX76" s="81"/>
      <c r="BY76" s="81"/>
      <c r="BZ76" s="82"/>
    </row>
    <row r="77" spans="1:78" ht="13.5" customHeight="1" x14ac:dyDescent="0.2">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80"/>
      <c r="BM77" s="81"/>
      <c r="BN77" s="81"/>
      <c r="BO77" s="81"/>
      <c r="BP77" s="81"/>
      <c r="BQ77" s="81"/>
      <c r="BR77" s="81"/>
      <c r="BS77" s="81"/>
      <c r="BT77" s="81"/>
      <c r="BU77" s="81"/>
      <c r="BV77" s="81"/>
      <c r="BW77" s="81"/>
      <c r="BX77" s="81"/>
      <c r="BY77" s="81"/>
      <c r="BZ77" s="82"/>
    </row>
    <row r="78" spans="1:78" ht="13.5" customHeight="1" x14ac:dyDescent="0.2">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80"/>
      <c r="BM78" s="81"/>
      <c r="BN78" s="81"/>
      <c r="BO78" s="81"/>
      <c r="BP78" s="81"/>
      <c r="BQ78" s="81"/>
      <c r="BR78" s="81"/>
      <c r="BS78" s="81"/>
      <c r="BT78" s="81"/>
      <c r="BU78" s="81"/>
      <c r="BV78" s="81"/>
      <c r="BW78" s="81"/>
      <c r="BX78" s="81"/>
      <c r="BY78" s="81"/>
      <c r="BZ78" s="82"/>
    </row>
    <row r="79" spans="1:78" ht="13.5" customHeight="1" x14ac:dyDescent="0.2">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80"/>
      <c r="BM79" s="81"/>
      <c r="BN79" s="81"/>
      <c r="BO79" s="81"/>
      <c r="BP79" s="81"/>
      <c r="BQ79" s="81"/>
      <c r="BR79" s="81"/>
      <c r="BS79" s="81"/>
      <c r="BT79" s="81"/>
      <c r="BU79" s="81"/>
      <c r="BV79" s="81"/>
      <c r="BW79" s="81"/>
      <c r="BX79" s="81"/>
      <c r="BY79" s="81"/>
      <c r="BZ79" s="82"/>
    </row>
    <row r="80" spans="1:78" ht="13.5" customHeight="1" x14ac:dyDescent="0.2">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80"/>
      <c r="BM80" s="81"/>
      <c r="BN80" s="81"/>
      <c r="BO80" s="81"/>
      <c r="BP80" s="81"/>
      <c r="BQ80" s="81"/>
      <c r="BR80" s="81"/>
      <c r="BS80" s="81"/>
      <c r="BT80" s="81"/>
      <c r="BU80" s="81"/>
      <c r="BV80" s="81"/>
      <c r="BW80" s="81"/>
      <c r="BX80" s="81"/>
      <c r="BY80" s="81"/>
      <c r="BZ80" s="82"/>
    </row>
    <row r="81" spans="1:78" ht="13.5" customHeight="1" x14ac:dyDescent="0.2">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80"/>
      <c r="BM81" s="81"/>
      <c r="BN81" s="81"/>
      <c r="BO81" s="81"/>
      <c r="BP81" s="81"/>
      <c r="BQ81" s="81"/>
      <c r="BR81" s="81"/>
      <c r="BS81" s="81"/>
      <c r="BT81" s="81"/>
      <c r="BU81" s="81"/>
      <c r="BV81" s="81"/>
      <c r="BW81" s="81"/>
      <c r="BX81" s="81"/>
      <c r="BY81" s="81"/>
      <c r="BZ81" s="82"/>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3"/>
      <c r="BM82" s="84"/>
      <c r="BN82" s="84"/>
      <c r="BO82" s="84"/>
      <c r="BP82" s="84"/>
      <c r="BQ82" s="84"/>
      <c r="BR82" s="84"/>
      <c r="BS82" s="84"/>
      <c r="BT82" s="84"/>
      <c r="BU82" s="84"/>
      <c r="BV82" s="84"/>
      <c r="BW82" s="84"/>
      <c r="BX82" s="84"/>
      <c r="BY82" s="84"/>
      <c r="BZ82" s="85"/>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iFLG1rn8pP0MYeCCQ6rg5KUdXy6WlEPhBAcFKBMzj/U3Wv3xd+7ea5M6rnX495cCLBR7hgUWOYw4nnIkEIOeyg==" saltValue="hJqdjUQq+US6BRvgAZNXtg==" spinCount="100000" sheet="1" objects="1" scenarios="1" formatCells="0" formatColumns="0" formatRows="0"/>
  <mergeCells count="44">
    <mergeCell ref="BL66:BZ82"/>
    <mergeCell ref="BL64:BZ65"/>
    <mergeCell ref="BL11:BZ13"/>
    <mergeCell ref="B14:BJ15"/>
    <mergeCell ref="BL14:BZ15"/>
    <mergeCell ref="BL45:BZ46"/>
    <mergeCell ref="B60:BJ61"/>
    <mergeCell ref="BL16:BZ44"/>
    <mergeCell ref="BL47:BZ63"/>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0"/>
  <sheetViews>
    <sheetView showGridLines="0" workbookViewId="0"/>
  </sheetViews>
  <sheetFormatPr defaultRowHeight="13" x14ac:dyDescent="0.2"/>
  <cols>
    <col min="2" max="144" width="11.90625" customWidth="1"/>
  </cols>
  <sheetData>
    <row r="1" spans="1:144" x14ac:dyDescent="0.2">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2">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2">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2">
      <c r="A6" s="29" t="s">
        <v>92</v>
      </c>
      <c r="B6" s="34">
        <f>B7</f>
        <v>2018</v>
      </c>
      <c r="C6" s="34">
        <f t="shared" ref="C6:W6" si="3">C7</f>
        <v>224618</v>
      </c>
      <c r="D6" s="34">
        <f t="shared" si="3"/>
        <v>46</v>
      </c>
      <c r="E6" s="34">
        <f t="shared" si="3"/>
        <v>1</v>
      </c>
      <c r="F6" s="34">
        <f t="shared" si="3"/>
        <v>0</v>
      </c>
      <c r="G6" s="34">
        <f t="shared" si="3"/>
        <v>1</v>
      </c>
      <c r="H6" s="34" t="str">
        <f t="shared" si="3"/>
        <v>静岡県　森町</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73.430000000000007</v>
      </c>
      <c r="P6" s="35">
        <f t="shared" si="3"/>
        <v>89.17</v>
      </c>
      <c r="Q6" s="35">
        <f t="shared" si="3"/>
        <v>2138</v>
      </c>
      <c r="R6" s="35">
        <f t="shared" si="3"/>
        <v>18440</v>
      </c>
      <c r="S6" s="35">
        <f t="shared" si="3"/>
        <v>133.91</v>
      </c>
      <c r="T6" s="35">
        <f t="shared" si="3"/>
        <v>137.69999999999999</v>
      </c>
      <c r="U6" s="35">
        <f t="shared" si="3"/>
        <v>16393</v>
      </c>
      <c r="V6" s="35">
        <f t="shared" si="3"/>
        <v>29.2</v>
      </c>
      <c r="W6" s="35">
        <f t="shared" si="3"/>
        <v>561.4</v>
      </c>
      <c r="X6" s="36">
        <f>IF(X7="",NA(),X7)</f>
        <v>107.21</v>
      </c>
      <c r="Y6" s="36">
        <f t="shared" ref="Y6:AG6" si="4">IF(Y7="",NA(),Y7)</f>
        <v>105.7</v>
      </c>
      <c r="Z6" s="36">
        <f t="shared" si="4"/>
        <v>112</v>
      </c>
      <c r="AA6" s="36">
        <f t="shared" si="4"/>
        <v>108.13</v>
      </c>
      <c r="AB6" s="36">
        <f t="shared" si="4"/>
        <v>104.96</v>
      </c>
      <c r="AC6" s="36">
        <f t="shared" si="4"/>
        <v>110.01</v>
      </c>
      <c r="AD6" s="36">
        <f t="shared" si="4"/>
        <v>111.21</v>
      </c>
      <c r="AE6" s="36">
        <f t="shared" si="4"/>
        <v>111.71</v>
      </c>
      <c r="AF6" s="36">
        <f t="shared" si="4"/>
        <v>110.05</v>
      </c>
      <c r="AG6" s="36">
        <f t="shared" si="4"/>
        <v>108.87</v>
      </c>
      <c r="AH6" s="35" t="str">
        <f>IF(AH7="","",IF(AH7="-","【-】","【"&amp;SUBSTITUTE(TEXT(AH7,"#,##0.00"),"-","△")&amp;"】"))</f>
        <v>【112.83】</v>
      </c>
      <c r="AI6" s="35">
        <f>IF(AI7="",NA(),AI7)</f>
        <v>0</v>
      </c>
      <c r="AJ6" s="35">
        <f t="shared" ref="AJ6:AR6" si="5">IF(AJ7="",NA(),AJ7)</f>
        <v>0</v>
      </c>
      <c r="AK6" s="35">
        <f t="shared" si="5"/>
        <v>0</v>
      </c>
      <c r="AL6" s="35">
        <f t="shared" si="5"/>
        <v>0</v>
      </c>
      <c r="AM6" s="35">
        <f t="shared" si="5"/>
        <v>0</v>
      </c>
      <c r="AN6" s="36">
        <f t="shared" si="5"/>
        <v>2.8</v>
      </c>
      <c r="AO6" s="36">
        <f t="shared" si="5"/>
        <v>1.93</v>
      </c>
      <c r="AP6" s="36">
        <f t="shared" si="5"/>
        <v>1.72</v>
      </c>
      <c r="AQ6" s="36">
        <f t="shared" si="5"/>
        <v>2.64</v>
      </c>
      <c r="AR6" s="36">
        <f t="shared" si="5"/>
        <v>3.16</v>
      </c>
      <c r="AS6" s="35" t="str">
        <f>IF(AS7="","",IF(AS7="-","【-】","【"&amp;SUBSTITUTE(TEXT(AS7,"#,##0.00"),"-","△")&amp;"】"))</f>
        <v>【1.05】</v>
      </c>
      <c r="AT6" s="36">
        <f>IF(AT7="",NA(),AT7)</f>
        <v>399.51</v>
      </c>
      <c r="AU6" s="36">
        <f t="shared" ref="AU6:BC6" si="6">IF(AU7="",NA(),AU7)</f>
        <v>468.16</v>
      </c>
      <c r="AV6" s="36">
        <f t="shared" si="6"/>
        <v>442.31</v>
      </c>
      <c r="AW6" s="36">
        <f t="shared" si="6"/>
        <v>451.39</v>
      </c>
      <c r="AX6" s="36">
        <f t="shared" si="6"/>
        <v>476.83</v>
      </c>
      <c r="AY6" s="36">
        <f t="shared" si="6"/>
        <v>381.53</v>
      </c>
      <c r="AZ6" s="36">
        <f t="shared" si="6"/>
        <v>391.54</v>
      </c>
      <c r="BA6" s="36">
        <f t="shared" si="6"/>
        <v>384.34</v>
      </c>
      <c r="BB6" s="36">
        <f t="shared" si="6"/>
        <v>359.47</v>
      </c>
      <c r="BC6" s="36">
        <f t="shared" si="6"/>
        <v>369.69</v>
      </c>
      <c r="BD6" s="35" t="str">
        <f>IF(BD7="","",IF(BD7="-","【-】","【"&amp;SUBSTITUTE(TEXT(BD7,"#,##0.00"),"-","△")&amp;"】"))</f>
        <v>【261.93】</v>
      </c>
      <c r="BE6" s="36">
        <f>IF(BE7="",NA(),BE7)</f>
        <v>281.55</v>
      </c>
      <c r="BF6" s="36">
        <f t="shared" ref="BF6:BN6" si="7">IF(BF7="",NA(),BF7)</f>
        <v>305.92</v>
      </c>
      <c r="BG6" s="36">
        <f t="shared" si="7"/>
        <v>295.75</v>
      </c>
      <c r="BH6" s="36">
        <f t="shared" si="7"/>
        <v>287.31</v>
      </c>
      <c r="BI6" s="36">
        <f t="shared" si="7"/>
        <v>306.72000000000003</v>
      </c>
      <c r="BJ6" s="36">
        <f t="shared" si="7"/>
        <v>393.27</v>
      </c>
      <c r="BK6" s="36">
        <f t="shared" si="7"/>
        <v>386.97</v>
      </c>
      <c r="BL6" s="36">
        <f t="shared" si="7"/>
        <v>380.58</v>
      </c>
      <c r="BM6" s="36">
        <f t="shared" si="7"/>
        <v>401.79</v>
      </c>
      <c r="BN6" s="36">
        <f t="shared" si="7"/>
        <v>402.99</v>
      </c>
      <c r="BO6" s="35" t="str">
        <f>IF(BO7="","",IF(BO7="-","【-】","【"&amp;SUBSTITUTE(TEXT(BO7,"#,##0.00"),"-","△")&amp;"】"))</f>
        <v>【270.46】</v>
      </c>
      <c r="BP6" s="36">
        <f>IF(BP7="",NA(),BP7)</f>
        <v>93.4</v>
      </c>
      <c r="BQ6" s="36">
        <f t="shared" ref="BQ6:BY6" si="8">IF(BQ7="",NA(),BQ7)</f>
        <v>91.15</v>
      </c>
      <c r="BR6" s="36">
        <f t="shared" si="8"/>
        <v>98.13</v>
      </c>
      <c r="BS6" s="36">
        <f t="shared" si="8"/>
        <v>100.99</v>
      </c>
      <c r="BT6" s="36">
        <f t="shared" si="8"/>
        <v>97.03</v>
      </c>
      <c r="BU6" s="36">
        <f t="shared" si="8"/>
        <v>100.47</v>
      </c>
      <c r="BV6" s="36">
        <f t="shared" si="8"/>
        <v>101.72</v>
      </c>
      <c r="BW6" s="36">
        <f t="shared" si="8"/>
        <v>102.38</v>
      </c>
      <c r="BX6" s="36">
        <f t="shared" si="8"/>
        <v>100.12</v>
      </c>
      <c r="BY6" s="36">
        <f t="shared" si="8"/>
        <v>98.66</v>
      </c>
      <c r="BZ6" s="35" t="str">
        <f>IF(BZ7="","",IF(BZ7="-","【-】","【"&amp;SUBSTITUTE(TEXT(BZ7,"#,##0.00"),"-","△")&amp;"】"))</f>
        <v>【103.91】</v>
      </c>
      <c r="CA6" s="36">
        <f>IF(CA7="",NA(),CA7)</f>
        <v>115.68</v>
      </c>
      <c r="CB6" s="36">
        <f t="shared" ref="CB6:CJ6" si="9">IF(CB7="",NA(),CB7)</f>
        <v>119.22</v>
      </c>
      <c r="CC6" s="36">
        <f t="shared" si="9"/>
        <v>109.05</v>
      </c>
      <c r="CD6" s="36">
        <f t="shared" si="9"/>
        <v>105.82</v>
      </c>
      <c r="CE6" s="36">
        <f t="shared" si="9"/>
        <v>111.95</v>
      </c>
      <c r="CF6" s="36">
        <f t="shared" si="9"/>
        <v>169.82</v>
      </c>
      <c r="CG6" s="36">
        <f t="shared" si="9"/>
        <v>168.2</v>
      </c>
      <c r="CH6" s="36">
        <f t="shared" si="9"/>
        <v>168.67</v>
      </c>
      <c r="CI6" s="36">
        <f t="shared" si="9"/>
        <v>174.97</v>
      </c>
      <c r="CJ6" s="36">
        <f t="shared" si="9"/>
        <v>178.59</v>
      </c>
      <c r="CK6" s="35" t="str">
        <f>IF(CK7="","",IF(CK7="-","【-】","【"&amp;SUBSTITUTE(TEXT(CK7,"#,##0.00"),"-","△")&amp;"】"))</f>
        <v>【167.11】</v>
      </c>
      <c r="CL6" s="36">
        <f>IF(CL7="",NA(),CL7)</f>
        <v>61.13</v>
      </c>
      <c r="CM6" s="36">
        <f t="shared" ref="CM6:CU6" si="10">IF(CM7="",NA(),CM7)</f>
        <v>61.32</v>
      </c>
      <c r="CN6" s="36">
        <f t="shared" si="10"/>
        <v>66.010000000000005</v>
      </c>
      <c r="CO6" s="36">
        <f t="shared" si="10"/>
        <v>67.81</v>
      </c>
      <c r="CP6" s="36">
        <f t="shared" si="10"/>
        <v>66.42</v>
      </c>
      <c r="CQ6" s="36">
        <f t="shared" si="10"/>
        <v>55.13</v>
      </c>
      <c r="CR6" s="36">
        <f t="shared" si="10"/>
        <v>54.77</v>
      </c>
      <c r="CS6" s="36">
        <f t="shared" si="10"/>
        <v>54.92</v>
      </c>
      <c r="CT6" s="36">
        <f t="shared" si="10"/>
        <v>55.63</v>
      </c>
      <c r="CU6" s="36">
        <f t="shared" si="10"/>
        <v>55.03</v>
      </c>
      <c r="CV6" s="35" t="str">
        <f>IF(CV7="","",IF(CV7="-","【-】","【"&amp;SUBSTITUTE(TEXT(CV7,"#,##0.00"),"-","△")&amp;"】"))</f>
        <v>【60.27】</v>
      </c>
      <c r="CW6" s="36">
        <f>IF(CW7="",NA(),CW7)</f>
        <v>84.75</v>
      </c>
      <c r="CX6" s="36">
        <f t="shared" ref="CX6:DF6" si="11">IF(CX7="",NA(),CX7)</f>
        <v>82.39</v>
      </c>
      <c r="CY6" s="36">
        <f t="shared" si="11"/>
        <v>81.86</v>
      </c>
      <c r="CZ6" s="36">
        <f t="shared" si="11"/>
        <v>82.3</v>
      </c>
      <c r="DA6" s="36">
        <f t="shared" si="11"/>
        <v>82.11</v>
      </c>
      <c r="DB6" s="36">
        <f t="shared" si="11"/>
        <v>83</v>
      </c>
      <c r="DC6" s="36">
        <f t="shared" si="11"/>
        <v>82.89</v>
      </c>
      <c r="DD6" s="36">
        <f t="shared" si="11"/>
        <v>82.66</v>
      </c>
      <c r="DE6" s="36">
        <f t="shared" si="11"/>
        <v>82.04</v>
      </c>
      <c r="DF6" s="36">
        <f t="shared" si="11"/>
        <v>81.900000000000006</v>
      </c>
      <c r="DG6" s="35" t="str">
        <f>IF(DG7="","",IF(DG7="-","【-】","【"&amp;SUBSTITUTE(TEXT(DG7,"#,##0.00"),"-","△")&amp;"】"))</f>
        <v>【89.92】</v>
      </c>
      <c r="DH6" s="36">
        <f>IF(DH7="",NA(),DH7)</f>
        <v>41.39</v>
      </c>
      <c r="DI6" s="36">
        <f t="shared" ref="DI6:DQ6" si="12">IF(DI7="",NA(),DI7)</f>
        <v>42.32</v>
      </c>
      <c r="DJ6" s="36">
        <f t="shared" si="12"/>
        <v>41.46</v>
      </c>
      <c r="DK6" s="36">
        <f t="shared" si="12"/>
        <v>42.11</v>
      </c>
      <c r="DL6" s="36">
        <f t="shared" si="12"/>
        <v>41.04</v>
      </c>
      <c r="DM6" s="36">
        <f t="shared" si="12"/>
        <v>46.66</v>
      </c>
      <c r="DN6" s="36">
        <f t="shared" si="12"/>
        <v>47.46</v>
      </c>
      <c r="DO6" s="36">
        <f t="shared" si="12"/>
        <v>48.49</v>
      </c>
      <c r="DP6" s="36">
        <f t="shared" si="12"/>
        <v>48.05</v>
      </c>
      <c r="DQ6" s="36">
        <f t="shared" si="12"/>
        <v>48.87</v>
      </c>
      <c r="DR6" s="35" t="str">
        <f>IF(DR7="","",IF(DR7="-","【-】","【"&amp;SUBSTITUTE(TEXT(DR7,"#,##0.00"),"-","△")&amp;"】"))</f>
        <v>【48.85】</v>
      </c>
      <c r="DS6" s="36">
        <f>IF(DS7="",NA(),DS7)</f>
        <v>11.87</v>
      </c>
      <c r="DT6" s="36">
        <f t="shared" ref="DT6:EB6" si="13">IF(DT7="",NA(),DT7)</f>
        <v>0.65</v>
      </c>
      <c r="DU6" s="36">
        <f t="shared" si="13"/>
        <v>0.65</v>
      </c>
      <c r="DV6" s="36">
        <f t="shared" si="13"/>
        <v>0.64</v>
      </c>
      <c r="DW6" s="36">
        <f t="shared" si="13"/>
        <v>0.54</v>
      </c>
      <c r="DX6" s="36">
        <f t="shared" si="13"/>
        <v>9.85</v>
      </c>
      <c r="DY6" s="36">
        <f t="shared" si="13"/>
        <v>9.7100000000000009</v>
      </c>
      <c r="DZ6" s="36">
        <f t="shared" si="13"/>
        <v>12.79</v>
      </c>
      <c r="EA6" s="36">
        <f t="shared" si="13"/>
        <v>13.39</v>
      </c>
      <c r="EB6" s="36">
        <f t="shared" si="13"/>
        <v>14.85</v>
      </c>
      <c r="EC6" s="35" t="str">
        <f>IF(EC7="","",IF(EC7="-","【-】","【"&amp;SUBSTITUTE(TEXT(EC7,"#,##0.00"),"-","△")&amp;"】"))</f>
        <v>【17.80】</v>
      </c>
      <c r="ED6" s="36">
        <f>IF(ED7="",NA(),ED7)</f>
        <v>1.71</v>
      </c>
      <c r="EE6" s="36">
        <f t="shared" ref="EE6:EM6" si="14">IF(EE7="",NA(),EE7)</f>
        <v>0.79</v>
      </c>
      <c r="EF6" s="36">
        <f t="shared" si="14"/>
        <v>0.79</v>
      </c>
      <c r="EG6" s="36">
        <f t="shared" si="14"/>
        <v>0.98</v>
      </c>
      <c r="EH6" s="36">
        <f t="shared" si="14"/>
        <v>1.23</v>
      </c>
      <c r="EI6" s="36">
        <f t="shared" si="14"/>
        <v>0.66</v>
      </c>
      <c r="EJ6" s="36">
        <f t="shared" si="14"/>
        <v>0.99</v>
      </c>
      <c r="EK6" s="36">
        <f t="shared" si="14"/>
        <v>0.71</v>
      </c>
      <c r="EL6" s="36">
        <f t="shared" si="14"/>
        <v>0.54</v>
      </c>
      <c r="EM6" s="36">
        <f t="shared" si="14"/>
        <v>0.5</v>
      </c>
      <c r="EN6" s="35" t="str">
        <f>IF(EN7="","",IF(EN7="-","【-】","【"&amp;SUBSTITUTE(TEXT(EN7,"#,##0.00"),"-","△")&amp;"】"))</f>
        <v>【0.70】</v>
      </c>
    </row>
    <row r="7" spans="1:144" s="37" customFormat="1" x14ac:dyDescent="0.2">
      <c r="A7" s="29"/>
      <c r="B7" s="38">
        <v>2018</v>
      </c>
      <c r="C7" s="38">
        <v>224618</v>
      </c>
      <c r="D7" s="38">
        <v>46</v>
      </c>
      <c r="E7" s="38">
        <v>1</v>
      </c>
      <c r="F7" s="38">
        <v>0</v>
      </c>
      <c r="G7" s="38">
        <v>1</v>
      </c>
      <c r="H7" s="38" t="s">
        <v>93</v>
      </c>
      <c r="I7" s="38" t="s">
        <v>94</v>
      </c>
      <c r="J7" s="38" t="s">
        <v>95</v>
      </c>
      <c r="K7" s="38" t="s">
        <v>96</v>
      </c>
      <c r="L7" s="38" t="s">
        <v>97</v>
      </c>
      <c r="M7" s="38" t="s">
        <v>98</v>
      </c>
      <c r="N7" s="39" t="s">
        <v>99</v>
      </c>
      <c r="O7" s="39">
        <v>73.430000000000007</v>
      </c>
      <c r="P7" s="39">
        <v>89.17</v>
      </c>
      <c r="Q7" s="39">
        <v>2138</v>
      </c>
      <c r="R7" s="39">
        <v>18440</v>
      </c>
      <c r="S7" s="39">
        <v>133.91</v>
      </c>
      <c r="T7" s="39">
        <v>137.69999999999999</v>
      </c>
      <c r="U7" s="39">
        <v>16393</v>
      </c>
      <c r="V7" s="39">
        <v>29.2</v>
      </c>
      <c r="W7" s="39">
        <v>561.4</v>
      </c>
      <c r="X7" s="39">
        <v>107.21</v>
      </c>
      <c r="Y7" s="39">
        <v>105.7</v>
      </c>
      <c r="Z7" s="39">
        <v>112</v>
      </c>
      <c r="AA7" s="39">
        <v>108.13</v>
      </c>
      <c r="AB7" s="39">
        <v>104.96</v>
      </c>
      <c r="AC7" s="39">
        <v>110.01</v>
      </c>
      <c r="AD7" s="39">
        <v>111.21</v>
      </c>
      <c r="AE7" s="39">
        <v>111.71</v>
      </c>
      <c r="AF7" s="39">
        <v>110.05</v>
      </c>
      <c r="AG7" s="39">
        <v>108.87</v>
      </c>
      <c r="AH7" s="39">
        <v>112.83</v>
      </c>
      <c r="AI7" s="39">
        <v>0</v>
      </c>
      <c r="AJ7" s="39">
        <v>0</v>
      </c>
      <c r="AK7" s="39">
        <v>0</v>
      </c>
      <c r="AL7" s="39">
        <v>0</v>
      </c>
      <c r="AM7" s="39">
        <v>0</v>
      </c>
      <c r="AN7" s="39">
        <v>2.8</v>
      </c>
      <c r="AO7" s="39">
        <v>1.93</v>
      </c>
      <c r="AP7" s="39">
        <v>1.72</v>
      </c>
      <c r="AQ7" s="39">
        <v>2.64</v>
      </c>
      <c r="AR7" s="39">
        <v>3.16</v>
      </c>
      <c r="AS7" s="39">
        <v>1.05</v>
      </c>
      <c r="AT7" s="39">
        <v>399.51</v>
      </c>
      <c r="AU7" s="39">
        <v>468.16</v>
      </c>
      <c r="AV7" s="39">
        <v>442.31</v>
      </c>
      <c r="AW7" s="39">
        <v>451.39</v>
      </c>
      <c r="AX7" s="39">
        <v>476.83</v>
      </c>
      <c r="AY7" s="39">
        <v>381.53</v>
      </c>
      <c r="AZ7" s="39">
        <v>391.54</v>
      </c>
      <c r="BA7" s="39">
        <v>384.34</v>
      </c>
      <c r="BB7" s="39">
        <v>359.47</v>
      </c>
      <c r="BC7" s="39">
        <v>369.69</v>
      </c>
      <c r="BD7" s="39">
        <v>261.93</v>
      </c>
      <c r="BE7" s="39">
        <v>281.55</v>
      </c>
      <c r="BF7" s="39">
        <v>305.92</v>
      </c>
      <c r="BG7" s="39">
        <v>295.75</v>
      </c>
      <c r="BH7" s="39">
        <v>287.31</v>
      </c>
      <c r="BI7" s="39">
        <v>306.72000000000003</v>
      </c>
      <c r="BJ7" s="39">
        <v>393.27</v>
      </c>
      <c r="BK7" s="39">
        <v>386.97</v>
      </c>
      <c r="BL7" s="39">
        <v>380.58</v>
      </c>
      <c r="BM7" s="39">
        <v>401.79</v>
      </c>
      <c r="BN7" s="39">
        <v>402.99</v>
      </c>
      <c r="BO7" s="39">
        <v>270.45999999999998</v>
      </c>
      <c r="BP7" s="39">
        <v>93.4</v>
      </c>
      <c r="BQ7" s="39">
        <v>91.15</v>
      </c>
      <c r="BR7" s="39">
        <v>98.13</v>
      </c>
      <c r="BS7" s="39">
        <v>100.99</v>
      </c>
      <c r="BT7" s="39">
        <v>97.03</v>
      </c>
      <c r="BU7" s="39">
        <v>100.47</v>
      </c>
      <c r="BV7" s="39">
        <v>101.72</v>
      </c>
      <c r="BW7" s="39">
        <v>102.38</v>
      </c>
      <c r="BX7" s="39">
        <v>100.12</v>
      </c>
      <c r="BY7" s="39">
        <v>98.66</v>
      </c>
      <c r="BZ7" s="39">
        <v>103.91</v>
      </c>
      <c r="CA7" s="39">
        <v>115.68</v>
      </c>
      <c r="CB7" s="39">
        <v>119.22</v>
      </c>
      <c r="CC7" s="39">
        <v>109.05</v>
      </c>
      <c r="CD7" s="39">
        <v>105.82</v>
      </c>
      <c r="CE7" s="39">
        <v>111.95</v>
      </c>
      <c r="CF7" s="39">
        <v>169.82</v>
      </c>
      <c r="CG7" s="39">
        <v>168.2</v>
      </c>
      <c r="CH7" s="39">
        <v>168.67</v>
      </c>
      <c r="CI7" s="39">
        <v>174.97</v>
      </c>
      <c r="CJ7" s="39">
        <v>178.59</v>
      </c>
      <c r="CK7" s="39">
        <v>167.11</v>
      </c>
      <c r="CL7" s="39">
        <v>61.13</v>
      </c>
      <c r="CM7" s="39">
        <v>61.32</v>
      </c>
      <c r="CN7" s="39">
        <v>66.010000000000005</v>
      </c>
      <c r="CO7" s="39">
        <v>67.81</v>
      </c>
      <c r="CP7" s="39">
        <v>66.42</v>
      </c>
      <c r="CQ7" s="39">
        <v>55.13</v>
      </c>
      <c r="CR7" s="39">
        <v>54.77</v>
      </c>
      <c r="CS7" s="39">
        <v>54.92</v>
      </c>
      <c r="CT7" s="39">
        <v>55.63</v>
      </c>
      <c r="CU7" s="39">
        <v>55.03</v>
      </c>
      <c r="CV7" s="39">
        <v>60.27</v>
      </c>
      <c r="CW7" s="39">
        <v>84.75</v>
      </c>
      <c r="CX7" s="39">
        <v>82.39</v>
      </c>
      <c r="CY7" s="39">
        <v>81.86</v>
      </c>
      <c r="CZ7" s="39">
        <v>82.3</v>
      </c>
      <c r="DA7" s="39">
        <v>82.11</v>
      </c>
      <c r="DB7" s="39">
        <v>83</v>
      </c>
      <c r="DC7" s="39">
        <v>82.89</v>
      </c>
      <c r="DD7" s="39">
        <v>82.66</v>
      </c>
      <c r="DE7" s="39">
        <v>82.04</v>
      </c>
      <c r="DF7" s="39">
        <v>81.900000000000006</v>
      </c>
      <c r="DG7" s="39">
        <v>89.92</v>
      </c>
      <c r="DH7" s="39">
        <v>41.39</v>
      </c>
      <c r="DI7" s="39">
        <v>42.32</v>
      </c>
      <c r="DJ7" s="39">
        <v>41.46</v>
      </c>
      <c r="DK7" s="39">
        <v>42.11</v>
      </c>
      <c r="DL7" s="39">
        <v>41.04</v>
      </c>
      <c r="DM7" s="39">
        <v>46.66</v>
      </c>
      <c r="DN7" s="39">
        <v>47.46</v>
      </c>
      <c r="DO7" s="39">
        <v>48.49</v>
      </c>
      <c r="DP7" s="39">
        <v>48.05</v>
      </c>
      <c r="DQ7" s="39">
        <v>48.87</v>
      </c>
      <c r="DR7" s="39">
        <v>48.85</v>
      </c>
      <c r="DS7" s="39">
        <v>11.87</v>
      </c>
      <c r="DT7" s="39">
        <v>0.65</v>
      </c>
      <c r="DU7" s="39">
        <v>0.65</v>
      </c>
      <c r="DV7" s="39">
        <v>0.64</v>
      </c>
      <c r="DW7" s="39">
        <v>0.54</v>
      </c>
      <c r="DX7" s="39">
        <v>9.85</v>
      </c>
      <c r="DY7" s="39">
        <v>9.7100000000000009</v>
      </c>
      <c r="DZ7" s="39">
        <v>12.79</v>
      </c>
      <c r="EA7" s="39">
        <v>13.39</v>
      </c>
      <c r="EB7" s="39">
        <v>14.85</v>
      </c>
      <c r="EC7" s="39">
        <v>17.8</v>
      </c>
      <c r="ED7" s="39">
        <v>1.71</v>
      </c>
      <c r="EE7" s="39">
        <v>0.79</v>
      </c>
      <c r="EF7" s="39">
        <v>0.79</v>
      </c>
      <c r="EG7" s="39">
        <v>0.98</v>
      </c>
      <c r="EH7" s="39">
        <v>1.23</v>
      </c>
      <c r="EI7" s="39">
        <v>0.66</v>
      </c>
      <c r="EJ7" s="39">
        <v>0.99</v>
      </c>
      <c r="EK7" s="39">
        <v>0.71</v>
      </c>
      <c r="EL7" s="39">
        <v>0.54</v>
      </c>
      <c r="EM7" s="39">
        <v>0.5</v>
      </c>
      <c r="EN7" s="39">
        <v>0.7</v>
      </c>
    </row>
    <row r="8" spans="1:144" x14ac:dyDescent="0.2">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2">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森町役場</cp:lastModifiedBy>
  <cp:lastPrinted>2020-01-14T03:02:37Z</cp:lastPrinted>
  <dcterms:created xsi:type="dcterms:W3CDTF">2019-12-05T04:18:10Z</dcterms:created>
  <dcterms:modified xsi:type="dcterms:W3CDTF">2020-01-14T23:42:11Z</dcterms:modified>
  <cp:category/>
</cp:coreProperties>
</file>