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290" windowHeight="4725"/>
  </bookViews>
  <sheets>
    <sheet name="水道" sheetId="1" r:id="rId1"/>
    <sheet name="観光（宿泊）" sheetId="12" r:id="rId2"/>
    <sheet name="観光（温泉）" sheetId="2" r:id="rId3"/>
  </sheets>
  <externalReferences>
    <externalReference r:id="rId4"/>
    <externalReference r:id="rId5"/>
    <externalReference r:id="rId6"/>
  </externalReferences>
  <definedNames>
    <definedName name="_xlnm.Criteria" localSheetId="1">#REF!</definedName>
    <definedName name="_xlnm.Print_Area" localSheetId="1">#REF!</definedName>
    <definedName name="業種名">[1]選択肢!$K$2:$K$19</definedName>
  </definedNames>
  <calcPr calcId="145621" iterateDelta="0"/>
</workbook>
</file>

<file path=xl/sharedStrings.xml><?xml version="1.0" encoding="utf-8"?>
<sst xmlns:r="http://schemas.openxmlformats.org/officeDocument/2006/relationships" xmlns="http://schemas.openxmlformats.org/spreadsheetml/2006/main" count="107" uniqueCount="107">
  <si>
    <t>（実施類型）</t>
    <rPh sb="1" eb="3">
      <t>ジッシ</t>
    </rPh>
    <rPh sb="3" eb="5">
      <t>ルイケイ</t>
    </rPh>
    <phoneticPr fontId="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</si>
  <si>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</si>
  <si>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（取組の概要及び効果）</t>
    <rPh sb="1" eb="2">
      <t>ト</t>
    </rPh>
    <rPh sb="2" eb="3">
      <t>ク</t>
    </rPh>
    <rPh sb="4" eb="6">
      <t>ガイヨウ</t>
    </rPh>
    <phoneticPr fontId="6"/>
  </si>
  <si>
    <t>事業名</t>
    <rPh sb="0" eb="2">
      <t>ジギョウ</t>
    </rPh>
    <rPh sb="2" eb="3">
      <t>メイ</t>
    </rPh>
    <phoneticPr fontId="26"/>
  </si>
  <si>
    <t>事業名</t>
    <rPh sb="0" eb="2">
      <t>ジギョウ</t>
    </rPh>
    <rPh sb="2" eb="3">
      <t>メイ</t>
    </rPh>
    <phoneticPr fontId="6"/>
  </si>
  <si>
    <t>検討中</t>
    <rPh sb="0" eb="3">
      <t>ケントウチュウ</t>
    </rPh>
    <phoneticPr fontId="26"/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</si>
  <si>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</si>
  <si>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</si>
  <si>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</si>
  <si>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一部廃止</t>
    <rPh sb="0" eb="2">
      <t>イチブ</t>
    </rPh>
    <rPh sb="2" eb="4">
      <t>ハイシ</t>
    </rPh>
    <phoneticPr fontId="26"/>
  </si>
  <si>
    <t>一部廃止</t>
    <rPh sb="0" eb="2">
      <t>イチブ</t>
    </rPh>
    <rPh sb="2" eb="4">
      <t>ハイシ</t>
    </rPh>
    <phoneticPr fontId="6"/>
  </si>
  <si>
    <t>年</t>
    <rPh sb="0" eb="1">
      <t>ネン</t>
    </rPh>
    <phoneticPr fontId="26"/>
  </si>
  <si>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</si>
  <si>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2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</si>
  <si>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</si>
  <si>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2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</si>
  <si>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</si>
  <si>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2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</si>
  <si>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</si>
  <si>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（全部と一部の別）</t>
    <rPh sb="1" eb="3">
      <t>ゼンブ</t>
    </rPh>
    <rPh sb="4" eb="6">
      <t>イチブ</t>
    </rPh>
    <rPh sb="7" eb="8">
      <t>ベツ</t>
    </rPh>
    <phoneticPr fontId="26"/>
  </si>
  <si>
    <t>（全部と一部の別）</t>
    <rPh sb="1" eb="3">
      <t>ゼンブ</t>
    </rPh>
    <rPh sb="4" eb="6">
      <t>イチブ</t>
    </rPh>
    <rPh sb="7" eb="8">
      <t>ベツ</t>
    </rPh>
    <phoneticPr fontId="6"/>
  </si>
  <si>
    <t>抜本的な改革の取組</t>
  </si>
  <si>
    <t>包括的
民間委託</t>
    <rPh sb="0" eb="3">
      <t>ホウカツテキ</t>
    </rPh>
    <rPh sb="4" eb="6">
      <t>ミンカン</t>
    </rPh>
    <rPh sb="6" eb="8">
      <t>イタク</t>
    </rPh>
    <phoneticPr fontId="2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</si>
  <si>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</si>
  <si>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</si>
  <si>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2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</si>
  <si>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</si>
  <si>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取組事項</t>
    <rPh sb="0" eb="2">
      <t>トリクミ</t>
    </rPh>
    <rPh sb="2" eb="4">
      <t>ジコウ</t>
    </rPh>
    <phoneticPr fontId="26"/>
  </si>
  <si>
    <t>取組事項</t>
    <rPh sb="0" eb="2">
      <t>トリクミ</t>
    </rPh>
    <rPh sb="2" eb="4">
      <t>ジコウ</t>
    </rPh>
    <phoneticPr fontId="6"/>
  </si>
  <si>
    <t>河津町</t>
  </si>
  <si>
    <t>実施済</t>
    <rPh sb="0" eb="2">
      <t>ジッシ</t>
    </rPh>
    <rPh sb="2" eb="3">
      <t>ズ</t>
    </rPh>
    <phoneticPr fontId="26"/>
  </si>
  <si>
    <t>実施済</t>
    <rPh sb="0" eb="2">
      <t>ジッシ</t>
    </rPh>
    <rPh sb="2" eb="3">
      <t>ズ</t>
    </rPh>
    <phoneticPr fontId="6"/>
  </si>
  <si>
    <t>団体名</t>
    <rPh sb="0" eb="3">
      <t>ダンタイメイ</t>
    </rPh>
    <phoneticPr fontId="26"/>
  </si>
  <si>
    <t>団体名</t>
    <rPh sb="0" eb="3">
      <t>ダンタイメイ</t>
    </rPh>
    <phoneticPr fontId="6"/>
  </si>
  <si>
    <t>平成</t>
    <rPh sb="0" eb="2">
      <t>ヘイセイ</t>
    </rPh>
    <phoneticPr fontId="26"/>
  </si>
  <si>
    <t>平成</t>
    <rPh sb="0" eb="2">
      <t>ヘイセイ</t>
    </rPh>
    <phoneticPr fontId="6"/>
  </si>
  <si>
    <t>実施予定</t>
    <rPh sb="0" eb="2">
      <t>ジッシ</t>
    </rPh>
    <rPh sb="2" eb="4">
      <t>ヨテイ</t>
    </rPh>
    <phoneticPr fontId="26"/>
  </si>
  <si>
    <t>実施予定</t>
    <rPh sb="0" eb="2">
      <t>ジッシ</t>
    </rPh>
    <rPh sb="2" eb="4">
      <t>ヨテイ</t>
    </rPh>
    <phoneticPr fontId="6"/>
  </si>
  <si>
    <t>月</t>
    <rPh sb="0" eb="1">
      <t>ガツ</t>
    </rPh>
    <phoneticPr fontId="26"/>
  </si>
  <si>
    <t>月</t>
    <rPh sb="0" eb="1">
      <t>ガツ</t>
    </rPh>
    <phoneticPr fontId="6"/>
  </si>
  <si>
    <t>日</t>
    <rPh sb="0" eb="1">
      <t>ニチ</t>
    </rPh>
    <phoneticPr fontId="26"/>
  </si>
  <si>
    <t>日</t>
    <rPh sb="0" eb="1">
      <t>ニチ</t>
    </rPh>
    <phoneticPr fontId="6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</si>
  <si>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6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</si>
  <si>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</si>
  <si>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</si>
  <si>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2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</si>
  <si>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</si>
  <si>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/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</si>
  <si>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</si>
  <si>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広域化等</t>
    <rPh sb="0" eb="3">
      <t>コウイキカ</t>
    </rPh>
    <rPh sb="3" eb="4">
      <t>トウ</t>
    </rPh>
    <phoneticPr fontId="2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</si>
  <si>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</si>
  <si>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2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</si>
  <si>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</si>
  <si>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2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</si>
  <si>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</si>
  <si>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</si>
  <si>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</si>
  <si>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全部廃止</t>
    <rPh sb="0" eb="2">
      <t>ゼンブ</t>
    </rPh>
    <rPh sb="2" eb="4">
      <t>ハイシ</t>
    </rPh>
    <phoneticPr fontId="26"/>
  </si>
  <si>
    <t>全部廃止</t>
    <rPh sb="0" eb="2">
      <t>ゼンブ</t>
    </rPh>
    <rPh sb="2" eb="4">
      <t>ハイシ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</si>
  <si>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26"/>
  </si>
  <si>
    <t>（取組の概要）</t>
    <rPh sb="1" eb="2">
      <t>ト</t>
    </rPh>
    <rPh sb="2" eb="3">
      <t>ク</t>
    </rPh>
    <rPh sb="4" eb="6">
      <t>ガイヨウ</t>
    </rPh>
    <phoneticPr fontId="6"/>
  </si>
  <si>
    <t>業種名</t>
    <rPh sb="0" eb="2">
      <t>ギョウシュ</t>
    </rPh>
    <rPh sb="2" eb="3">
      <t>メイ</t>
    </rPh>
    <phoneticPr fontId="26"/>
  </si>
  <si>
    <t>業種名</t>
    <rPh sb="0" eb="2">
      <t>ギョウシュ</t>
    </rPh>
    <rPh sb="2" eb="3">
      <t>メイ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</si>
  <si>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</si>
  <si>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施設名</t>
    <rPh sb="0" eb="2">
      <t>シセツ</t>
    </rPh>
    <rPh sb="2" eb="3">
      <t>メイ</t>
    </rPh>
    <phoneticPr fontId="26"/>
  </si>
  <si>
    <t>施設名</t>
    <rPh sb="0" eb="2">
      <t>シセツ</t>
    </rPh>
    <rPh sb="2" eb="3">
      <t>メイ</t>
    </rPh>
    <phoneticPr fontId="6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</si>
  <si>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</si>
  <si>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6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</si>
  <si>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6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</si>
  <si>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6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</si>
  <si>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6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</si>
  <si>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6"/>
  </si>
  <si>
    <t>―</t>
  </si>
  <si>
    <t>観光施設事業</t>
  </si>
  <si>
    <t>休養宿泊</t>
  </si>
  <si>
    <t>○</t>
  </si>
  <si>
    <t>事業統合</t>
    <rPh sb="0" eb="2">
      <t>ジギョウ</t>
    </rPh>
    <rPh sb="2" eb="4">
      <t>トウゴウ</t>
    </rPh>
    <phoneticPr fontId="6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</si>
  <si>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6"/>
  </si>
  <si>
    <t>老朽化し耐震性のなかった施設を事業終了し、撤去廃止した。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</si>
  <si>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6"/>
  </si>
  <si>
    <t>・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</si>
  <si>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6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</si>
  <si>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6"/>
  </si>
  <si>
    <t>民営化・民間譲渡</t>
    <rPh sb="0" eb="3">
      <t>ミンエイカ</t>
    </rPh>
    <rPh sb="4" eb="6">
      <t>ミンカン</t>
    </rPh>
    <rPh sb="6" eb="8">
      <t>ジョウト</t>
    </rPh>
    <phoneticPr fontId="6"/>
  </si>
  <si>
    <t>（水道事業）広域化等</t>
    <rPh sb="1" eb="3">
      <t>スイドウ</t>
    </rPh>
    <rPh sb="3" eb="5">
      <t>ジギョウ</t>
    </rPh>
    <phoneticPr fontId="6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</si>
  <si>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</si>
  <si>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6"/>
  </si>
  <si>
    <t>施設の
共同設置</t>
    <rPh sb="0" eb="2">
      <t>シセツ</t>
    </rPh>
    <rPh sb="4" eb="6">
      <t>キョウドウ</t>
    </rPh>
    <rPh sb="6" eb="8">
      <t>セッチ</t>
    </rPh>
    <phoneticPr fontId="6"/>
  </si>
  <si>
    <t>管理の一体化</t>
    <rPh sb="0" eb="2">
      <t>カンリ</t>
    </rPh>
    <rPh sb="3" eb="6">
      <t>イッタイカ</t>
    </rPh>
    <phoneticPr fontId="6"/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</si>
  <si>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</si>
  <si>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r>
      <rPr>
        <b/>
        <sz val="12"/>
        <color theme="1"/>
        <rFont val="ＭＳ Ｐゴシック"/>
      </rPr>
      <t>最適な汚水処理
施設の選択</t>
    </r>
    <r>
      <rPr>
        <sz val="10"/>
        <color theme="1"/>
        <rFont val="ＭＳ Ｐゴシック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6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</si>
  <si>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6"/>
  </si>
  <si>
    <t>（方式）</t>
    <rPh sb="1" eb="3">
      <t>ホウシキ</t>
    </rPh>
    <phoneticPr fontId="6"/>
  </si>
  <si>
    <t>代行制</t>
    <rPh sb="0" eb="3">
      <t>ダイコウセイ</t>
    </rPh>
    <phoneticPr fontId="6"/>
  </si>
  <si>
    <t>BTO方式</t>
    <rPh sb="3" eb="5">
      <t>ホウシキ</t>
    </rPh>
    <phoneticPr fontId="6"/>
  </si>
  <si>
    <t>BOT方式</t>
    <rPh sb="3" eb="5">
      <t>ホウシキ</t>
    </rPh>
    <phoneticPr fontId="6"/>
  </si>
  <si>
    <t>BOO方式</t>
    <rPh sb="3" eb="5">
      <t>ホウシキ</t>
    </rPh>
    <phoneticPr fontId="6"/>
  </si>
  <si>
    <t>DB方式</t>
    <rPh sb="2" eb="4">
      <t>ホウシキ</t>
    </rPh>
    <phoneticPr fontId="6"/>
  </si>
  <si>
    <t>DBO方式</t>
    <rPh sb="3" eb="5">
      <t>ホウシキ</t>
    </rPh>
    <phoneticPr fontId="6"/>
  </si>
  <si>
    <t>公務員型</t>
    <rPh sb="0" eb="3">
      <t>コウムイン</t>
    </rPh>
    <rPh sb="3" eb="4">
      <t>ガタ</t>
    </rPh>
    <phoneticPr fontId="6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</si>
  <si>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6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</si>
  <si>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6"/>
  </si>
  <si>
    <t>利用料金制</t>
    <rPh sb="0" eb="2">
      <t>リヨウ</t>
    </rPh>
    <rPh sb="2" eb="5">
      <t>リョウキンセイ</t>
    </rPh>
    <phoneticPr fontId="6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</si>
  <si>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6"/>
  </si>
  <si>
    <t>その他</t>
    <rPh sb="2" eb="3">
      <t>タ</t>
    </rPh>
    <phoneticPr fontId="6"/>
  </si>
  <si>
    <t>非公務員型</t>
    <rPh sb="0" eb="1">
      <t>ヒ</t>
    </rPh>
    <rPh sb="1" eb="4">
      <t>コウムイン</t>
    </rPh>
    <rPh sb="4" eb="5">
      <t>ガタ</t>
    </rPh>
    <phoneticPr fontId="6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</si>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</sst>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7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24"/>
      <color theme="1"/>
      <name val="ＭＳ Ｐゴシック"/>
    </font>
    <font>
      <sz val="16"/>
      <color theme="1"/>
      <name val="ＭＳ Ｐゴシック"/>
    </font>
    <font>
      <b/>
      <sz val="16"/>
      <color theme="1"/>
      <name val="ＭＳ Ｐゴシック"/>
    </font>
    <font>
      <sz val="14"/>
      <color theme="1"/>
      <name val="ＭＳ Ｐゴシック"/>
    </font>
    <font>
      <sz val="18"/>
      <color auto="1"/>
      <name val="ＭＳ Ｐゴシック"/>
    </font>
    <font>
      <b/>
      <sz val="14"/>
      <color theme="1"/>
      <name val="ＭＳ Ｐゴシック"/>
    </font>
    <font>
      <b/>
      <sz val="24"/>
      <color theme="1"/>
      <name val="AR Pゴシック体M"/>
    </font>
    <font>
      <b/>
      <sz val="10"/>
      <color theme="1"/>
      <name val="ＭＳ Ｐゴシック"/>
    </font>
    <font>
      <sz val="28"/>
      <color theme="1"/>
      <name val="ＭＳ Ｐゴシック"/>
    </font>
    <font>
      <b/>
      <sz val="11"/>
      <color theme="1"/>
      <name val="ＭＳ Ｐゴシック"/>
    </font>
    <font>
      <sz val="10"/>
      <color theme="1"/>
      <name val="ＭＳ Ｐゴシック"/>
    </font>
    <font>
      <b/>
      <sz val="17"/>
      <color theme="1"/>
      <name val="ＭＳ Ｐゴシック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0" fontId="17" fillId="4" borderId="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/>
    <xf numFmtId="0" fontId="0" fillId="4" borderId="0" xfId="0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shrinkToFit="1"/>
    </xf>
    <xf numFmtId="0" fontId="15" fillId="4" borderId="0" xfId="0" applyFont="1" applyFill="1" applyBorder="1">
      <alignment vertical="center"/>
    </xf>
    <xf numFmtId="0" fontId="15" fillId="4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3" fillId="0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 shrinkToFit="1"/>
    </xf>
    <xf numFmtId="0" fontId="16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4" borderId="0" xfId="0" applyFont="1" applyFill="1">
      <alignment vertical="center"/>
    </xf>
    <xf numFmtId="0" fontId="14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11" fillId="4" borderId="0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17" fillId="4" borderId="0" xfId="0" applyFont="1" applyFill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8" xfId="0" applyFont="1" applyFill="1" applyBorder="1" applyAlignment="1"/>
    <xf numFmtId="0" fontId="10" fillId="4" borderId="7" xfId="0" applyFont="1" applyFill="1" applyBorder="1" applyAlignment="1"/>
    <xf numFmtId="0" fontId="10" fillId="4" borderId="9" xfId="0" applyFont="1" applyFill="1" applyBorder="1" applyAlignment="1"/>
    <xf numFmtId="0" fontId="0" fillId="0" borderId="8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shrinkToFit="1"/>
    </xf>
    <xf numFmtId="0" fontId="0" fillId="4" borderId="8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4" borderId="12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4" /><Relationship Type="http://schemas.openxmlformats.org/officeDocument/2006/relationships/externalLink" Target="externalLinks/externalLink2.xml" Id="rId5" /><Relationship Type="http://schemas.openxmlformats.org/officeDocument/2006/relationships/externalLink" Target="externalLinks/externalLink3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52</xdr:row>
      <xdr:rowOff>74295</xdr:rowOff>
    </xdr:from>
    <xdr:to xmlns:xdr="http://schemas.openxmlformats.org/drawingml/2006/spreadsheetDrawing">
      <xdr:col>19</xdr:col>
      <xdr:colOff>119380</xdr:colOff>
      <xdr:row>53</xdr:row>
      <xdr:rowOff>174625</xdr:rowOff>
    </xdr:to>
    <xdr:sp macro="" textlink="">
      <xdr:nvSpPr>
        <xdr:cNvPr id="5" name="右矢印 4"/>
        <xdr:cNvSpPr/>
      </xdr:nvSpPr>
      <xdr:spPr>
        <a:xfrm>
          <a:off x="3332480" y="10558780"/>
          <a:ext cx="4064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307715" y="8027035"/>
          <a:ext cx="4064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75</xdr:row>
      <xdr:rowOff>38100</xdr:rowOff>
    </xdr:from>
    <xdr:to xmlns:xdr="http://schemas.openxmlformats.org/drawingml/2006/spreadsheetDrawing"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1515745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65</xdr:row>
      <xdr:rowOff>177800</xdr:rowOff>
    </xdr:from>
    <xdr:to xmlns:xdr="http://schemas.openxmlformats.org/drawingml/2006/spreadsheetDrawing">
      <xdr:col>19</xdr:col>
      <xdr:colOff>127000</xdr:colOff>
      <xdr:row>68</xdr:row>
      <xdr:rowOff>126365</xdr:rowOff>
    </xdr:to>
    <xdr:sp macro="" textlink="">
      <xdr:nvSpPr>
        <xdr:cNvPr id="8" name="右矢印 7"/>
        <xdr:cNvSpPr/>
      </xdr:nvSpPr>
      <xdr:spPr>
        <a:xfrm>
          <a:off x="3340100" y="1327785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242</xdr:row>
      <xdr:rowOff>38100</xdr:rowOff>
    </xdr:from>
    <xdr:to xmlns:xdr="http://schemas.openxmlformats.org/drawingml/2006/spreadsheetDrawing"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340100" y="4935537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232</xdr:row>
      <xdr:rowOff>177800</xdr:rowOff>
    </xdr:from>
    <xdr:to xmlns:xdr="http://schemas.openxmlformats.org/drawingml/2006/spreadsheetDrawing">
      <xdr:col>19</xdr:col>
      <xdr:colOff>127000</xdr:colOff>
      <xdr:row>235</xdr:row>
      <xdr:rowOff>126365</xdr:rowOff>
    </xdr:to>
    <xdr:sp macro="" textlink="">
      <xdr:nvSpPr>
        <xdr:cNvPr id="10" name="右矢印 9"/>
        <xdr:cNvSpPr/>
      </xdr:nvSpPr>
      <xdr:spPr>
        <a:xfrm>
          <a:off x="3340100" y="4746879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195</xdr:row>
      <xdr:rowOff>38100</xdr:rowOff>
    </xdr:from>
    <xdr:to xmlns:xdr="http://schemas.openxmlformats.org/drawingml/2006/spreadsheetDrawing"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340100" y="3987546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185</xdr:row>
      <xdr:rowOff>177800</xdr:rowOff>
    </xdr:from>
    <xdr:to xmlns:xdr="http://schemas.openxmlformats.org/drawingml/2006/spreadsheetDrawing">
      <xdr:col>19</xdr:col>
      <xdr:colOff>127000</xdr:colOff>
      <xdr:row>188</xdr:row>
      <xdr:rowOff>126365</xdr:rowOff>
    </xdr:to>
    <xdr:sp macro="" textlink="">
      <xdr:nvSpPr>
        <xdr:cNvPr id="12" name="右矢印 11"/>
        <xdr:cNvSpPr/>
      </xdr:nvSpPr>
      <xdr:spPr>
        <a:xfrm>
          <a:off x="3340100" y="3798887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247</xdr:row>
      <xdr:rowOff>88265</xdr:rowOff>
    </xdr:from>
    <xdr:to xmlns:xdr="http://schemas.openxmlformats.org/drawingml/2006/spreadsheetDrawing">
      <xdr:col>46</xdr:col>
      <xdr:colOff>124460</xdr:colOff>
      <xdr:row>250</xdr:row>
      <xdr:rowOff>1270</xdr:rowOff>
    </xdr:to>
    <xdr:sp macro="" textlink="">
      <xdr:nvSpPr>
        <xdr:cNvPr id="13" name="角丸四角形 12"/>
        <xdr:cNvSpPr/>
      </xdr:nvSpPr>
      <xdr:spPr>
        <a:xfrm>
          <a:off x="429260" y="50396140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99</xdr:row>
      <xdr:rowOff>38100</xdr:rowOff>
    </xdr:from>
    <xdr:to xmlns:xdr="http://schemas.openxmlformats.org/drawingml/2006/spreadsheetDrawing"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2017077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89</xdr:row>
      <xdr:rowOff>177800</xdr:rowOff>
    </xdr:from>
    <xdr:to xmlns:xdr="http://schemas.openxmlformats.org/drawingml/2006/spreadsheetDrawing"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18201005"/>
          <a:ext cx="406400" cy="5886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171</xdr:row>
      <xdr:rowOff>38100</xdr:rowOff>
    </xdr:from>
    <xdr:to xmlns:xdr="http://schemas.openxmlformats.org/drawingml/2006/spreadsheetDrawing"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340100" y="3503041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161</xdr:row>
      <xdr:rowOff>177800</xdr:rowOff>
    </xdr:from>
    <xdr:to xmlns:xdr="http://schemas.openxmlformats.org/drawingml/2006/spreadsheetDrawing">
      <xdr:col>19</xdr:col>
      <xdr:colOff>127000</xdr:colOff>
      <xdr:row>164</xdr:row>
      <xdr:rowOff>126365</xdr:rowOff>
    </xdr:to>
    <xdr:sp macro="" textlink="">
      <xdr:nvSpPr>
        <xdr:cNvPr id="17" name="右矢印 16"/>
        <xdr:cNvSpPr/>
      </xdr:nvSpPr>
      <xdr:spPr>
        <a:xfrm>
          <a:off x="3340100" y="3315081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219</xdr:row>
      <xdr:rowOff>38100</xdr:rowOff>
    </xdr:from>
    <xdr:to xmlns:xdr="http://schemas.openxmlformats.org/drawingml/2006/spreadsheetDrawing"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340100" y="4470844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209</xdr:row>
      <xdr:rowOff>177800</xdr:rowOff>
    </xdr:from>
    <xdr:to xmlns:xdr="http://schemas.openxmlformats.org/drawingml/2006/spreadsheetDrawing">
      <xdr:col>19</xdr:col>
      <xdr:colOff>127000</xdr:colOff>
      <xdr:row>212</xdr:row>
      <xdr:rowOff>126365</xdr:rowOff>
    </xdr:to>
    <xdr:sp macro="" textlink="">
      <xdr:nvSpPr>
        <xdr:cNvPr id="19" name="右矢印 18"/>
        <xdr:cNvSpPr/>
      </xdr:nvSpPr>
      <xdr:spPr>
        <a:xfrm>
          <a:off x="3340100" y="4282884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123</xdr:row>
      <xdr:rowOff>38100</xdr:rowOff>
    </xdr:from>
    <xdr:to xmlns:xdr="http://schemas.openxmlformats.org/drawingml/2006/spreadsheetDrawing"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340100" y="2518410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113</xdr:row>
      <xdr:rowOff>177800</xdr:rowOff>
    </xdr:from>
    <xdr:to xmlns:xdr="http://schemas.openxmlformats.org/drawingml/2006/spreadsheetDrawing"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340100" y="23214330"/>
          <a:ext cx="406400" cy="5886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147</xdr:row>
      <xdr:rowOff>38100</xdr:rowOff>
    </xdr:from>
    <xdr:to xmlns:xdr="http://schemas.openxmlformats.org/drawingml/2006/spreadsheetDrawing"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340100" y="3019742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137</xdr:row>
      <xdr:rowOff>177800</xdr:rowOff>
    </xdr:from>
    <xdr:to xmlns:xdr="http://schemas.openxmlformats.org/drawingml/2006/spreadsheetDrawing"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340100" y="28227655"/>
          <a:ext cx="406400" cy="5886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182</xdr:row>
      <xdr:rowOff>112395</xdr:rowOff>
    </xdr:from>
    <xdr:to xmlns:xdr="http://schemas.openxmlformats.org/drawingml/2006/spreadsheetDrawing">
      <xdr:col>38</xdr:col>
      <xdr:colOff>115570</xdr:colOff>
      <xdr:row>185</xdr:row>
      <xdr:rowOff>62230</xdr:rowOff>
    </xdr:to>
    <xdr:sp macro="" textlink="">
      <xdr:nvSpPr>
        <xdr:cNvPr id="24" name="右矢印 23"/>
        <xdr:cNvSpPr/>
      </xdr:nvSpPr>
      <xdr:spPr>
        <a:xfrm>
          <a:off x="6948170" y="37329110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135255</xdr:rowOff>
    </xdr:to>
    <xdr:sp macro="" textlink="">
      <xdr:nvSpPr>
        <xdr:cNvPr id="4" name="角丸四角形 3"/>
        <xdr:cNvSpPr/>
      </xdr:nvSpPr>
      <xdr:spPr>
        <a:xfrm>
          <a:off x="422910" y="5619115"/>
          <a:ext cx="4953000" cy="4762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52</xdr:row>
      <xdr:rowOff>74930</xdr:rowOff>
    </xdr:from>
    <xdr:to xmlns:xdr="http://schemas.openxmlformats.org/drawingml/2006/spreadsheetDrawing">
      <xdr:col>19</xdr:col>
      <xdr:colOff>119380</xdr:colOff>
      <xdr:row>53</xdr:row>
      <xdr:rowOff>173990</xdr:rowOff>
    </xdr:to>
    <xdr:sp macro="" textlink="">
      <xdr:nvSpPr>
        <xdr:cNvPr id="5" name="右矢印 4"/>
        <xdr:cNvSpPr/>
      </xdr:nvSpPr>
      <xdr:spPr>
        <a:xfrm>
          <a:off x="3332480" y="10971530"/>
          <a:ext cx="406400" cy="313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156845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307715" y="8263255"/>
          <a:ext cx="406400" cy="5924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52</xdr:row>
      <xdr:rowOff>74295</xdr:rowOff>
    </xdr:from>
    <xdr:to xmlns:xdr="http://schemas.openxmlformats.org/drawingml/2006/spreadsheetDrawing">
      <xdr:col>19</xdr:col>
      <xdr:colOff>119380</xdr:colOff>
      <xdr:row>53</xdr:row>
      <xdr:rowOff>174625</xdr:rowOff>
    </xdr:to>
    <xdr:sp macro="" textlink="">
      <xdr:nvSpPr>
        <xdr:cNvPr id="5" name="右矢印 4"/>
        <xdr:cNvSpPr/>
      </xdr:nvSpPr>
      <xdr:spPr>
        <a:xfrm>
          <a:off x="3332480" y="10558780"/>
          <a:ext cx="4064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307715" y="8027035"/>
          <a:ext cx="4064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75</xdr:row>
      <xdr:rowOff>38100</xdr:rowOff>
    </xdr:from>
    <xdr:to xmlns:xdr="http://schemas.openxmlformats.org/drawingml/2006/spreadsheetDrawing"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1515745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65</xdr:row>
      <xdr:rowOff>177800</xdr:rowOff>
    </xdr:from>
    <xdr:to xmlns:xdr="http://schemas.openxmlformats.org/drawingml/2006/spreadsheetDrawing">
      <xdr:col>19</xdr:col>
      <xdr:colOff>127000</xdr:colOff>
      <xdr:row>68</xdr:row>
      <xdr:rowOff>126365</xdr:rowOff>
    </xdr:to>
    <xdr:sp macro="" textlink="">
      <xdr:nvSpPr>
        <xdr:cNvPr id="8" name="右矢印 7"/>
        <xdr:cNvSpPr/>
      </xdr:nvSpPr>
      <xdr:spPr>
        <a:xfrm>
          <a:off x="3340100" y="1327785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242</xdr:row>
      <xdr:rowOff>38100</xdr:rowOff>
    </xdr:from>
    <xdr:to xmlns:xdr="http://schemas.openxmlformats.org/drawingml/2006/spreadsheetDrawing"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340100" y="4935537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232</xdr:row>
      <xdr:rowOff>177800</xdr:rowOff>
    </xdr:from>
    <xdr:to xmlns:xdr="http://schemas.openxmlformats.org/drawingml/2006/spreadsheetDrawing">
      <xdr:col>19</xdr:col>
      <xdr:colOff>127000</xdr:colOff>
      <xdr:row>235</xdr:row>
      <xdr:rowOff>126365</xdr:rowOff>
    </xdr:to>
    <xdr:sp macro="" textlink="">
      <xdr:nvSpPr>
        <xdr:cNvPr id="10" name="右矢印 9"/>
        <xdr:cNvSpPr/>
      </xdr:nvSpPr>
      <xdr:spPr>
        <a:xfrm>
          <a:off x="3340100" y="4746879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195</xdr:row>
      <xdr:rowOff>38100</xdr:rowOff>
    </xdr:from>
    <xdr:to xmlns:xdr="http://schemas.openxmlformats.org/drawingml/2006/spreadsheetDrawing"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340100" y="3987546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185</xdr:row>
      <xdr:rowOff>177800</xdr:rowOff>
    </xdr:from>
    <xdr:to xmlns:xdr="http://schemas.openxmlformats.org/drawingml/2006/spreadsheetDrawing">
      <xdr:col>19</xdr:col>
      <xdr:colOff>127000</xdr:colOff>
      <xdr:row>188</xdr:row>
      <xdr:rowOff>126365</xdr:rowOff>
    </xdr:to>
    <xdr:sp macro="" textlink="">
      <xdr:nvSpPr>
        <xdr:cNvPr id="12" name="右矢印 11"/>
        <xdr:cNvSpPr/>
      </xdr:nvSpPr>
      <xdr:spPr>
        <a:xfrm>
          <a:off x="3340100" y="3798887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247</xdr:row>
      <xdr:rowOff>88265</xdr:rowOff>
    </xdr:from>
    <xdr:to xmlns:xdr="http://schemas.openxmlformats.org/drawingml/2006/spreadsheetDrawing">
      <xdr:col>46</xdr:col>
      <xdr:colOff>124460</xdr:colOff>
      <xdr:row>250</xdr:row>
      <xdr:rowOff>1270</xdr:rowOff>
    </xdr:to>
    <xdr:sp macro="" textlink="">
      <xdr:nvSpPr>
        <xdr:cNvPr id="13" name="角丸四角形 12"/>
        <xdr:cNvSpPr/>
      </xdr:nvSpPr>
      <xdr:spPr>
        <a:xfrm>
          <a:off x="429260" y="50396140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99</xdr:row>
      <xdr:rowOff>38100</xdr:rowOff>
    </xdr:from>
    <xdr:to xmlns:xdr="http://schemas.openxmlformats.org/drawingml/2006/spreadsheetDrawing"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2017077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89</xdr:row>
      <xdr:rowOff>177800</xdr:rowOff>
    </xdr:from>
    <xdr:to xmlns:xdr="http://schemas.openxmlformats.org/drawingml/2006/spreadsheetDrawing"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18201005"/>
          <a:ext cx="406400" cy="5886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171</xdr:row>
      <xdr:rowOff>38100</xdr:rowOff>
    </xdr:from>
    <xdr:to xmlns:xdr="http://schemas.openxmlformats.org/drawingml/2006/spreadsheetDrawing"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340100" y="3503041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161</xdr:row>
      <xdr:rowOff>177800</xdr:rowOff>
    </xdr:from>
    <xdr:to xmlns:xdr="http://schemas.openxmlformats.org/drawingml/2006/spreadsheetDrawing">
      <xdr:col>19</xdr:col>
      <xdr:colOff>127000</xdr:colOff>
      <xdr:row>164</xdr:row>
      <xdr:rowOff>126365</xdr:rowOff>
    </xdr:to>
    <xdr:sp macro="" textlink="">
      <xdr:nvSpPr>
        <xdr:cNvPr id="17" name="右矢印 16"/>
        <xdr:cNvSpPr/>
      </xdr:nvSpPr>
      <xdr:spPr>
        <a:xfrm>
          <a:off x="3340100" y="3315081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219</xdr:row>
      <xdr:rowOff>38100</xdr:rowOff>
    </xdr:from>
    <xdr:to xmlns:xdr="http://schemas.openxmlformats.org/drawingml/2006/spreadsheetDrawing"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340100" y="4470844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209</xdr:row>
      <xdr:rowOff>177800</xdr:rowOff>
    </xdr:from>
    <xdr:to xmlns:xdr="http://schemas.openxmlformats.org/drawingml/2006/spreadsheetDrawing">
      <xdr:col>19</xdr:col>
      <xdr:colOff>127000</xdr:colOff>
      <xdr:row>212</xdr:row>
      <xdr:rowOff>126365</xdr:rowOff>
    </xdr:to>
    <xdr:sp macro="" textlink="">
      <xdr:nvSpPr>
        <xdr:cNvPr id="19" name="右矢印 18"/>
        <xdr:cNvSpPr/>
      </xdr:nvSpPr>
      <xdr:spPr>
        <a:xfrm>
          <a:off x="3340100" y="4282884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123</xdr:row>
      <xdr:rowOff>38100</xdr:rowOff>
    </xdr:from>
    <xdr:to xmlns:xdr="http://schemas.openxmlformats.org/drawingml/2006/spreadsheetDrawing"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340100" y="2518410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113</xdr:row>
      <xdr:rowOff>177800</xdr:rowOff>
    </xdr:from>
    <xdr:to xmlns:xdr="http://schemas.openxmlformats.org/drawingml/2006/spreadsheetDrawing"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340100" y="23214330"/>
          <a:ext cx="406400" cy="5886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147</xdr:row>
      <xdr:rowOff>38100</xdr:rowOff>
    </xdr:from>
    <xdr:to xmlns:xdr="http://schemas.openxmlformats.org/drawingml/2006/spreadsheetDrawing"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340100" y="3019742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137</xdr:row>
      <xdr:rowOff>177800</xdr:rowOff>
    </xdr:from>
    <xdr:to xmlns:xdr="http://schemas.openxmlformats.org/drawingml/2006/spreadsheetDrawing"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340100" y="28227655"/>
          <a:ext cx="406400" cy="5886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182</xdr:row>
      <xdr:rowOff>112395</xdr:rowOff>
    </xdr:from>
    <xdr:to xmlns:xdr="http://schemas.openxmlformats.org/drawingml/2006/spreadsheetDrawing">
      <xdr:col>38</xdr:col>
      <xdr:colOff>115570</xdr:colOff>
      <xdr:row>185</xdr:row>
      <xdr:rowOff>62230</xdr:rowOff>
    </xdr:to>
    <xdr:sp macro="" textlink="">
      <xdr:nvSpPr>
        <xdr:cNvPr id="24" name="右矢印 23"/>
        <xdr:cNvSpPr/>
      </xdr:nvSpPr>
      <xdr:spPr>
        <a:xfrm>
          <a:off x="6948170" y="37329110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\04_&#20844;&#21942;&#20225;&#26989;\06%20&#22320;&#26041;&#20844;&#21942;&#20225;&#26989;&#12398;&#25244;&#26412;&#30340;&#12394;&#25913;&#38761;&#31561;&#12398;&#21462;&#32068;&#29366;&#27841;&#35519;&#26619;&#12395;&#12388;&#12356;&#12390;\H31\03%20&#24066;&#30010;&#12363;&#12425;&#12398;&#22238;&#31572;\&#9675;25&#27827;&#27941;&#30010;&#12288;05&#20844;&#38283;&#29992;&#12399;03&#35519;&#26619;&#31080;&#12395;&#20837;&#12387;&#12390;&#12356;&#12427;\03%20&#35519;&#26619;&#31080;&#65288;&#25244;&#26412;&#25913;&#38761;&#35519;&#26619;&#65289;(&#27827;&#27941;&#30010;&#65306;&#27700;&#36947;&#20107;&#26989;).xlsx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\04_&#20844;&#21942;&#20225;&#26989;\06%20&#22320;&#26041;&#20844;&#21942;&#20225;&#26989;&#12398;&#25244;&#26412;&#30340;&#12394;&#25913;&#38761;&#31561;&#12398;&#21462;&#32068;&#29366;&#27841;&#35519;&#26619;&#12395;&#12388;&#12356;&#12390;\H31\03%20&#24066;&#30010;&#12363;&#12425;&#12398;&#22238;&#31572;\&#9675;25&#27827;&#27941;&#30010;&#12288;05&#20844;&#38283;&#29992;&#12399;03&#35519;&#26619;&#31080;&#12395;&#20837;&#12387;&#12390;&#12356;&#12427;\03%20&#35519;&#26619;&#31080;&#65288;&#25244;&#26412;&#25913;&#38761;&#35519;&#26619;&#65289;(&#27827;&#27941;&#30010;&#65306;&#28201;&#27849;&#20107;&#26989;)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1">
          <cell r="A1" t="str">
            <v>地方公営企業の抜本的な改革等の取組状況調査（平成31年3月31日時点）</v>
          </cell>
        </row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</row>
        <row r="3"/>
        <row r="4">
          <cell r="B4" t="str">
            <v>●作成時の注意事項等</v>
          </cell>
        </row>
        <row r="5"/>
        <row r="6">
          <cell r="B6" t="str">
            <v>・回答は、「地方公営企業決算状況調査」に回答する事業単位ごとに作成してください（１事業１ファイル作成）。
・黄色の網掛けに回答を入力してください。
・問１の回答結果に応じて、該当する各質問(問２－１～問２３－２)について回答してください （該当しない項目については、回答する必要ありません。）。
・全てのシートについて、行・列の追加・削除、書式の変更等は行わないでください。</v>
          </cell>
        </row>
        <row r="7"/>
        <row r="8"/>
        <row r="9"/>
        <row r="10"/>
        <row r="11"/>
        <row r="12"/>
        <row r="13"/>
        <row r="14"/>
        <row r="15"/>
        <row r="16"/>
        <row r="17"/>
        <row r="18">
          <cell r="B18" t="str">
            <v>●事業体情報（※ここの黄色の編掛け部分は必須回答）</v>
          </cell>
          <cell r="AG18" t="str">
            <v>ｴﾗｰﾁｪｯｸ</v>
          </cell>
        </row>
        <row r="19"/>
        <row r="20">
          <cell r="B20" t="str">
            <v>分類コード</v>
          </cell>
          <cell r="F20" t="str">
            <v>46010000223026</v>
          </cell>
          <cell r="X20" t="str">
            <v>―</v>
          </cell>
          <cell r="AG20" t="str">
            <v>ＯＫ</v>
          </cell>
          <cell r="AP20">
            <v>14</v>
          </cell>
        </row>
        <row r="21"/>
        <row r="22">
          <cell r="B22" t="str">
            <v>団体名</v>
          </cell>
          <cell r="F22" t="str">
            <v>河津町</v>
          </cell>
          <cell r="S22" t="str">
            <v>法適・法非適の別</v>
          </cell>
          <cell r="W22" t="str">
            <v>法適</v>
          </cell>
          <cell r="AH22">
            <v>46</v>
          </cell>
        </row>
        <row r="23"/>
        <row r="24">
          <cell r="B24" t="str">
            <v>業種名</v>
          </cell>
          <cell r="F24" t="str">
            <v>水道事業</v>
          </cell>
          <cell r="Q24" t="str">
            <v>01</v>
          </cell>
          <cell r="S24" t="str">
            <v>事業名</v>
          </cell>
          <cell r="W24" t="str">
            <v>―</v>
          </cell>
          <cell r="AH24">
            <v>0</v>
          </cell>
          <cell r="AP24" t="b">
            <v>1</v>
          </cell>
          <cell r="AW24" t="b">
            <v>0</v>
          </cell>
          <cell r="BD24" t="str">
            <v>×</v>
          </cell>
        </row>
        <row r="25"/>
        <row r="26">
          <cell r="B26" t="str">
            <v>施設名</v>
          </cell>
          <cell r="F26" t="str">
            <v>―</v>
          </cell>
          <cell r="S26" t="str">
            <v>施設コード</v>
          </cell>
          <cell r="W26" t="str">
            <v>000</v>
          </cell>
          <cell r="Z26" t="str">
            <v>団体コード</v>
          </cell>
          <cell r="AD26" t="str">
            <v>223026</v>
          </cell>
        </row>
        <row r="27"/>
        <row r="28"/>
        <row r="29">
          <cell r="B29" t="str">
            <v>●回答担当者</v>
          </cell>
        </row>
        <row r="30"/>
        <row r="31">
          <cell r="B31" t="str">
            <v>担当課</v>
          </cell>
          <cell r="F31" t="str">
            <v>水道温泉課</v>
          </cell>
          <cell r="S31" t="str">
            <v>担当者</v>
          </cell>
          <cell r="W31" t="str">
            <v>稲葉 純</v>
          </cell>
        </row>
        <row r="32"/>
        <row r="33">
          <cell r="B33" t="str">
            <v>電話番号</v>
          </cell>
          <cell r="F33" t="str">
            <v>0558-34-1954</v>
          </cell>
          <cell r="S33" t="str">
            <v>E-mail</v>
          </cell>
          <cell r="W33" t="str">
            <v>suidou@town.kawazu.shizuoka.jp</v>
          </cell>
        </row>
        <row r="34"/>
        <row r="35"/>
        <row r="36">
          <cell r="B36" t="str">
            <v>●問１</v>
          </cell>
        </row>
        <row r="37"/>
        <row r="38">
          <cell r="B38" t="str">
            <v>　以下の取組について、平成30年度末（平成31年3月31日）における取組状況（実施済・実施予定・検討中のうちいずれか１つ）を選択してください。①～⑦については、複数選択可。
　また、いずれの取組も実施していない場合は⑧を選択してください。</v>
          </cell>
        </row>
        <row r="39"/>
        <row r="40"/>
        <row r="41"/>
        <row r="42"/>
        <row r="43">
          <cell r="V43" t="str">
            <v xml:space="preserve">実施済、実施予定、検討中は,、いずれか１つを選択。
</v>
          </cell>
        </row>
        <row r="44"/>
        <row r="45"/>
        <row r="46"/>
        <row r="47">
          <cell r="R47" t="str">
            <v>取組状況</v>
          </cell>
          <cell r="X47" t="str">
            <v>実施済</v>
          </cell>
          <cell r="AA47" t="str">
            <v>実施予定</v>
          </cell>
          <cell r="AD47" t="str">
            <v>検討中</v>
          </cell>
          <cell r="AG47" t="str">
            <v>ｴﾗｰﾁｪｯｸ</v>
          </cell>
        </row>
        <row r="48"/>
        <row r="49">
          <cell r="B49" t="str">
            <v>①</v>
          </cell>
          <cell r="D49" t="str">
            <v>事業廃止</v>
          </cell>
          <cell r="AG49" t="str">
            <v>ＯＫ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</row>
        <row r="50">
          <cell r="B50" t="str">
            <v>②</v>
          </cell>
          <cell r="D50" t="str">
            <v>民営化・民間譲渡</v>
          </cell>
          <cell r="AG50" t="str">
            <v>ＯＫ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B51" t="str">
            <v>③</v>
          </cell>
          <cell r="D51" t="str">
            <v>広域化等</v>
          </cell>
          <cell r="R51" t="str">
            <v>○</v>
          </cell>
          <cell r="AA51" t="str">
            <v>○</v>
          </cell>
          <cell r="AG51" t="str">
            <v>ＯＫ</v>
          </cell>
          <cell r="AP51">
            <v>1</v>
          </cell>
          <cell r="AR51">
            <v>0</v>
          </cell>
          <cell r="AS51">
            <v>1</v>
          </cell>
          <cell r="AT51">
            <v>0</v>
          </cell>
          <cell r="AU51">
            <v>1</v>
          </cell>
        </row>
        <row r="52">
          <cell r="B52" t="str">
            <v>④</v>
          </cell>
          <cell r="D52" t="str">
            <v>民間活用（指定管理者制度）</v>
          </cell>
          <cell r="AG52" t="str">
            <v>ＯＫ</v>
          </cell>
          <cell r="AP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B53" t="str">
            <v>⑤</v>
          </cell>
          <cell r="D53" t="str">
            <v>民間活用（包括的民間委託）</v>
          </cell>
          <cell r="AG53" t="str">
            <v>ＯＫ</v>
          </cell>
          <cell r="AP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</row>
        <row r="54">
          <cell r="B54" t="str">
            <v>⑥</v>
          </cell>
          <cell r="D54" t="str">
            <v>民間活用（ＰＰＰ/ＰＦＩ方式の活用）</v>
          </cell>
          <cell r="AG54" t="str">
            <v>ＯＫ</v>
          </cell>
          <cell r="AP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</row>
        <row r="55">
          <cell r="B55" t="str">
            <v>⑦</v>
          </cell>
          <cell r="D55" t="str">
            <v>民間活用（地方独立行政法人への移行）</v>
          </cell>
          <cell r="AG55" t="str">
            <v>ＯＫ</v>
          </cell>
          <cell r="AP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B56" t="str">
            <v>⑧</v>
          </cell>
          <cell r="D56" t="str">
            <v>現行の経営体制・手法を継続</v>
          </cell>
        </row>
        <row r="57">
          <cell r="B57" t="str">
            <v>①事業廃止に関する質問</v>
          </cell>
        </row>
        <row r="58"/>
        <row r="59"/>
        <row r="60">
          <cell r="B60" t="str">
            <v>（問１で①の事業廃止を”実施済”とした場合に回答）</v>
          </cell>
        </row>
        <row r="61"/>
        <row r="62">
          <cell r="B62" t="str">
            <v>問２－１．実施した取組の概要及び効果（効果額等）を記載してください。</v>
          </cell>
        </row>
        <row r="63"/>
        <row r="64"/>
        <row r="65"/>
        <row r="66"/>
        <row r="67"/>
        <row r="68">
          <cell r="B68" t="str">
            <v>問２－２．全部と一部の別を記載してください。</v>
          </cell>
        </row>
        <row r="69">
          <cell r="B69" t="str">
            <v>全部事業廃止</v>
          </cell>
          <cell r="G69" t="str">
            <v xml:space="preserve"> </v>
          </cell>
        </row>
        <row r="70">
          <cell r="B70" t="str">
            <v>一部事業廃止</v>
          </cell>
        </row>
        <row r="71"/>
        <row r="72">
          <cell r="B72" t="str">
            <v>問２－３．実施年月日を記載してください。</v>
          </cell>
        </row>
        <row r="73">
          <cell r="B73" t="str">
            <v>平成</v>
          </cell>
          <cell r="H73" t="str">
            <v>年</v>
          </cell>
        </row>
        <row r="74">
          <cell r="H74" t="str">
            <v>月</v>
          </cell>
        </row>
        <row r="75">
          <cell r="H75" t="str">
            <v>日</v>
          </cell>
        </row>
        <row r="76"/>
        <row r="77">
          <cell r="B77" t="str">
            <v>問２－４．（簡易水道事業・病院事業のみ）取組が簡易水道事業については「水道事業又は簡易水道事業との統合」、病院事業については「診療所への移行」に該当する場合、「✓」を入れてください。</v>
          </cell>
        </row>
        <row r="78"/>
        <row r="79">
          <cell r="B79" t="str">
            <v>水道事業又は簡易水道事業との統合</v>
          </cell>
        </row>
        <row r="80">
          <cell r="B80" t="str">
            <v>診療所への移行</v>
          </cell>
        </row>
        <row r="81"/>
        <row r="82">
          <cell r="B82" t="str">
            <v>（問１で①の事業廃止を”実施予定”とした場合に回答）</v>
          </cell>
        </row>
        <row r="83"/>
        <row r="84">
          <cell r="B84" t="str">
            <v>問３－１．実施予定の取組の概要及び見込まれる効果（効果額等）を記載してください。</v>
          </cell>
        </row>
        <row r="85"/>
        <row r="86"/>
        <row r="87"/>
        <row r="88"/>
        <row r="89"/>
        <row r="90">
          <cell r="B90" t="str">
            <v>問３－２．全部と一部の別を記載してください。</v>
          </cell>
        </row>
        <row r="91">
          <cell r="B91" t="str">
            <v>全部事業廃止</v>
          </cell>
          <cell r="G91" t="str">
            <v xml:space="preserve"> </v>
          </cell>
        </row>
        <row r="92">
          <cell r="B92" t="str">
            <v>一部事業廃止</v>
          </cell>
        </row>
        <row r="93"/>
        <row r="94"/>
        <row r="95">
          <cell r="B95" t="str">
            <v>問３－３．実施予定年月日を記載してください</v>
          </cell>
        </row>
        <row r="96">
          <cell r="B96" t="str">
            <v>平成</v>
          </cell>
          <cell r="E96" t="str">
            <v xml:space="preserve"> </v>
          </cell>
          <cell r="H96" t="str">
            <v>年</v>
          </cell>
        </row>
        <row r="97">
          <cell r="E97" t="str">
            <v xml:space="preserve"> </v>
          </cell>
          <cell r="H97" t="str">
            <v>月</v>
          </cell>
        </row>
        <row r="98">
          <cell r="E98" t="str">
            <v xml:space="preserve"> </v>
          </cell>
          <cell r="H98" t="str">
            <v>日</v>
          </cell>
        </row>
        <row r="99"/>
        <row r="100">
          <cell r="B100" t="str">
            <v>問３－４．（簡易水道事業・病院事業のみ）取組が簡易水道事業については「水道事業又は簡易水道事業との統合」、病院事業については「診療所への移行」に該当する場合は、「✓」を入れてください。</v>
          </cell>
        </row>
        <row r="101"/>
        <row r="102">
          <cell r="B102" t="str">
            <v>水道事業又は簡易水道事業との統合</v>
          </cell>
        </row>
        <row r="103">
          <cell r="B103" t="str">
            <v>診療所への移行</v>
          </cell>
        </row>
        <row r="104"/>
        <row r="105">
          <cell r="B105" t="str">
            <v>（問１で①の事業廃止を”検討中”とした場合に回答）</v>
          </cell>
        </row>
        <row r="106"/>
        <row r="107">
          <cell r="B107" t="str">
            <v>問４－１．検討中の取組の概要を記載してください。</v>
          </cell>
        </row>
        <row r="108"/>
        <row r="109"/>
        <row r="110"/>
        <row r="111"/>
        <row r="112">
          <cell r="B112" t="str">
            <v>問４－２．検討状況及び課題について記載してください。</v>
          </cell>
        </row>
        <row r="113"/>
        <row r="114"/>
        <row r="115"/>
        <row r="116"/>
        <row r="117">
          <cell r="B117" t="str">
            <v>②民営化・民間譲渡に関する質問</v>
          </cell>
        </row>
        <row r="118"/>
        <row r="119"/>
        <row r="120">
          <cell r="B120" t="str">
            <v>（問１で②の民営化・民間譲渡を”実施済”とした場合に回答）</v>
          </cell>
        </row>
        <row r="121"/>
        <row r="122">
          <cell r="B122" t="str">
            <v>問５－１．実施した取組の概要及び効果（効果額等）を記載してください。</v>
          </cell>
        </row>
        <row r="123"/>
        <row r="124"/>
        <row r="125"/>
        <row r="126"/>
        <row r="127"/>
        <row r="128"/>
        <row r="129">
          <cell r="B129" t="str">
            <v>問５－２．全部と一部の別を記載してください。</v>
          </cell>
        </row>
        <row r="130">
          <cell r="B130" t="str">
            <v>全部民営化・民間譲渡</v>
          </cell>
        </row>
        <row r="131">
          <cell r="B131" t="str">
            <v>一部民営化・民間譲渡</v>
          </cell>
        </row>
        <row r="132"/>
        <row r="133"/>
        <row r="134">
          <cell r="B134" t="str">
            <v>問５－３．実施年月日を記載してください。</v>
          </cell>
        </row>
        <row r="135">
          <cell r="B135" t="str">
            <v>平成</v>
          </cell>
          <cell r="H135" t="str">
            <v>年</v>
          </cell>
        </row>
        <row r="136">
          <cell r="H136" t="str">
            <v>月</v>
          </cell>
        </row>
        <row r="137">
          <cell r="H137" t="str">
            <v>日</v>
          </cell>
        </row>
        <row r="138"/>
        <row r="139"/>
        <row r="140">
          <cell r="B140" t="str">
            <v>（問１で②の民営化・民間譲渡を”実施予定”とした場合に回答）</v>
          </cell>
        </row>
        <row r="141"/>
        <row r="142">
          <cell r="B142" t="str">
            <v>問６－１．実施予定の取組の概要及び見込まれる効果（効果額等）を記載してください。</v>
          </cell>
        </row>
        <row r="143"/>
        <row r="144"/>
        <row r="145"/>
        <row r="146"/>
        <row r="147"/>
        <row r="148"/>
        <row r="149">
          <cell r="B149" t="str">
            <v>問６－２．全部と一部の別を記載してください。</v>
          </cell>
        </row>
        <row r="150">
          <cell r="B150" t="str">
            <v>全部民営化・民間譲渡</v>
          </cell>
        </row>
        <row r="151">
          <cell r="B151" t="str">
            <v>一部民営化・民間譲渡</v>
          </cell>
        </row>
        <row r="152"/>
        <row r="153"/>
        <row r="154">
          <cell r="B154" t="str">
            <v>問６－３．実施予定年月日を記載してください。</v>
          </cell>
        </row>
        <row r="155">
          <cell r="B155" t="str">
            <v>平成</v>
          </cell>
          <cell r="H155" t="str">
            <v>年</v>
          </cell>
        </row>
        <row r="156">
          <cell r="H156" t="str">
            <v>月</v>
          </cell>
        </row>
        <row r="157">
          <cell r="H157" t="str">
            <v>日</v>
          </cell>
        </row>
        <row r="158"/>
        <row r="159"/>
        <row r="160">
          <cell r="B160" t="str">
            <v>（問１で②の民営化・民間譲渡を”検討中”とした場合に回答）</v>
          </cell>
        </row>
        <row r="161"/>
        <row r="162">
          <cell r="B162" t="str">
            <v>問７－１．検討中の取組の概要を記載してください。</v>
          </cell>
        </row>
        <row r="163"/>
        <row r="164"/>
        <row r="165"/>
        <row r="166"/>
        <row r="167"/>
        <row r="168">
          <cell r="B168" t="str">
            <v>問７－２．検討状況及び課題について記載してください。</v>
          </cell>
        </row>
        <row r="169"/>
        <row r="170"/>
        <row r="171"/>
        <row r="172"/>
        <row r="173"/>
        <row r="174"/>
        <row r="175"/>
        <row r="176">
          <cell r="B176" t="str">
            <v>③広域化等に関する質問</v>
          </cell>
        </row>
        <row r="177"/>
        <row r="178"/>
        <row r="179">
          <cell r="B179" t="str">
            <v>（問１で③の広域化等を”実施済”とした場合に回答）</v>
          </cell>
        </row>
        <row r="180"/>
        <row r="181">
          <cell r="B181" t="str">
            <v>問８－１．実施した取組の概要及び効果（効果額等）を記載してください。</v>
          </cell>
        </row>
        <row r="182"/>
        <row r="183"/>
        <row r="184"/>
        <row r="185"/>
        <row r="186"/>
        <row r="187"/>
        <row r="188">
          <cell r="B188" t="str">
            <v>問８－２．（水道事業・下水道事業のみ）広域化等の類型を記載してください（複数選択可）。</v>
          </cell>
        </row>
        <row r="189">
          <cell r="B189" t="str">
            <v>水道事業</v>
          </cell>
        </row>
        <row r="190"/>
        <row r="191"/>
        <row r="192">
          <cell r="B192" t="str">
            <v>・事業統合</v>
          </cell>
          <cell r="Q192" t="str">
            <v>水平統合</v>
          </cell>
          <cell r="AA192" t="str">
            <v>既存の一部事務組合等を活用した水平統合</v>
          </cell>
        </row>
        <row r="193"/>
        <row r="194">
          <cell r="AA194" t="str">
            <v>区域外給水をきっかけとした水平統合</v>
          </cell>
        </row>
        <row r="195"/>
        <row r="196">
          <cell r="Q196" t="str">
            <v>垂直統合</v>
          </cell>
        </row>
        <row r="197"/>
        <row r="198">
          <cell r="B198" t="str">
            <v>・施設の共同設置</v>
          </cell>
        </row>
        <row r="199"/>
        <row r="200">
          <cell r="B200" t="str">
            <v>・施設管理の共同化</v>
          </cell>
          <cell r="Q200" t="str">
            <v>事務の代替執行</v>
          </cell>
        </row>
        <row r="201">
          <cell r="Q201" t="str">
            <v>維持管理の受け皿組織</v>
          </cell>
        </row>
        <row r="202">
          <cell r="Q202" t="str">
            <v>保守点検業務の共同化</v>
          </cell>
        </row>
        <row r="203"/>
        <row r="204">
          <cell r="B204" t="str">
            <v>・管理の一体化</v>
          </cell>
          <cell r="Q204" t="str">
            <v>事務の代替執行</v>
          </cell>
        </row>
        <row r="205">
          <cell r="Q205" t="str">
            <v>システムの共同化</v>
          </cell>
        </row>
        <row r="206">
          <cell r="Q206" t="str">
            <v>シェアードサービス</v>
          </cell>
        </row>
        <row r="207">
          <cell r="Q207" t="str">
            <v>水質データ検査・管理</v>
          </cell>
        </row>
        <row r="208"/>
        <row r="209"/>
        <row r="210"/>
        <row r="211">
          <cell r="B211" t="str">
            <v>下水道事業</v>
          </cell>
        </row>
        <row r="212"/>
        <row r="213">
          <cell r="O213" t="str">
            <v>・汚水処理施設の統廃合</v>
          </cell>
        </row>
        <row r="214">
          <cell r="O214" t="str">
            <v>・汚泥処理の共同化</v>
          </cell>
        </row>
        <row r="215">
          <cell r="O215" t="str">
            <v>・維持管理・事務の共同化</v>
          </cell>
        </row>
        <row r="216">
          <cell r="K216" t="str">
            <v>・最適な汚水処理施設の選択（最適化）</v>
          </cell>
        </row>
        <row r="217"/>
        <row r="218"/>
        <row r="219"/>
        <row r="220">
          <cell r="B220" t="str">
            <v>問８－３．実施年月日を記載してください。</v>
          </cell>
        </row>
        <row r="221">
          <cell r="B221" t="str">
            <v>平成</v>
          </cell>
          <cell r="H221" t="str">
            <v>年</v>
          </cell>
        </row>
        <row r="222">
          <cell r="H222" t="str">
            <v>月</v>
          </cell>
        </row>
        <row r="223">
          <cell r="H223" t="str">
            <v>日</v>
          </cell>
        </row>
        <row r="224"/>
        <row r="225"/>
        <row r="226"/>
        <row r="227"/>
        <row r="228"/>
        <row r="229"/>
        <row r="230"/>
        <row r="231"/>
        <row r="232"/>
        <row r="233"/>
        <row r="234"/>
        <row r="235">
          <cell r="B235" t="str">
            <v>（問１で③の広域化等を”実施予定”とした場合に回答）</v>
          </cell>
        </row>
        <row r="236"/>
        <row r="237">
          <cell r="B237" t="str">
            <v>問９－１．実施予定の取組の概要及び見込まれる効果（効果額等）を記載してください。</v>
          </cell>
        </row>
        <row r="238">
          <cell r="B238" t="str">
            <v>①スケールメリットによるシステム調達・運用費用の削減　②クラウド技術・環境の導入による災害対策の充実　③住民サービスの向上　④担当等職員の知見向上</v>
          </cell>
        </row>
        <row r="239"/>
        <row r="240"/>
        <row r="241"/>
        <row r="242"/>
        <row r="243"/>
        <row r="244">
          <cell r="B244" t="str">
            <v>問９－２．（水道事業・下水道事業のみ）広域化等の類型を記載してください（複数選択可）。</v>
          </cell>
        </row>
        <row r="245">
          <cell r="B245" t="str">
            <v>水道事業</v>
          </cell>
        </row>
        <row r="246"/>
        <row r="247"/>
        <row r="248">
          <cell r="B248" t="str">
            <v>・事業統合</v>
          </cell>
          <cell r="Q248" t="str">
            <v>水平統合</v>
          </cell>
          <cell r="AA248" t="str">
            <v>既存の一部事務組合等を活用した水平統合</v>
          </cell>
        </row>
        <row r="249"/>
        <row r="250">
          <cell r="AA250" t="str">
            <v>区域外給水をきっかけとした水平統合</v>
          </cell>
        </row>
        <row r="251"/>
        <row r="252">
          <cell r="Q252" t="str">
            <v>垂直統合</v>
          </cell>
        </row>
        <row r="253"/>
        <row r="254">
          <cell r="B254" t="str">
            <v>・施設の共同設置</v>
          </cell>
        </row>
        <row r="255"/>
        <row r="256">
          <cell r="B256" t="str">
            <v>・施設管理の共同化</v>
          </cell>
          <cell r="Q256" t="str">
            <v>事務の代替執行</v>
          </cell>
        </row>
        <row r="257">
          <cell r="Q257" t="str">
            <v>維持管理の受け皿組織</v>
          </cell>
        </row>
        <row r="258">
          <cell r="Q258" t="str">
            <v>保守点検業務の共同化</v>
          </cell>
        </row>
        <row r="259"/>
        <row r="260">
          <cell r="B260" t="str">
            <v>・管理の一体化</v>
          </cell>
          <cell r="J260" t="str">
            <v>○</v>
          </cell>
          <cell r="Q260" t="str">
            <v>事務の代替執行</v>
          </cell>
        </row>
        <row r="261">
          <cell r="Q261" t="str">
            <v>システムの共同化</v>
          </cell>
          <cell r="Y261" t="str">
            <v>○</v>
          </cell>
        </row>
        <row r="262">
          <cell r="Q262" t="str">
            <v>シェアードサービス</v>
          </cell>
        </row>
        <row r="263">
          <cell r="Q263" t="str">
            <v>水質データ検査・管理</v>
          </cell>
        </row>
        <row r="264"/>
        <row r="265"/>
        <row r="266">
          <cell r="B266" t="str">
            <v>下水道事業</v>
          </cell>
        </row>
        <row r="267"/>
        <row r="268">
          <cell r="O268" t="str">
            <v>・汚水処理施設の統廃合</v>
          </cell>
        </row>
        <row r="269">
          <cell r="O269" t="str">
            <v>・汚泥処理の共同化</v>
          </cell>
        </row>
        <row r="270">
          <cell r="O270" t="str">
            <v>・維持管理・事務の共同化</v>
          </cell>
        </row>
        <row r="271">
          <cell r="K271" t="str">
            <v>・最適な汚水処理施設の選択（最適化）</v>
          </cell>
        </row>
        <row r="272"/>
        <row r="273"/>
        <row r="274">
          <cell r="B274" t="str">
            <v>問９－３．実施予定年月日を記載してください。</v>
          </cell>
        </row>
        <row r="275">
          <cell r="B275" t="str">
            <v>平成</v>
          </cell>
          <cell r="E275">
            <v>31</v>
          </cell>
          <cell r="H275" t="str">
            <v>年</v>
          </cell>
        </row>
        <row r="276">
          <cell r="E276">
            <v>4</v>
          </cell>
          <cell r="H276" t="str">
            <v>月</v>
          </cell>
        </row>
        <row r="277">
          <cell r="E277">
            <v>1</v>
          </cell>
          <cell r="H277" t="str">
            <v>日</v>
          </cell>
        </row>
        <row r="278"/>
        <row r="279"/>
        <row r="280">
          <cell r="B280" t="str">
            <v>（問１で③の広域化等を”検討中”とした場合に回答）</v>
          </cell>
        </row>
        <row r="281"/>
        <row r="282">
          <cell r="B282" t="str">
            <v>問１０－１．検討中の取組の概要を記載してください。</v>
          </cell>
        </row>
        <row r="283"/>
        <row r="284"/>
        <row r="285"/>
        <row r="286"/>
        <row r="287"/>
        <row r="288">
          <cell r="B288" t="str">
            <v>問１０－２．検討状況及び課題について記載してください。</v>
          </cell>
        </row>
        <row r="289"/>
        <row r="290"/>
        <row r="291"/>
        <row r="292"/>
        <row r="293"/>
        <row r="294">
          <cell r="B294" t="str">
            <v>④指定管理者制度に関する質問</v>
          </cell>
        </row>
        <row r="295"/>
        <row r="296"/>
        <row r="297">
          <cell r="B297" t="str">
            <v>（問１で④の指定管理者制度を”実施済”とした場合に回答）</v>
          </cell>
        </row>
        <row r="298"/>
        <row r="299">
          <cell r="B299" t="str">
            <v>問１１－１．実施した取組の概要及び効果（効果額等）を記載してください。</v>
          </cell>
        </row>
        <row r="300"/>
        <row r="301"/>
        <row r="302"/>
        <row r="303"/>
        <row r="304"/>
        <row r="305"/>
        <row r="306">
          <cell r="B306" t="str">
            <v>問１１－２．指定管理者制度の方式を記載してください。</v>
          </cell>
        </row>
        <row r="307">
          <cell r="B307" t="str">
            <v>代行制</v>
          </cell>
          <cell r="G307" t="str">
            <v xml:space="preserve"> </v>
          </cell>
        </row>
        <row r="308">
          <cell r="B308" t="str">
            <v>利用料金制</v>
          </cell>
        </row>
        <row r="309"/>
        <row r="310"/>
        <row r="311">
          <cell r="B311" t="str">
            <v>問１１－３．実施年月日を記載してください。</v>
          </cell>
        </row>
        <row r="312">
          <cell r="B312" t="str">
            <v>平成</v>
          </cell>
          <cell r="E312" t="str">
            <v xml:space="preserve"> </v>
          </cell>
          <cell r="H312" t="str">
            <v>年</v>
          </cell>
        </row>
        <row r="313">
          <cell r="H313" t="str">
            <v>月</v>
          </cell>
        </row>
        <row r="314">
          <cell r="H314" t="str">
            <v>日</v>
          </cell>
        </row>
        <row r="315"/>
        <row r="316"/>
        <row r="317">
          <cell r="B317" t="str">
            <v>（問１で④の指定管理者制度を”実施予定”とした場合に回答）</v>
          </cell>
        </row>
        <row r="318"/>
        <row r="319">
          <cell r="B319" t="str">
            <v>問１２－１．実施予定の取組の概要及び見込まれる効果（効果額等）を記載してください。</v>
          </cell>
        </row>
        <row r="320"/>
        <row r="321"/>
        <row r="322"/>
        <row r="323"/>
        <row r="324"/>
        <row r="325"/>
        <row r="326">
          <cell r="B326" t="str">
            <v>問１２－２．指定管理者制度の方式を記載してください。</v>
          </cell>
        </row>
        <row r="327">
          <cell r="B327" t="str">
            <v>代行制</v>
          </cell>
        </row>
        <row r="328">
          <cell r="B328" t="str">
            <v>利用料金制</v>
          </cell>
        </row>
        <row r="329"/>
        <row r="330"/>
        <row r="331">
          <cell r="B331" t="str">
            <v>問１２－３．実施予定年月日を記載してください。</v>
          </cell>
        </row>
        <row r="332">
          <cell r="B332" t="str">
            <v>平成</v>
          </cell>
          <cell r="H332" t="str">
            <v>年</v>
          </cell>
        </row>
        <row r="333">
          <cell r="H333" t="str">
            <v>月</v>
          </cell>
        </row>
        <row r="334">
          <cell r="H334" t="str">
            <v>日</v>
          </cell>
        </row>
        <row r="335"/>
        <row r="336"/>
        <row r="337">
          <cell r="B337" t="str">
            <v>（問１で④の指定管理者制度を”検討中”とした場合に回答）</v>
          </cell>
        </row>
        <row r="338"/>
        <row r="339">
          <cell r="B339" t="str">
            <v>問１３－１．検討中の取組の概要を記載してください。</v>
          </cell>
        </row>
        <row r="340"/>
        <row r="341"/>
        <row r="342"/>
        <row r="343"/>
        <row r="344"/>
        <row r="345">
          <cell r="B345" t="str">
            <v>問１３－２．検討状況及び課題について記載してください。</v>
          </cell>
        </row>
        <row r="346"/>
        <row r="347"/>
        <row r="348"/>
        <row r="349"/>
        <row r="350"/>
        <row r="351"/>
        <row r="352"/>
        <row r="353">
          <cell r="B353" t="str">
            <v>⑤包括的民間委託に関する質問</v>
          </cell>
        </row>
        <row r="354"/>
        <row r="355"/>
        <row r="356">
          <cell r="B356" t="str">
            <v>（問１で⑤の包括的民間委託を”実施済”とした場合に回答）</v>
          </cell>
        </row>
        <row r="357"/>
        <row r="358">
          <cell r="B358" t="str">
            <v>問１４－１．実施した取組の概要及び効果（効果額等）を記載してください。</v>
          </cell>
        </row>
        <row r="359"/>
        <row r="360"/>
        <row r="361"/>
        <row r="362"/>
        <row r="363"/>
        <row r="364">
          <cell r="B364" t="str">
            <v>問１４－２．委託した性能発注内容を記載してください。</v>
          </cell>
        </row>
        <row r="365"/>
        <row r="366"/>
        <row r="367"/>
        <row r="368"/>
        <row r="369"/>
        <row r="370">
          <cell r="B370" t="str">
            <v>問１４－３．実施年月日を記載してください。</v>
          </cell>
        </row>
        <row r="371">
          <cell r="B371" t="str">
            <v>平成</v>
          </cell>
          <cell r="H371" t="str">
            <v>年</v>
          </cell>
        </row>
        <row r="372">
          <cell r="H372" t="str">
            <v>月</v>
          </cell>
        </row>
        <row r="373">
          <cell r="H373" t="str">
            <v>日</v>
          </cell>
        </row>
        <row r="374"/>
        <row r="375"/>
        <row r="376">
          <cell r="B376" t="str">
            <v>（問１で⑤の包括的民間委託を”実施予定”とした場合に回答）</v>
          </cell>
        </row>
        <row r="377"/>
        <row r="378">
          <cell r="B378" t="str">
            <v>問１５－１．実施予定の取組の概要及び見込まれる効果（効果額等）を記載してください。</v>
          </cell>
        </row>
        <row r="379"/>
        <row r="380"/>
        <row r="381"/>
        <row r="382"/>
        <row r="383"/>
        <row r="384">
          <cell r="B384" t="str">
            <v>問１５－２．実施予定年月日を記載してください。</v>
          </cell>
        </row>
        <row r="385">
          <cell r="B385" t="str">
            <v>平成</v>
          </cell>
          <cell r="H385" t="str">
            <v>年</v>
          </cell>
        </row>
        <row r="386">
          <cell r="E386" t="str">
            <v xml:space="preserve"> </v>
          </cell>
          <cell r="H386" t="str">
            <v>月</v>
          </cell>
        </row>
        <row r="387">
          <cell r="H387" t="str">
            <v>日</v>
          </cell>
        </row>
        <row r="388"/>
        <row r="389"/>
        <row r="390">
          <cell r="B390" t="str">
            <v>（問１で⑤の包括的民間委託を”検討中”とした場合に回答）</v>
          </cell>
        </row>
        <row r="391"/>
        <row r="392">
          <cell r="B392" t="str">
            <v>問１６－１．検討中の取組の概要を記載してください。</v>
          </cell>
        </row>
        <row r="393"/>
        <row r="394"/>
        <row r="395"/>
        <row r="396"/>
        <row r="397"/>
        <row r="398">
          <cell r="B398" t="str">
            <v>問１６－２．検討状況及び課題について記載してください。</v>
          </cell>
        </row>
        <row r="399"/>
        <row r="400"/>
        <row r="401"/>
        <row r="402"/>
        <row r="403"/>
        <row r="404"/>
        <row r="405"/>
        <row r="406"/>
        <row r="407"/>
        <row r="408"/>
        <row r="409"/>
        <row r="410"/>
        <row r="411"/>
        <row r="412">
          <cell r="B412" t="str">
            <v>⑥ＰＰＰ／ＰＦＩに関する質問</v>
          </cell>
        </row>
        <row r="413"/>
        <row r="414"/>
        <row r="415">
          <cell r="B415" t="str">
            <v>（問１で⑥のＰＰＰ／ＰＦＩを”実施済”とした場合に回答）</v>
          </cell>
        </row>
        <row r="416"/>
        <row r="417">
          <cell r="B417" t="str">
            <v>問１７－１．実施した取組の概要及び効果（効果額等）を記載してください。</v>
          </cell>
        </row>
        <row r="418"/>
        <row r="419"/>
        <row r="420"/>
        <row r="421"/>
        <row r="422"/>
        <row r="423"/>
        <row r="424">
          <cell r="B424" t="str">
            <v>問１７－２．ＰＰＰ／ＰＦＩの方式を記載してください（複数選択可）。</v>
          </cell>
        </row>
        <row r="425">
          <cell r="M425" t="str">
            <v>方式</v>
          </cell>
          <cell r="AO425" t="str">
            <v>BTO</v>
          </cell>
          <cell r="BB425">
            <v>0</v>
          </cell>
          <cell r="BC425" t="str">
            <v>　</v>
          </cell>
        </row>
        <row r="426">
          <cell r="M426" t="str">
            <v>方式</v>
          </cell>
          <cell r="AO426" t="str">
            <v>BOT</v>
          </cell>
          <cell r="BB426">
            <v>0</v>
          </cell>
          <cell r="BC426" t="str">
            <v>　</v>
          </cell>
        </row>
        <row r="427">
          <cell r="M427" t="str">
            <v>方式</v>
          </cell>
          <cell r="AO427" t="str">
            <v>BOO</v>
          </cell>
          <cell r="BB427">
            <v>0</v>
          </cell>
          <cell r="BC427" t="str">
            <v>　</v>
          </cell>
        </row>
        <row r="428">
          <cell r="AO428" t="str">
            <v>DB</v>
          </cell>
          <cell r="BB428">
            <v>0</v>
          </cell>
          <cell r="BC428" t="str">
            <v>　</v>
          </cell>
        </row>
        <row r="429">
          <cell r="AO429" t="str">
            <v>DBO</v>
          </cell>
          <cell r="BB429">
            <v>0</v>
          </cell>
          <cell r="BC429" t="str">
            <v>　</v>
          </cell>
        </row>
        <row r="430">
          <cell r="B430" t="str">
            <v>問１７－３．導入・契約年月日を記載してください。</v>
          </cell>
          <cell r="AO430" t="str">
            <v>公共施設等運営権（コンセッション）</v>
          </cell>
          <cell r="BB430">
            <v>0</v>
          </cell>
          <cell r="BC430" t="str">
            <v>　</v>
          </cell>
        </row>
        <row r="431">
          <cell r="B431" t="str">
            <v>平成</v>
          </cell>
          <cell r="H431" t="str">
            <v>年</v>
          </cell>
          <cell r="AO431" t="str">
            <v>その他</v>
          </cell>
          <cell r="BB431">
            <v>0</v>
          </cell>
          <cell r="BC431" t="str">
            <v>　</v>
          </cell>
        </row>
        <row r="432">
          <cell r="H432" t="str">
            <v>月</v>
          </cell>
        </row>
        <row r="433">
          <cell r="H433" t="str">
            <v>日</v>
          </cell>
        </row>
        <row r="434"/>
        <row r="435"/>
        <row r="436">
          <cell r="B436" t="str">
            <v>（問１で⑥のＰＰＰ／ＰＦＩを”実施予定”とした場合に回答）</v>
          </cell>
        </row>
        <row r="437"/>
        <row r="438">
          <cell r="B438" t="str">
            <v>問１８－１．実施予定の取組の概要及び見込まれる効果（効果額等）を記載してください。</v>
          </cell>
        </row>
        <row r="439"/>
        <row r="440"/>
        <row r="441"/>
        <row r="442"/>
        <row r="443"/>
        <row r="444"/>
        <row r="445">
          <cell r="B445" t="str">
            <v>問１８－２．ＰＰＰ／ＰＦＩの方式を記載してください（複数選択可）。</v>
          </cell>
        </row>
        <row r="446">
          <cell r="M446" t="str">
            <v>方式</v>
          </cell>
          <cell r="AO446" t="str">
            <v>BTO</v>
          </cell>
          <cell r="BB446">
            <v>0</v>
          </cell>
          <cell r="BC446" t="str">
            <v>　</v>
          </cell>
        </row>
        <row r="447">
          <cell r="M447" t="str">
            <v>方式</v>
          </cell>
          <cell r="AO447" t="str">
            <v>BOT</v>
          </cell>
          <cell r="BB447">
            <v>0</v>
          </cell>
          <cell r="BC447" t="str">
            <v>　</v>
          </cell>
        </row>
        <row r="448">
          <cell r="M448" t="str">
            <v>方式</v>
          </cell>
          <cell r="AO448" t="str">
            <v>BOO</v>
          </cell>
          <cell r="BB448">
            <v>0</v>
          </cell>
          <cell r="BC448" t="str">
            <v>　</v>
          </cell>
        </row>
        <row r="449">
          <cell r="AO449" t="str">
            <v>DB</v>
          </cell>
          <cell r="BB449">
            <v>0</v>
          </cell>
          <cell r="BC449" t="str">
            <v>　</v>
          </cell>
        </row>
        <row r="450">
          <cell r="AO450" t="str">
            <v>DBO</v>
          </cell>
          <cell r="BB450">
            <v>0</v>
          </cell>
          <cell r="BC450" t="str">
            <v>　</v>
          </cell>
        </row>
        <row r="451">
          <cell r="B451" t="str">
            <v>問１８－３．導入・契約予定年月日を記載してください。</v>
          </cell>
          <cell r="AO451" t="str">
            <v>公共施設等運営権（コンセッション）</v>
          </cell>
          <cell r="BB451">
            <v>0</v>
          </cell>
          <cell r="BC451" t="str">
            <v>　</v>
          </cell>
        </row>
        <row r="452">
          <cell r="B452" t="str">
            <v>平成</v>
          </cell>
          <cell r="H452" t="str">
            <v>年</v>
          </cell>
          <cell r="AO452" t="str">
            <v>その他</v>
          </cell>
          <cell r="BB452">
            <v>0</v>
          </cell>
          <cell r="BC452" t="str">
            <v>　</v>
          </cell>
        </row>
        <row r="453">
          <cell r="H453" t="str">
            <v>月</v>
          </cell>
        </row>
        <row r="454">
          <cell r="H454" t="str">
            <v>日</v>
          </cell>
        </row>
        <row r="455"/>
        <row r="456"/>
        <row r="457">
          <cell r="B457" t="str">
            <v>（問１で⑥のＰＰＰ／ＰＦＩを”検討中”とした場合に回答）</v>
          </cell>
        </row>
        <row r="458"/>
        <row r="459">
          <cell r="B459" t="str">
            <v>問１９－１．検討中の取組の概要を記載してください。</v>
          </cell>
        </row>
        <row r="460"/>
        <row r="461"/>
        <row r="462"/>
        <row r="463"/>
        <row r="464"/>
        <row r="465">
          <cell r="B465" t="str">
            <v>問１９－２．検討状況及び課題について記載してください。</v>
          </cell>
        </row>
        <row r="466"/>
        <row r="467"/>
        <row r="468"/>
        <row r="469"/>
        <row r="470"/>
        <row r="471">
          <cell r="B471" t="str">
            <v>⑦地方独立行政法人への移行に関する質問</v>
          </cell>
        </row>
        <row r="472"/>
        <row r="473"/>
        <row r="474">
          <cell r="B474" t="str">
            <v>（問１で⑦の地方独立行政法人への移行を”実施済”とした場合に回答）</v>
          </cell>
        </row>
        <row r="475"/>
        <row r="476"/>
        <row r="477">
          <cell r="B477" t="str">
            <v>問２０－１．実施した取組の概要及び効果（効果額等）を記載してください。</v>
          </cell>
        </row>
        <row r="478"/>
        <row r="479"/>
        <row r="480"/>
        <row r="481"/>
        <row r="482"/>
        <row r="483">
          <cell r="B483" t="str">
            <v>問２０－２．移行した地方独立行政法人の類型を記載してください。</v>
          </cell>
        </row>
        <row r="484">
          <cell r="B484" t="str">
            <v>公務員型</v>
          </cell>
          <cell r="G484" t="str">
            <v xml:space="preserve"> </v>
          </cell>
        </row>
        <row r="485">
          <cell r="B485" t="str">
            <v>非公務員型</v>
          </cell>
        </row>
        <row r="486"/>
        <row r="487"/>
        <row r="488">
          <cell r="B488" t="str">
            <v>問２０－３．実施年月日を記載してください。</v>
          </cell>
        </row>
        <row r="489">
          <cell r="B489" t="str">
            <v>平成</v>
          </cell>
          <cell r="H489" t="str">
            <v>年</v>
          </cell>
        </row>
        <row r="490">
          <cell r="H490" t="str">
            <v>月</v>
          </cell>
        </row>
        <row r="491">
          <cell r="H491" t="str">
            <v>日</v>
          </cell>
        </row>
        <row r="492"/>
        <row r="493"/>
        <row r="494">
          <cell r="B494" t="str">
            <v>（問１で⑦の地方独立行政法人への移行を”実施予定”とした場合に回答）</v>
          </cell>
        </row>
        <row r="495"/>
        <row r="496">
          <cell r="B496" t="str">
            <v>問２１－１．実施予定の取組の概要及び見込まれる効果（効果額等）を記載してください。</v>
          </cell>
        </row>
        <row r="497"/>
        <row r="498"/>
        <row r="499"/>
        <row r="500"/>
        <row r="501"/>
        <row r="502"/>
        <row r="503">
          <cell r="B503" t="str">
            <v>問２１－２．移行した地方独立行政法人の類型を記載してください。</v>
          </cell>
        </row>
        <row r="504">
          <cell r="B504" t="str">
            <v>公務員型</v>
          </cell>
        </row>
        <row r="505">
          <cell r="B505" t="str">
            <v>非公務員型</v>
          </cell>
        </row>
        <row r="506"/>
        <row r="507"/>
        <row r="508">
          <cell r="B508" t="str">
            <v>問２１－３．実施予定年月日を記載してください。</v>
          </cell>
        </row>
        <row r="509">
          <cell r="B509" t="str">
            <v>平成</v>
          </cell>
          <cell r="H509" t="str">
            <v>年</v>
          </cell>
        </row>
        <row r="510">
          <cell r="H510" t="str">
            <v>月</v>
          </cell>
        </row>
        <row r="511">
          <cell r="H511" t="str">
            <v>日</v>
          </cell>
        </row>
        <row r="512"/>
        <row r="513"/>
        <row r="514">
          <cell r="B514" t="str">
            <v>（問１で⑦の地方独立行政法人への移行を”検討中”とした場合に回答）</v>
          </cell>
        </row>
        <row r="515"/>
        <row r="516">
          <cell r="B516" t="str">
            <v>問２２－１．検討中の取組の概要を記載してください。</v>
          </cell>
        </row>
        <row r="517"/>
        <row r="518"/>
        <row r="519"/>
        <row r="520"/>
        <row r="521"/>
        <row r="522">
          <cell r="B522" t="str">
            <v>問２２－２．検討状況及び課題について記載してください。</v>
          </cell>
        </row>
        <row r="523"/>
        <row r="524"/>
        <row r="525"/>
        <row r="526"/>
        <row r="527"/>
        <row r="528"/>
        <row r="529"/>
        <row r="530">
          <cell r="B530" t="str">
            <v>⑧現行の経営体制・手法の継続に関する質問</v>
          </cell>
        </row>
        <row r="531"/>
        <row r="532"/>
        <row r="533">
          <cell r="B533" t="str">
            <v>（問１で⑧の現行の経営体制・手法の継続を選択した場合に回答）</v>
          </cell>
        </row>
        <row r="534"/>
        <row r="535">
          <cell r="B535" t="str">
            <v>問２３－１－１．現行の経営体制・手法の継続する理由を選択してください（複数選択可）。</v>
          </cell>
        </row>
        <row r="536">
          <cell r="B536" t="str">
            <v>・</v>
          </cell>
          <cell r="AP536">
            <v>0</v>
          </cell>
          <cell r="AQ536" t="str">
            <v>　</v>
          </cell>
        </row>
        <row r="537">
          <cell r="B537" t="str">
            <v>・</v>
          </cell>
        </row>
        <row r="538">
          <cell r="B538" t="str">
            <v>・</v>
          </cell>
        </row>
        <row r="539"/>
        <row r="540">
          <cell r="B540" t="str">
            <v>（問２３－１－１で”⑦その他”を選択した場合に回答）</v>
          </cell>
        </row>
        <row r="541"/>
        <row r="542">
          <cell r="B542" t="str">
            <v>問２３－１－２．理由を記載してください。</v>
          </cell>
        </row>
        <row r="543"/>
        <row r="544"/>
        <row r="545"/>
        <row r="546"/>
        <row r="547"/>
        <row r="548"/>
        <row r="549">
          <cell r="B549" t="str">
            <v>問２３－２．今後の経営改革の方向性等について、考えられることを記載してください。</v>
          </cell>
        </row>
      </sheetData>
      <sheetData sheetId="1">
        <row r="4">
          <cell r="B4" t="str">
            <v>分類コード</v>
          </cell>
          <cell r="C4" t="str">
            <v>団体名</v>
          </cell>
          <cell r="D4" t="str">
            <v>法適・法非適
の別</v>
          </cell>
          <cell r="E4" t="str">
            <v>業種名</v>
          </cell>
          <cell r="F4" t="str">
            <v>事業名</v>
          </cell>
          <cell r="G4" t="str">
            <v>施設名</v>
          </cell>
          <cell r="H4" t="str">
            <v>施設コード</v>
          </cell>
          <cell r="I4" t="str">
            <v>団体コード</v>
          </cell>
          <cell r="J4" t="str">
            <v>担当課</v>
          </cell>
          <cell r="K4" t="str">
            <v>担当者</v>
          </cell>
          <cell r="L4" t="str">
            <v>電話番号</v>
          </cell>
          <cell r="M4" t="str">
            <v>E-mail</v>
          </cell>
          <cell r="N4" t="str">
            <v>問1（取組状況）</v>
          </cell>
          <cell r="AQ4" t="str">
            <v>問２（事業廃止実施済）</v>
          </cell>
          <cell r="AY4" t="str">
            <v>問３（事業廃止実施予定）</v>
          </cell>
          <cell r="BG4" t="str">
            <v>問4（事業廃止検討中）</v>
          </cell>
          <cell r="BI4" t="str">
            <v>問５（民営化・民間譲渡実施済）</v>
          </cell>
          <cell r="BO4" t="str">
            <v>問６（民営化・民間譲渡実施予定）</v>
          </cell>
          <cell r="BU4" t="str">
            <v>問７（民営化・民間譲渡検討中）</v>
          </cell>
          <cell r="BW4" t="str">
            <v>問８（広域化等実施済）</v>
          </cell>
          <cell r="CT4" t="str">
            <v>問９（広域化等実施予定）</v>
          </cell>
          <cell r="DQ4" t="str">
            <v>問１０（広域化等検討中）</v>
          </cell>
          <cell r="DS4" t="str">
            <v>問１１（指定管理者制度実施済）</v>
          </cell>
          <cell r="DY4" t="str">
            <v>問１２（指定管理者制度実施予定）</v>
          </cell>
          <cell r="EE4" t="str">
            <v>問１３（指定管理者制度検討中）</v>
          </cell>
          <cell r="EG4" t="str">
            <v>問１４（包括的民間委託実施済）</v>
          </cell>
          <cell r="EL4" t="str">
            <v>問１５（包括的民間委託実施予定）</v>
          </cell>
          <cell r="EP4" t="str">
            <v>問１６（包括的民間委託検討中）</v>
          </cell>
          <cell r="ER4" t="str">
            <v>問１７（ＰＰＰ/ＰＦＩ実施済）</v>
          </cell>
          <cell r="EY4" t="str">
            <v>問１８（ＰＰＰ/ＰＦＩ実施予定）</v>
          </cell>
          <cell r="FF4" t="str">
            <v>問１９（ＰＰＰ/ＰＦI検討中）</v>
          </cell>
          <cell r="FH4" t="str">
            <v>問２０（地方独立行政法人への移行実施済）</v>
          </cell>
          <cell r="FN4" t="str">
            <v>問２１（地方独立行政法人への移行実施予定）</v>
          </cell>
          <cell r="FT4" t="str">
            <v>問２２（地方独立行政法人への移行検討中）</v>
          </cell>
          <cell r="FV4" t="str">
            <v>問２３（⑧現行の経営体制・手法の継続）</v>
          </cell>
        </row>
        <row r="5">
          <cell r="N5" t="str">
            <v>（１）平成29年度末（平成30年3月31日）時点</v>
          </cell>
          <cell r="AQ5" t="str">
            <v>１取組概要及び効果</v>
          </cell>
          <cell r="AR5" t="str">
            <v>２全部・一部</v>
          </cell>
          <cell r="AT5" t="str">
            <v>３実施年月日</v>
          </cell>
          <cell r="AW5" t="str">
            <v>４統合・移行
（簡易水道・病院のみ）</v>
          </cell>
          <cell r="AY5" t="str">
            <v>１取組概要及び効果</v>
          </cell>
          <cell r="AZ5" t="str">
            <v>２全部・一部</v>
          </cell>
          <cell r="BB5" t="str">
            <v>３実施年月日</v>
          </cell>
          <cell r="BE5" t="str">
            <v>４統合・移行
（簡易水道・病院のみ）</v>
          </cell>
          <cell r="BG5" t="str">
            <v>１取組概要</v>
          </cell>
          <cell r="BH5" t="str">
            <v>２検討状況及び課題</v>
          </cell>
          <cell r="BI5" t="str">
            <v>１取組概要及び効果</v>
          </cell>
          <cell r="BJ5" t="str">
            <v>２全部・一部</v>
          </cell>
          <cell r="BL5" t="str">
            <v>３実施年月日</v>
          </cell>
          <cell r="BO5" t="str">
            <v>１取組概要及び効果</v>
          </cell>
          <cell r="BP5" t="str">
            <v>２全部・一部</v>
          </cell>
          <cell r="BR5" t="str">
            <v>３実施年月日</v>
          </cell>
          <cell r="BU5" t="str">
            <v>１取組概要</v>
          </cell>
          <cell r="BV5" t="str">
            <v>２検討状況及び課題</v>
          </cell>
          <cell r="BW5" t="str">
            <v>１取組概要及び効果</v>
          </cell>
          <cell r="BX5" t="str">
            <v>２水道</v>
          </cell>
          <cell r="CM5" t="str">
            <v>２下水道</v>
          </cell>
          <cell r="CQ5" t="str">
            <v>３実施年月日</v>
          </cell>
          <cell r="CT5" t="str">
            <v>１取組概要及び効果</v>
          </cell>
          <cell r="CU5" t="str">
            <v>２水道</v>
          </cell>
          <cell r="DJ5" t="str">
            <v>２下水道</v>
          </cell>
          <cell r="DN5" t="str">
            <v>３実施年月日</v>
          </cell>
          <cell r="DQ5" t="str">
            <v>１取組概要</v>
          </cell>
          <cell r="DR5" t="str">
            <v>２検討状況及び課題</v>
          </cell>
          <cell r="DS5" t="str">
            <v>１取組概要及び効果</v>
          </cell>
          <cell r="DT5" t="str">
            <v>２方式</v>
          </cell>
          <cell r="DV5" t="str">
            <v>３実施年月日</v>
          </cell>
          <cell r="DY5" t="str">
            <v>１取組概要及び効果</v>
          </cell>
          <cell r="DZ5" t="str">
            <v>２方式</v>
          </cell>
          <cell r="EB5" t="str">
            <v>３実施年月日</v>
          </cell>
          <cell r="EE5" t="str">
            <v>１取組概要</v>
          </cell>
          <cell r="EF5" t="str">
            <v>２検討状況及び課題</v>
          </cell>
          <cell r="EG5" t="str">
            <v>１取組概要及び効果</v>
          </cell>
          <cell r="EH5" t="str">
            <v>２性能発注内容</v>
          </cell>
          <cell r="EI5" t="str">
            <v>３実施年月日</v>
          </cell>
          <cell r="EL5" t="str">
            <v>１取組概要及び効果</v>
          </cell>
          <cell r="EM5" t="str">
            <v>２実施年月日</v>
          </cell>
          <cell r="EP5" t="str">
            <v>１取組概要</v>
          </cell>
          <cell r="EQ5" t="str">
            <v>２検討状況及び課題</v>
          </cell>
          <cell r="ER5" t="str">
            <v>１取組概要及び効果</v>
          </cell>
          <cell r="ES5" t="str">
            <v>２方式</v>
          </cell>
          <cell r="EV5" t="str">
            <v>３実施年月日</v>
          </cell>
          <cell r="EY5" t="str">
            <v>１取組概要及び効果</v>
          </cell>
          <cell r="EZ5" t="str">
            <v>２方式</v>
          </cell>
          <cell r="FC5" t="str">
            <v>３実施年月日</v>
          </cell>
          <cell r="FF5" t="str">
            <v>１取組概要</v>
          </cell>
          <cell r="FG5" t="str">
            <v>２検討状況及び課題</v>
          </cell>
          <cell r="FH5" t="str">
            <v>１取組概要及び効果</v>
          </cell>
          <cell r="FI5" t="str">
            <v>２方式</v>
          </cell>
          <cell r="FK5" t="str">
            <v>３実施年月日</v>
          </cell>
          <cell r="FN5" t="str">
            <v>１取組概要及び効果</v>
          </cell>
          <cell r="FO5" t="str">
            <v>２方式</v>
          </cell>
          <cell r="FQ5" t="str">
            <v>３実施年月日</v>
          </cell>
          <cell r="FT5" t="str">
            <v>１取組概要</v>
          </cell>
          <cell r="FU5" t="str">
            <v>２検討状況及び課題</v>
          </cell>
          <cell r="FV5" t="str">
            <v>１－１　現行の経営体制・手法の継続する理由</v>
          </cell>
          <cell r="FY5" t="str">
            <v>１－２　１－１で「⑦その他」を選択した理由</v>
          </cell>
          <cell r="FZ5" t="str">
            <v>２今後の経営改革の方向性等</v>
          </cell>
        </row>
        <row r="6">
          <cell r="N6" t="str">
            <v>①事業廃止</v>
          </cell>
          <cell r="R6" t="str">
            <v>②民営化・民間譲渡</v>
          </cell>
          <cell r="V6" t="str">
            <v>③広域化等</v>
          </cell>
          <cell r="Z6" t="str">
            <v>④民間活用（指定管理者制度）</v>
          </cell>
          <cell r="AD6" t="str">
            <v>⑤民間活用（包括的民間委託）</v>
          </cell>
          <cell r="AH6" t="str">
            <v>⑥民間活用（ＰＰＰ/ＰＦＩ方式の活用）</v>
          </cell>
          <cell r="AL6" t="str">
            <v>⑦地方独立行政法人への移行</v>
          </cell>
          <cell r="AP6" t="str">
            <v>⑧現行継続</v>
          </cell>
          <cell r="AR6" t="str">
            <v>全部</v>
          </cell>
          <cell r="AS6" t="str">
            <v>一部</v>
          </cell>
          <cell r="AT6" t="str">
            <v>年</v>
          </cell>
          <cell r="AU6" t="str">
            <v>月</v>
          </cell>
          <cell r="AV6" t="str">
            <v>日</v>
          </cell>
          <cell r="AW6" t="str">
            <v>水道事業又は簡易水道事業との統合</v>
          </cell>
          <cell r="AX6" t="str">
            <v>診療所への移行</v>
          </cell>
          <cell r="AZ6" t="str">
            <v>全部</v>
          </cell>
          <cell r="BA6" t="str">
            <v>一部</v>
          </cell>
          <cell r="BB6" t="str">
            <v>年</v>
          </cell>
          <cell r="BC6" t="str">
            <v>月</v>
          </cell>
          <cell r="BD6" t="str">
            <v>日</v>
          </cell>
          <cell r="BE6" t="str">
            <v>水道事業又は簡易水道事業との統合</v>
          </cell>
          <cell r="BF6" t="str">
            <v>診療所への移行</v>
          </cell>
          <cell r="BJ6" t="str">
            <v>全部</v>
          </cell>
          <cell r="BK6" t="str">
            <v>一部</v>
          </cell>
          <cell r="BL6" t="str">
            <v>年</v>
          </cell>
          <cell r="BM6" t="str">
            <v>月</v>
          </cell>
          <cell r="BN6" t="str">
            <v>日</v>
          </cell>
          <cell r="BP6" t="str">
            <v>全部</v>
          </cell>
          <cell r="BQ6" t="str">
            <v>一部</v>
          </cell>
          <cell r="BR6" t="str">
            <v>年</v>
          </cell>
          <cell r="BS6" t="str">
            <v>月</v>
          </cell>
          <cell r="BT6" t="str">
            <v>日</v>
          </cell>
          <cell r="BX6" t="str">
            <v>①事業統合</v>
          </cell>
          <cell r="CC6" t="str">
            <v>②施設の共同設置</v>
          </cell>
          <cell r="CD6" t="str">
            <v>③施設管理の共同化</v>
          </cell>
          <cell r="CH6" t="str">
            <v>④管理の一体化</v>
          </cell>
          <cell r="CM6" t="str">
            <v>①汚水処理施設の統廃合</v>
          </cell>
          <cell r="CN6" t="str">
            <v>②汚泥処理の共同化</v>
          </cell>
          <cell r="CO6" t="str">
            <v>③維持管理・事務の共同化</v>
          </cell>
          <cell r="CP6" t="str">
            <v>④最適な汚水処理施設の選択</v>
          </cell>
          <cell r="CQ6" t="str">
            <v>年</v>
          </cell>
          <cell r="CR6" t="str">
            <v>月</v>
          </cell>
          <cell r="CS6" t="str">
            <v>日</v>
          </cell>
          <cell r="CU6" t="str">
            <v>①事業統合</v>
          </cell>
          <cell r="CZ6" t="str">
            <v>②施設の共同設置</v>
          </cell>
          <cell r="DA6" t="str">
            <v>③施設管理の共同化</v>
          </cell>
          <cell r="DE6" t="str">
            <v>④管理の一体化</v>
          </cell>
          <cell r="DJ6" t="str">
            <v>①汚水処理施設の統廃合</v>
          </cell>
          <cell r="DK6" t="str">
            <v>②汚泥処理の共同化</v>
          </cell>
          <cell r="DL6" t="str">
            <v>③維持管理・事務の共同化</v>
          </cell>
          <cell r="DM6" t="str">
            <v>④最適な汚水処理施設の選択</v>
          </cell>
          <cell r="DN6" t="str">
            <v>年</v>
          </cell>
          <cell r="DO6" t="str">
            <v>月</v>
          </cell>
          <cell r="DP6" t="str">
            <v>日</v>
          </cell>
          <cell r="DT6" t="str">
            <v>代行制</v>
          </cell>
          <cell r="DU6" t="str">
            <v>利用料金制</v>
          </cell>
          <cell r="DV6" t="str">
            <v>年</v>
          </cell>
          <cell r="DW6" t="str">
            <v>月</v>
          </cell>
          <cell r="DX6" t="str">
            <v>日</v>
          </cell>
          <cell r="DZ6" t="str">
            <v>代行制</v>
          </cell>
          <cell r="EA6" t="str">
            <v>利用料金制</v>
          </cell>
          <cell r="EB6" t="str">
            <v>年</v>
          </cell>
          <cell r="EC6" t="str">
            <v>月</v>
          </cell>
          <cell r="ED6" t="str">
            <v>日</v>
          </cell>
          <cell r="EI6" t="str">
            <v>年</v>
          </cell>
          <cell r="EJ6" t="str">
            <v>月</v>
          </cell>
          <cell r="EK6" t="str">
            <v>日</v>
          </cell>
          <cell r="EM6" t="str">
            <v>年</v>
          </cell>
          <cell r="EN6" t="str">
            <v>月</v>
          </cell>
          <cell r="EO6" t="str">
            <v>日</v>
          </cell>
          <cell r="ES6" t="str">
            <v>その①</v>
          </cell>
          <cell r="ET6" t="str">
            <v>その②</v>
          </cell>
          <cell r="EU6" t="str">
            <v>その③</v>
          </cell>
          <cell r="EV6" t="str">
            <v>年</v>
          </cell>
          <cell r="EW6" t="str">
            <v>月</v>
          </cell>
          <cell r="EX6" t="str">
            <v>日</v>
          </cell>
          <cell r="EZ6" t="str">
            <v>その①</v>
          </cell>
          <cell r="FA6" t="str">
            <v>その②</v>
          </cell>
          <cell r="FB6" t="str">
            <v>その③</v>
          </cell>
          <cell r="FC6" t="str">
            <v>年</v>
          </cell>
          <cell r="FD6" t="str">
            <v>月</v>
          </cell>
          <cell r="FE6" t="str">
            <v>日</v>
          </cell>
          <cell r="FI6" t="str">
            <v>公務員型</v>
          </cell>
          <cell r="FJ6" t="str">
            <v>非公務員型</v>
          </cell>
          <cell r="FK6" t="str">
            <v>年</v>
          </cell>
          <cell r="FL6" t="str">
            <v>月</v>
          </cell>
          <cell r="FM6" t="str">
            <v>日</v>
          </cell>
          <cell r="FO6" t="str">
            <v>公務員型</v>
          </cell>
          <cell r="FP6" t="str">
            <v>非公務員型</v>
          </cell>
          <cell r="FQ6" t="str">
            <v>年</v>
          </cell>
          <cell r="FR6" t="str">
            <v>月</v>
          </cell>
          <cell r="FS6" t="str">
            <v>日</v>
          </cell>
          <cell r="FV6" t="str">
            <v>その①</v>
          </cell>
          <cell r="FW6" t="str">
            <v>その②</v>
          </cell>
          <cell r="FX6" t="str">
            <v>その③</v>
          </cell>
        </row>
        <row r="7">
          <cell r="N7" t="str">
            <v>取組状況</v>
          </cell>
          <cell r="R7" t="str">
            <v>取組状況</v>
          </cell>
          <cell r="V7" t="str">
            <v>取組状況</v>
          </cell>
          <cell r="Z7" t="str">
            <v>取組状況</v>
          </cell>
          <cell r="AD7" t="str">
            <v>取組状況</v>
          </cell>
          <cell r="AH7" t="str">
            <v>取組状況</v>
          </cell>
          <cell r="AL7" t="str">
            <v>取組状況</v>
          </cell>
          <cell r="AP7" t="str">
            <v>取組状況</v>
          </cell>
          <cell r="BY7" t="str">
            <v>水平統合</v>
          </cell>
          <cell r="CB7" t="str">
            <v>垂直統合</v>
          </cell>
          <cell r="CE7" t="str">
            <v>事務の代替執行</v>
          </cell>
          <cell r="CF7" t="str">
            <v>維持管理の受け皿組織</v>
          </cell>
          <cell r="CG7" t="str">
            <v>保守点検業務の共同化</v>
          </cell>
          <cell r="CI7" t="str">
            <v>事務の代替執行</v>
          </cell>
          <cell r="CJ7" t="str">
            <v>システムの共同化</v>
          </cell>
          <cell r="CK7" t="str">
            <v>シェアードサービス</v>
          </cell>
          <cell r="CL7" t="str">
            <v>水質データ検査・管理</v>
          </cell>
          <cell r="CV7" t="str">
            <v>水平統合</v>
          </cell>
          <cell r="CY7" t="str">
            <v>垂直統合</v>
          </cell>
          <cell r="DB7" t="str">
            <v>事務の代替執行</v>
          </cell>
          <cell r="DC7" t="str">
            <v>維持管理の受け皿組織</v>
          </cell>
          <cell r="DD7" t="str">
            <v>保守点検業務の共同化</v>
          </cell>
          <cell r="DF7" t="str">
            <v>事務の代替執行</v>
          </cell>
          <cell r="DG7" t="str">
            <v>システムの共同化</v>
          </cell>
          <cell r="DH7" t="str">
            <v>シェアードサービス</v>
          </cell>
          <cell r="DI7" t="str">
            <v>水質データ検査・管理</v>
          </cell>
        </row>
        <row r="8">
          <cell r="O8" t="str">
            <v>実施済</v>
          </cell>
          <cell r="P8" t="str">
            <v>実施予定</v>
          </cell>
          <cell r="Q8" t="str">
            <v>検討中</v>
          </cell>
          <cell r="S8" t="str">
            <v>実施済</v>
          </cell>
          <cell r="T8" t="str">
            <v>実施予定</v>
          </cell>
          <cell r="U8" t="str">
            <v>検討中</v>
          </cell>
          <cell r="W8" t="str">
            <v>実施済</v>
          </cell>
          <cell r="X8" t="str">
            <v>実施予定</v>
          </cell>
          <cell r="Y8" t="str">
            <v>検討中</v>
          </cell>
          <cell r="AA8" t="str">
            <v>実施済</v>
          </cell>
          <cell r="AB8" t="str">
            <v>実施予定</v>
          </cell>
          <cell r="AC8" t="str">
            <v>検討中</v>
          </cell>
          <cell r="AE8" t="str">
            <v>実施済</v>
          </cell>
          <cell r="AF8" t="str">
            <v>実施予定</v>
          </cell>
          <cell r="AG8" t="str">
            <v>検討中</v>
          </cell>
          <cell r="AI8" t="str">
            <v>実施済</v>
          </cell>
          <cell r="AJ8" t="str">
            <v>実施予定</v>
          </cell>
          <cell r="AK8" t="str">
            <v>検討中</v>
          </cell>
          <cell r="AM8" t="str">
            <v>実施済</v>
          </cell>
          <cell r="AN8" t="str">
            <v>実施予定</v>
          </cell>
          <cell r="AO8" t="str">
            <v>検討中</v>
          </cell>
          <cell r="BZ8" t="str">
            <v>既存の一部事務組合等を活用</v>
          </cell>
          <cell r="CA8" t="str">
            <v>区域外給水をきっかけ</v>
          </cell>
          <cell r="CW8" t="str">
            <v>既存の一部事務組合等を活用</v>
          </cell>
          <cell r="CX8" t="str">
            <v>区域外給水をきっかけ</v>
          </cell>
        </row>
        <row r="9">
          <cell r="A9" t="str">
            <v>「B９」から「FZ９」
をコピーする→</v>
          </cell>
          <cell r="B9" t="str">
            <v>46010000223026</v>
          </cell>
          <cell r="C9" t="str">
            <v>河津町</v>
          </cell>
          <cell r="D9" t="str">
            <v>法適</v>
          </cell>
          <cell r="E9" t="str">
            <v>水道事業</v>
          </cell>
          <cell r="F9" t="str">
            <v>―</v>
          </cell>
          <cell r="G9" t="str">
            <v>―</v>
          </cell>
          <cell r="H9" t="str">
            <v>000</v>
          </cell>
          <cell r="I9" t="str">
            <v>223026</v>
          </cell>
          <cell r="J9" t="str">
            <v>水道温泉課</v>
          </cell>
          <cell r="K9" t="str">
            <v>稲葉 純</v>
          </cell>
          <cell r="L9" t="str">
            <v>0558-34-1954</v>
          </cell>
          <cell r="M9" t="str">
            <v>suidou@town.kawazu.shizuoka.jp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str">
            <v>○</v>
          </cell>
          <cell r="W9">
            <v>0</v>
          </cell>
          <cell r="X9" t="str">
            <v>○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 t="str">
            <v xml:space="preserve"> 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 t="str">
            <v xml:space="preserve"> </v>
          </cell>
          <cell r="BA9">
            <v>0</v>
          </cell>
          <cell r="BB9" t="str">
            <v xml:space="preserve"> </v>
          </cell>
          <cell r="BC9" t="str">
            <v xml:space="preserve"> </v>
          </cell>
          <cell r="BD9" t="str">
            <v xml:space="preserve"> 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 t="str">
            <v>①スケールメリットによるシステム調達・運用費用の削減　②クラウド技術・環境の導入による災害対策の充実　③住民サービスの向上　④担当等職員の知見向上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 t="str">
            <v>○</v>
          </cell>
          <cell r="DF9">
            <v>0</v>
          </cell>
          <cell r="DG9" t="str">
            <v>○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31</v>
          </cell>
          <cell r="DO9">
            <v>4</v>
          </cell>
          <cell r="DP9">
            <v>1</v>
          </cell>
          <cell r="DQ9">
            <v>0</v>
          </cell>
          <cell r="DR9">
            <v>0</v>
          </cell>
          <cell r="DS9">
            <v>0</v>
          </cell>
          <cell r="DT9" t="str">
            <v xml:space="preserve"> </v>
          </cell>
          <cell r="DU9">
            <v>0</v>
          </cell>
          <cell r="DV9" t="str">
            <v xml:space="preserve"> 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 t="str">
            <v xml:space="preserve"> 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 t="str">
            <v xml:space="preserve"> 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</row>
      </sheetData>
      <sheetData sheetId="2">
        <row r="8">
          <cell r="C8" t="str">
            <v>団体名</v>
          </cell>
          <cell r="U8" t="str">
            <v>業種名</v>
          </cell>
          <cell r="AO8" t="str">
            <v>事業名</v>
          </cell>
          <cell r="BF8" t="str">
            <v>施設名</v>
          </cell>
        </row>
        <row r="9"/>
        <row r="10"/>
        <row r="11">
          <cell r="C11" t="str">
            <v>河津町</v>
          </cell>
          <cell r="U11" t="str">
            <v>水道事業</v>
          </cell>
          <cell r="AO11" t="str">
            <v>―</v>
          </cell>
          <cell r="BF11" t="str">
            <v>―</v>
          </cell>
        </row>
        <row r="12"/>
        <row r="13"/>
        <row r="14"/>
        <row r="15"/>
        <row r="16"/>
        <row r="17"/>
        <row r="18">
          <cell r="D18" t="str">
            <v>抜本的な改革の取組</v>
          </cell>
        </row>
        <row r="19"/>
        <row r="20">
          <cell r="D20" t="str">
            <v>事業廃止</v>
          </cell>
          <cell r="K20" t="str">
            <v>民営化・
民間譲渡</v>
          </cell>
          <cell r="R20" t="str">
            <v>広域化等</v>
          </cell>
          <cell r="Y20" t="str">
            <v>民間活用</v>
          </cell>
          <cell r="BB20" t="str">
            <v>現行の経営
体制を継続</v>
          </cell>
        </row>
        <row r="21"/>
        <row r="22"/>
        <row r="23">
          <cell r="Y23" t="str">
            <v>指定管理者
制度</v>
          </cell>
          <cell r="AF23" t="str">
            <v>包括的
民間委託</v>
          </cell>
          <cell r="AM23" t="str">
            <v>PPP/PFI方式
の活用</v>
          </cell>
          <cell r="AT23" t="str">
            <v>地方独立行政法人への移行</v>
          </cell>
        </row>
        <row r="24">
          <cell r="D24" t="str">
            <v/>
          </cell>
          <cell r="K24" t="str">
            <v/>
          </cell>
          <cell r="R24" t="str">
            <v>○</v>
          </cell>
          <cell r="Y24" t="str">
            <v/>
          </cell>
          <cell r="AF24" t="str">
            <v/>
          </cell>
          <cell r="AM24" t="str">
            <v/>
          </cell>
          <cell r="AT24" t="str">
            <v/>
          </cell>
          <cell r="BB24" t="str">
            <v/>
          </cell>
        </row>
        <row r="25"/>
        <row r="26"/>
        <row r="27"/>
        <row r="28"/>
        <row r="29"/>
        <row r="30"/>
        <row r="31"/>
        <row r="32">
          <cell r="D32" t="str">
            <v>取組事項</v>
          </cell>
          <cell r="R32" t="str">
            <v>事業廃止</v>
          </cell>
        </row>
        <row r="33"/>
        <row r="34"/>
        <row r="35">
          <cell r="U35" t="str">
            <v>（取組の概要及び効果）</v>
          </cell>
          <cell r="AM35" t="str">
            <v>（全部と一部の別）</v>
          </cell>
          <cell r="BE35" t="str">
            <v>（実施（予定）時期）</v>
          </cell>
        </row>
        <row r="36">
          <cell r="D36" t="str">
            <v>実施済</v>
          </cell>
          <cell r="N36" t="str">
            <v/>
          </cell>
          <cell r="U36" t="str">
            <v/>
          </cell>
          <cell r="AM36" t="str">
            <v>全部廃止</v>
          </cell>
          <cell r="AU36" t="str">
            <v>一部廃止</v>
          </cell>
          <cell r="BE36" t="str">
            <v>平成</v>
          </cell>
        </row>
        <row r="37"/>
        <row r="38">
          <cell r="AM38" t="str">
            <v/>
          </cell>
          <cell r="AU38" t="str">
            <v/>
          </cell>
        </row>
        <row r="39">
          <cell r="BE39" t="str">
            <v/>
          </cell>
          <cell r="BI39" t="str">
            <v/>
          </cell>
          <cell r="BM39" t="str">
            <v/>
          </cell>
        </row>
        <row r="40"/>
        <row r="41"/>
        <row r="42">
          <cell r="AM42" t="str">
            <v/>
          </cell>
          <cell r="AO42" t="str">
            <v>（簡易水道事業の場合）
水道事業又は簡易水道事業との統合</v>
          </cell>
        </row>
        <row r="43">
          <cell r="BE43" t="str">
            <v>年</v>
          </cell>
          <cell r="BI43" t="str">
            <v>月</v>
          </cell>
          <cell r="BM43" t="str">
            <v>日</v>
          </cell>
        </row>
        <row r="44">
          <cell r="D44" t="str">
            <v>実施予定</v>
          </cell>
          <cell r="N44" t="str">
            <v/>
          </cell>
        </row>
        <row r="45"/>
        <row r="46">
          <cell r="AM46" t="str">
            <v/>
          </cell>
          <cell r="AO46" t="str">
            <v>（病院事業の場合）
診療所への移行</v>
          </cell>
        </row>
        <row r="47"/>
        <row r="48"/>
        <row r="49"/>
        <row r="50"/>
        <row r="51">
          <cell r="U51" t="str">
            <v>（取組の概要）</v>
          </cell>
          <cell r="AM51" t="str">
            <v>（検討状況・課題）</v>
          </cell>
        </row>
        <row r="52">
          <cell r="D52" t="str">
            <v>検討中</v>
          </cell>
          <cell r="N52" t="str">
            <v/>
          </cell>
          <cell r="U52" t="str">
            <v/>
          </cell>
          <cell r="AM52" t="str">
            <v/>
          </cell>
        </row>
        <row r="53"/>
        <row r="54"/>
        <row r="55"/>
        <row r="56"/>
        <row r="57"/>
        <row r="58"/>
        <row r="59">
          <cell r="D59" t="str">
            <v>取組事項</v>
          </cell>
          <cell r="R59" t="str">
            <v>民営化・民間譲渡</v>
          </cell>
        </row>
        <row r="60"/>
        <row r="61"/>
        <row r="62">
          <cell r="U62" t="str">
            <v>（取組の概要及び効果）</v>
          </cell>
          <cell r="AM62" t="str">
            <v>（全部と一部の別）</v>
          </cell>
          <cell r="BE62" t="str">
            <v>（実施（予定）時期）</v>
          </cell>
        </row>
        <row r="63">
          <cell r="D63" t="str">
            <v>実施済</v>
          </cell>
          <cell r="N63" t="str">
            <v/>
          </cell>
          <cell r="U63" t="str">
            <v/>
          </cell>
          <cell r="AM63" t="str">
            <v>全部民営化・
全部民間譲渡</v>
          </cell>
          <cell r="AU63" t="str">
            <v>一部民営化・
一部民間譲渡</v>
          </cell>
          <cell r="BE63" t="str">
            <v>平成</v>
          </cell>
        </row>
        <row r="64"/>
        <row r="65"/>
        <row r="66">
          <cell r="AM66" t="str">
            <v/>
          </cell>
          <cell r="AU66" t="str">
            <v/>
          </cell>
          <cell r="BE66" t="str">
            <v/>
          </cell>
          <cell r="BI66" t="str">
            <v/>
          </cell>
          <cell r="BM66" t="str">
            <v/>
          </cell>
        </row>
        <row r="67"/>
        <row r="68"/>
        <row r="69">
          <cell r="D69" t="str">
            <v>実施予定</v>
          </cell>
          <cell r="N69" t="str">
            <v/>
          </cell>
        </row>
        <row r="70">
          <cell r="BE70" t="str">
            <v>年</v>
          </cell>
          <cell r="BI70" t="str">
            <v>月</v>
          </cell>
          <cell r="BM70" t="str">
            <v>日</v>
          </cell>
        </row>
        <row r="71"/>
        <row r="72"/>
        <row r="73"/>
        <row r="74">
          <cell r="U74" t="str">
            <v>（取組の概要）</v>
          </cell>
          <cell r="AM74" t="str">
            <v>（検討状況・課題）</v>
          </cell>
        </row>
        <row r="75">
          <cell r="D75" t="str">
            <v>検討中</v>
          </cell>
          <cell r="N75" t="str">
            <v/>
          </cell>
          <cell r="U75" t="str">
            <v/>
          </cell>
          <cell r="AM75" t="str">
            <v/>
          </cell>
        </row>
        <row r="76"/>
        <row r="77"/>
        <row r="78"/>
        <row r="79"/>
        <row r="80"/>
        <row r="81"/>
        <row r="82"/>
        <row r="83">
          <cell r="D83" t="str">
            <v>取組事項</v>
          </cell>
          <cell r="R83" t="str">
            <v>（水道事業）広域化等</v>
          </cell>
        </row>
        <row r="84"/>
        <row r="85"/>
        <row r="86">
          <cell r="U86" t="str">
            <v>（実施類型）</v>
          </cell>
          <cell r="AM86" t="str">
            <v>（取組の概要及び効果）</v>
          </cell>
          <cell r="BE86" t="str">
            <v>（実施（予定）時期）</v>
          </cell>
        </row>
        <row r="87">
          <cell r="D87" t="str">
            <v>実施済</v>
          </cell>
          <cell r="N87" t="str">
            <v/>
          </cell>
          <cell r="U87" t="str">
            <v>事業統合</v>
          </cell>
          <cell r="AC87" t="str">
            <v>施設の
共同設置</v>
          </cell>
          <cell r="AM87" t="str">
            <v>①スケールメリットによるシステム調達・運用費用の削減　②クラウド技術・環境の導入による災害対策の充実　③住民サービスの向上　④担当等職員の知見向上</v>
          </cell>
          <cell r="BE87" t="str">
            <v>平成</v>
          </cell>
        </row>
        <row r="88"/>
        <row r="89">
          <cell r="U89">
            <v>0</v>
          </cell>
          <cell r="AC89">
            <v>0</v>
          </cell>
        </row>
        <row r="90">
          <cell r="BE90">
            <v>31</v>
          </cell>
          <cell r="BI90">
            <v>4</v>
          </cell>
          <cell r="BM90">
            <v>1</v>
          </cell>
        </row>
        <row r="91"/>
        <row r="92">
          <cell r="U92" t="str">
            <v>施設管理の
共同化</v>
          </cell>
          <cell r="AC92" t="str">
            <v>管理の一体化</v>
          </cell>
        </row>
        <row r="93">
          <cell r="D93" t="str">
            <v>実施予定</v>
          </cell>
          <cell r="N93" t="str">
            <v>○</v>
          </cell>
        </row>
        <row r="94">
          <cell r="U94">
            <v>0</v>
          </cell>
          <cell r="AC94" t="str">
            <v>○</v>
          </cell>
          <cell r="BE94" t="str">
            <v>年</v>
          </cell>
          <cell r="BI94" t="str">
            <v>月</v>
          </cell>
          <cell r="BM94" t="str">
            <v>日</v>
          </cell>
        </row>
        <row r="95"/>
        <row r="96"/>
        <row r="97"/>
        <row r="98">
          <cell r="U98" t="str">
            <v>（取組の概要）</v>
          </cell>
          <cell r="AM98" t="str">
            <v>（検討状況・課題）</v>
          </cell>
        </row>
        <row r="99">
          <cell r="D99" t="str">
            <v>検討中</v>
          </cell>
          <cell r="N99" t="str">
            <v/>
          </cell>
          <cell r="U99" t="str">
            <v/>
          </cell>
          <cell r="AM99" t="str">
            <v/>
          </cell>
        </row>
        <row r="100"/>
        <row r="101"/>
        <row r="102"/>
        <row r="103"/>
        <row r="104"/>
        <row r="105"/>
        <row r="106"/>
        <row r="107">
          <cell r="D107" t="str">
            <v>取組事項</v>
          </cell>
          <cell r="R107" t="str">
            <v>（下水道事業）広域化等</v>
          </cell>
        </row>
        <row r="108"/>
        <row r="109"/>
        <row r="110">
          <cell r="U110" t="str">
            <v>（実施類型）</v>
          </cell>
          <cell r="AM110" t="str">
            <v>（取組の概要及び効果）</v>
          </cell>
          <cell r="BE110" t="str">
            <v>（実施（予定）時期）</v>
          </cell>
        </row>
        <row r="111">
          <cell r="D111" t="str">
            <v>実施済</v>
          </cell>
          <cell r="N111" t="str">
            <v/>
          </cell>
          <cell r="U111" t="str">
            <v>汚水処理施設の
統廃合</v>
          </cell>
          <cell r="AC111" t="str">
            <v>汚泥処理の
共同化</v>
          </cell>
          <cell r="AM111" t="str">
            <v/>
          </cell>
          <cell r="BE111" t="str">
            <v>平成</v>
          </cell>
        </row>
        <row r="112"/>
        <row r="113">
          <cell r="U113" t="str">
            <v/>
          </cell>
          <cell r="AC113" t="str">
            <v/>
          </cell>
        </row>
        <row r="114">
          <cell r="BE114" t="str">
            <v/>
          </cell>
          <cell r="BI114" t="str">
            <v/>
          </cell>
          <cell r="BM114" t="str">
            <v/>
          </cell>
        </row>
        <row r="115"/>
        <row r="116">
          <cell r="U116" t="str">
            <v>維持管理・事務
の共同化</v>
          </cell>
          <cell r="AC116" t="str">
            <v>最適な汚水処理
施設の選択（最適化）</v>
          </cell>
        </row>
        <row r="117">
          <cell r="D117" t="str">
            <v>実施予定</v>
          </cell>
          <cell r="N117" t="str">
            <v/>
          </cell>
        </row>
        <row r="118">
          <cell r="U118" t="str">
            <v/>
          </cell>
          <cell r="AC118" t="str">
            <v/>
          </cell>
          <cell r="BE118" t="str">
            <v>年</v>
          </cell>
          <cell r="BI118" t="str">
            <v>月</v>
          </cell>
          <cell r="BM118" t="str">
            <v>日</v>
          </cell>
        </row>
        <row r="119"/>
        <row r="120"/>
        <row r="121"/>
        <row r="122">
          <cell r="U122" t="str">
            <v>（取組の概要）</v>
          </cell>
          <cell r="AM122" t="str">
            <v>（検討状況・課題）</v>
          </cell>
        </row>
        <row r="123">
          <cell r="D123" t="str">
            <v>検討中</v>
          </cell>
          <cell r="N123" t="str">
            <v/>
          </cell>
          <cell r="U123" t="str">
            <v/>
          </cell>
          <cell r="AM123" t="str">
            <v/>
          </cell>
        </row>
        <row r="124"/>
        <row r="125"/>
        <row r="126"/>
        <row r="127"/>
        <row r="128"/>
        <row r="129"/>
        <row r="130"/>
        <row r="131">
          <cell r="D131" t="str">
            <v>取組事項</v>
          </cell>
          <cell r="R131" t="str">
            <v>（上下水道事業以外）広域化等</v>
          </cell>
        </row>
        <row r="132"/>
        <row r="133"/>
        <row r="134">
          <cell r="U134" t="str">
            <v>（取組の概要及び効果）</v>
          </cell>
          <cell r="AM134" t="str">
            <v>（実施（予定）時期）</v>
          </cell>
        </row>
        <row r="135">
          <cell r="D135" t="str">
            <v>実施済</v>
          </cell>
          <cell r="N135" t="str">
            <v/>
          </cell>
          <cell r="U135" t="str">
            <v/>
          </cell>
          <cell r="AM135" t="str">
            <v>平成</v>
          </cell>
        </row>
        <row r="136"/>
        <row r="137"/>
        <row r="138">
          <cell r="AM138" t="str">
            <v/>
          </cell>
          <cell r="AQ138" t="str">
            <v/>
          </cell>
          <cell r="AU138" t="str">
            <v/>
          </cell>
        </row>
        <row r="139"/>
        <row r="140"/>
        <row r="141">
          <cell r="D141" t="str">
            <v>実施予定</v>
          </cell>
          <cell r="N141" t="str">
            <v/>
          </cell>
        </row>
        <row r="142">
          <cell r="AM142" t="str">
            <v>年</v>
          </cell>
          <cell r="AQ142" t="str">
            <v>月</v>
          </cell>
          <cell r="AU142" t="str">
            <v>日</v>
          </cell>
        </row>
        <row r="143"/>
        <row r="144"/>
        <row r="145"/>
        <row r="146">
          <cell r="U146" t="str">
            <v>（取組の概要）</v>
          </cell>
          <cell r="AM146" t="str">
            <v>（検討状況・課題）</v>
          </cell>
        </row>
        <row r="147">
          <cell r="D147" t="str">
            <v>検討中</v>
          </cell>
          <cell r="N147" t="str">
            <v/>
          </cell>
          <cell r="U147" t="str">
            <v/>
          </cell>
          <cell r="AM147" t="str">
            <v/>
          </cell>
        </row>
        <row r="148"/>
        <row r="149"/>
        <row r="150"/>
        <row r="151"/>
        <row r="152"/>
        <row r="153"/>
        <row r="154"/>
        <row r="155">
          <cell r="D155" t="str">
            <v>取組事項</v>
          </cell>
          <cell r="R155" t="str">
            <v>民間活用（指定管理者制度）</v>
          </cell>
        </row>
        <row r="156"/>
        <row r="157"/>
        <row r="158">
          <cell r="U158" t="str">
            <v>（取組の概要及び効果）</v>
          </cell>
          <cell r="AM158" t="str">
            <v>（方式）</v>
          </cell>
          <cell r="BE158" t="str">
            <v>（実施（予定）時期）</v>
          </cell>
        </row>
        <row r="159">
          <cell r="D159" t="str">
            <v>実施済</v>
          </cell>
          <cell r="N159" t="str">
            <v/>
          </cell>
          <cell r="U159" t="str">
            <v/>
          </cell>
          <cell r="AM159" t="str">
            <v>代行制</v>
          </cell>
          <cell r="AU159" t="str">
            <v>利用料金制</v>
          </cell>
          <cell r="BE159" t="str">
            <v>平成</v>
          </cell>
        </row>
        <row r="160"/>
        <row r="161"/>
        <row r="162">
          <cell r="AM162" t="str">
            <v/>
          </cell>
          <cell r="AU162" t="str">
            <v/>
          </cell>
          <cell r="BE162" t="str">
            <v/>
          </cell>
          <cell r="BI162" t="str">
            <v/>
          </cell>
          <cell r="BM162" t="str">
            <v/>
          </cell>
        </row>
        <row r="163"/>
        <row r="164"/>
        <row r="165">
          <cell r="D165" t="str">
            <v>実施予定</v>
          </cell>
          <cell r="N165" t="str">
            <v/>
          </cell>
        </row>
        <row r="166">
          <cell r="BE166" t="str">
            <v>年</v>
          </cell>
          <cell r="BI166" t="str">
            <v>月</v>
          </cell>
          <cell r="BM166" t="str">
            <v>日</v>
          </cell>
        </row>
        <row r="167"/>
        <row r="168"/>
        <row r="169"/>
        <row r="170">
          <cell r="U170" t="str">
            <v>（取組の概要）</v>
          </cell>
          <cell r="AM170" t="str">
            <v>（検討状況・課題）</v>
          </cell>
        </row>
        <row r="171">
          <cell r="D171" t="str">
            <v>検討中</v>
          </cell>
          <cell r="N171" t="str">
            <v/>
          </cell>
          <cell r="U171" t="str">
            <v/>
          </cell>
          <cell r="AM171" t="str">
            <v/>
          </cell>
        </row>
        <row r="172"/>
        <row r="173"/>
        <row r="174"/>
        <row r="175"/>
        <row r="176"/>
        <row r="177"/>
        <row r="178"/>
        <row r="179">
          <cell r="D179" t="str">
            <v>取組事項</v>
          </cell>
          <cell r="R179" t="str">
            <v>民間活用（包括的民間委託）</v>
          </cell>
        </row>
        <row r="180"/>
        <row r="181"/>
        <row r="182">
          <cell r="U182" t="str">
            <v>（取組の概要及び効果）</v>
          </cell>
          <cell r="AN182" t="str">
            <v>（（実施済のみ）性能発注内容）</v>
          </cell>
          <cell r="BE182" t="str">
            <v>（実施（予定）時期）</v>
          </cell>
        </row>
        <row r="183">
          <cell r="D183" t="str">
            <v>実施済</v>
          </cell>
          <cell r="N183" t="str">
            <v/>
          </cell>
          <cell r="U183" t="str">
            <v/>
          </cell>
          <cell r="AN183" t="str">
            <v/>
          </cell>
          <cell r="BE183" t="str">
            <v>平成</v>
          </cell>
        </row>
        <row r="184"/>
        <row r="185"/>
        <row r="186">
          <cell r="BE186" t="str">
            <v/>
          </cell>
          <cell r="BI186" t="str">
            <v/>
          </cell>
          <cell r="BM186" t="str">
            <v/>
          </cell>
        </row>
        <row r="187"/>
        <row r="188"/>
        <row r="189">
          <cell r="D189" t="str">
            <v>実施予定</v>
          </cell>
          <cell r="N189" t="str">
            <v/>
          </cell>
        </row>
        <row r="190">
          <cell r="BE190" t="str">
            <v>年</v>
          </cell>
          <cell r="BI190" t="str">
            <v>月</v>
          </cell>
          <cell r="BM190" t="str">
            <v>日</v>
          </cell>
        </row>
        <row r="191"/>
        <row r="192"/>
        <row r="193"/>
        <row r="194">
          <cell r="U194" t="str">
            <v>（取組の概要）</v>
          </cell>
          <cell r="AM194" t="str">
            <v>（検討状況・課題）</v>
          </cell>
        </row>
        <row r="195">
          <cell r="D195" t="str">
            <v>検討中</v>
          </cell>
          <cell r="N195" t="str">
            <v/>
          </cell>
          <cell r="U195" t="str">
            <v/>
          </cell>
          <cell r="AM195" t="str">
            <v/>
          </cell>
        </row>
        <row r="196"/>
        <row r="197"/>
        <row r="198"/>
        <row r="199"/>
        <row r="200"/>
        <row r="201"/>
        <row r="202"/>
        <row r="203">
          <cell r="D203" t="str">
            <v>取組事項</v>
          </cell>
          <cell r="R203" t="str">
            <v>民間活用（ＰＰＰ/ＰＦＩ方式の活用）</v>
          </cell>
        </row>
        <row r="204"/>
        <row r="205"/>
        <row r="206">
          <cell r="U206" t="str">
            <v>（取組の概要及び効果）</v>
          </cell>
          <cell r="AM206" t="str">
            <v>（方式）</v>
          </cell>
          <cell r="BE206" t="str">
            <v>（導入・契約（予定）時期）</v>
          </cell>
        </row>
        <row r="207">
          <cell r="D207" t="str">
            <v>実施済</v>
          </cell>
          <cell r="N207" t="str">
            <v/>
          </cell>
          <cell r="U207" t="str">
            <v/>
          </cell>
          <cell r="AM207" t="str">
            <v>BTO方式</v>
          </cell>
          <cell r="AQ207" t="str">
            <v/>
          </cell>
          <cell r="AU207" t="str">
            <v>公共施設等運営権方式（コンセッション方式）</v>
          </cell>
          <cell r="AY207" t="str">
            <v/>
          </cell>
          <cell r="BE207" t="str">
            <v>平成</v>
          </cell>
        </row>
        <row r="208"/>
        <row r="209">
          <cell r="AM209" t="str">
            <v>BOT方式</v>
          </cell>
          <cell r="AQ209" t="str">
            <v/>
          </cell>
        </row>
        <row r="210">
          <cell r="BE210" t="str">
            <v/>
          </cell>
          <cell r="BI210" t="str">
            <v/>
          </cell>
          <cell r="BM210" t="str">
            <v/>
          </cell>
        </row>
        <row r="211">
          <cell r="AM211" t="str">
            <v>BOO方式</v>
          </cell>
          <cell r="AQ211" t="str">
            <v/>
          </cell>
        </row>
        <row r="212">
          <cell r="AU212" t="str">
            <v>その他</v>
          </cell>
          <cell r="AY212" t="str">
            <v/>
          </cell>
        </row>
        <row r="213">
          <cell r="D213" t="str">
            <v>実施予定</v>
          </cell>
          <cell r="N213" t="str">
            <v/>
          </cell>
          <cell r="AM213" t="str">
            <v>DB方式</v>
          </cell>
          <cell r="AQ213" t="str">
            <v/>
          </cell>
        </row>
        <row r="214">
          <cell r="BE214" t="str">
            <v>年</v>
          </cell>
          <cell r="BI214" t="str">
            <v>月</v>
          </cell>
          <cell r="BM214" t="str">
            <v>日</v>
          </cell>
        </row>
        <row r="215">
          <cell r="AM215" t="str">
            <v>DBO方式</v>
          </cell>
          <cell r="AQ215" t="str">
            <v/>
          </cell>
        </row>
        <row r="216"/>
        <row r="217"/>
        <row r="218">
          <cell r="U218" t="str">
            <v>（取組の概要）</v>
          </cell>
          <cell r="AM218" t="str">
            <v>（検討状況・課題）</v>
          </cell>
        </row>
        <row r="219">
          <cell r="D219" t="str">
            <v>検討中</v>
          </cell>
          <cell r="N219" t="str">
            <v/>
          </cell>
          <cell r="U219" t="str">
            <v/>
          </cell>
          <cell r="AM219" t="str">
            <v/>
          </cell>
        </row>
        <row r="220"/>
        <row r="221"/>
        <row r="222"/>
        <row r="223"/>
        <row r="224"/>
        <row r="225"/>
        <row r="226">
          <cell r="D226" t="str">
            <v>取組事項</v>
          </cell>
          <cell r="R226" t="str">
            <v>民間活用（地方独立行政法人への移行）</v>
          </cell>
        </row>
        <row r="227"/>
        <row r="228"/>
        <row r="229">
          <cell r="U229" t="str">
            <v>（取組の概要及び効果）</v>
          </cell>
          <cell r="AM229" t="str">
            <v>（公務員型と非公務員型の別）</v>
          </cell>
          <cell r="BE229" t="str">
            <v>（実施（予定）時期）</v>
          </cell>
        </row>
        <row r="230">
          <cell r="D230" t="str">
            <v>実施済</v>
          </cell>
          <cell r="N230" t="str">
            <v/>
          </cell>
          <cell r="U230" t="str">
            <v/>
          </cell>
          <cell r="AM230" t="str">
            <v>公務員型</v>
          </cell>
          <cell r="AU230" t="str">
            <v>非公務員型</v>
          </cell>
          <cell r="BE230" t="str">
            <v>平成</v>
          </cell>
        </row>
        <row r="231"/>
        <row r="232">
          <cell r="AM232" t="str">
            <v/>
          </cell>
          <cell r="AU232" t="str">
            <v/>
          </cell>
        </row>
        <row r="233">
          <cell r="BE233" t="str">
            <v/>
          </cell>
          <cell r="BI233" t="str">
            <v/>
          </cell>
          <cell r="BM233" t="str">
            <v/>
          </cell>
        </row>
        <row r="234"/>
        <row r="235"/>
        <row r="236">
          <cell r="D236" t="str">
            <v>実施予定</v>
          </cell>
          <cell r="N236" t="str">
            <v/>
          </cell>
        </row>
        <row r="237">
          <cell r="BE237" t="str">
            <v>年</v>
          </cell>
          <cell r="BI237" t="str">
            <v>月</v>
          </cell>
          <cell r="BM237" t="str">
            <v>日</v>
          </cell>
        </row>
        <row r="238"/>
        <row r="239"/>
        <row r="240"/>
        <row r="241">
          <cell r="U241" t="str">
            <v>（取組の概要）</v>
          </cell>
          <cell r="AM241" t="str">
            <v>（検討状況・課題）</v>
          </cell>
        </row>
        <row r="242">
          <cell r="D242" t="str">
            <v>検討中</v>
          </cell>
          <cell r="N242" t="str">
            <v/>
          </cell>
          <cell r="U242" t="str">
            <v/>
          </cell>
          <cell r="AM242" t="str">
            <v/>
          </cell>
        </row>
        <row r="243"/>
        <row r="244"/>
        <row r="245"/>
        <row r="246"/>
        <row r="247"/>
        <row r="248"/>
        <row r="249"/>
        <row r="250"/>
        <row r="251"/>
        <row r="252"/>
        <row r="253">
          <cell r="D253" t="str">
            <v>（現行の経営体制・手法を継続する理由）</v>
          </cell>
          <cell r="AQ253" t="str">
            <v>（左記で「⑦その他」となっている場合の詳細）</v>
          </cell>
        </row>
        <row r="254">
          <cell r="D254" t="str">
            <v>・</v>
          </cell>
          <cell r="E254" t="str">
            <v/>
          </cell>
          <cell r="AQ254" t="str">
            <v/>
          </cell>
        </row>
        <row r="255"/>
        <row r="256"/>
        <row r="257">
          <cell r="D257" t="str">
            <v>・</v>
          </cell>
          <cell r="E257" t="str">
            <v/>
          </cell>
        </row>
        <row r="258"/>
        <row r="259"/>
        <row r="260">
          <cell r="D260" t="str">
            <v>・</v>
          </cell>
          <cell r="E260" t="str">
            <v/>
          </cell>
        </row>
        <row r="261"/>
        <row r="262"/>
        <row r="263"/>
        <row r="264">
          <cell r="D264" t="str">
            <v>（今後の経営改革の方向性等）</v>
          </cell>
        </row>
        <row r="265">
          <cell r="D265" t="str">
            <v/>
          </cell>
        </row>
      </sheetData>
      <sheetData sheetId="3">
        <row r="1">
          <cell r="A1" t="str">
            <v>法適法非適</v>
          </cell>
          <cell r="K1" t="str">
            <v>業種名</v>
          </cell>
          <cell r="U1" t="str">
            <v>事業名</v>
          </cell>
          <cell r="AE1" t="str">
            <v>施設名</v>
          </cell>
          <cell r="AJ1" t="str">
            <v>○</v>
          </cell>
          <cell r="AO1" t="str">
            <v>年月日</v>
          </cell>
          <cell r="AT1" t="str">
            <v>PFI</v>
          </cell>
          <cell r="AY1" t="str">
            <v>現行継続理由</v>
          </cell>
          <cell r="BN1" t="str">
            <v>✓</v>
          </cell>
        </row>
        <row r="2">
          <cell r="K2" t="str">
            <v xml:space="preserve"> </v>
          </cell>
          <cell r="U2" t="str">
            <v xml:space="preserve"> </v>
          </cell>
          <cell r="AJ2" t="str">
            <v xml:space="preserve"> </v>
          </cell>
          <cell r="AO2" t="str">
            <v xml:space="preserve"> </v>
          </cell>
          <cell r="AT2" t="str">
            <v xml:space="preserve"> </v>
          </cell>
          <cell r="BI2" t="str">
            <v xml:space="preserve"> </v>
          </cell>
          <cell r="BN2" t="str">
            <v xml:space="preserve"> </v>
          </cell>
        </row>
        <row r="3">
          <cell r="A3" t="str">
            <v>法適</v>
          </cell>
          <cell r="F3">
            <v>46</v>
          </cell>
          <cell r="K3" t="str">
            <v>水道事業</v>
          </cell>
          <cell r="P3" t="str">
            <v>01</v>
          </cell>
          <cell r="U3" t="str">
            <v>―</v>
          </cell>
          <cell r="Z3">
            <v>0</v>
          </cell>
          <cell r="AJ3" t="str">
            <v>○</v>
          </cell>
          <cell r="AO3">
            <v>1</v>
          </cell>
          <cell r="AT3" t="str">
            <v>BTO</v>
          </cell>
          <cell r="AY3" t="str">
            <v>①現行の経営体制・手法で、健全な事業運営が実施できているため</v>
          </cell>
          <cell r="BD3" t="str">
            <v>水道事業</v>
          </cell>
          <cell r="BI3" t="str">
            <v>―</v>
          </cell>
          <cell r="BN3" t="str">
            <v>✓</v>
          </cell>
        </row>
        <row r="4">
          <cell r="A4" t="str">
            <v>法非適</v>
          </cell>
          <cell r="F4">
            <v>47</v>
          </cell>
          <cell r="K4" t="str">
            <v>簡易水道事業</v>
          </cell>
          <cell r="P4" t="str">
            <v>01</v>
          </cell>
          <cell r="AO4">
            <v>2</v>
          </cell>
          <cell r="AT4" t="str">
            <v>BOT</v>
          </cell>
          <cell r="AY4" t="str">
            <v>②抜本的な改革の方向性の検討を行ったものの、現行の体制が望ましいとの結論に至ったため</v>
          </cell>
          <cell r="BD4" t="str">
            <v>水道事業</v>
          </cell>
        </row>
        <row r="5">
          <cell r="K5" t="str">
            <v>工業用水道事業</v>
          </cell>
          <cell r="P5" t="str">
            <v>02</v>
          </cell>
          <cell r="U5" t="str">
            <v>路面電車</v>
          </cell>
          <cell r="Z5">
            <v>1</v>
          </cell>
          <cell r="AO5">
            <v>3</v>
          </cell>
          <cell r="AT5" t="str">
            <v>BOO</v>
          </cell>
          <cell r="AY5" t="str">
            <v>③抜本的な改革の方向性について検討の前段階にあるため</v>
          </cell>
          <cell r="BD5" t="str">
            <v>水道事業</v>
          </cell>
        </row>
        <row r="6">
          <cell r="K6" t="str">
            <v>交通事業</v>
          </cell>
          <cell r="P6" t="str">
            <v>03</v>
          </cell>
          <cell r="U6" t="str">
            <v>自動車運送</v>
          </cell>
          <cell r="Z6">
            <v>3</v>
          </cell>
          <cell r="AO6">
            <v>4</v>
          </cell>
          <cell r="AT6" t="str">
            <v>DB</v>
          </cell>
          <cell r="AY6" t="str">
            <v>④知見やノウハウ不足により抜本的な改革の検討に至らないため</v>
          </cell>
        </row>
        <row r="7">
          <cell r="K7" t="str">
            <v>電気事業</v>
          </cell>
          <cell r="P7" t="str">
            <v>04</v>
          </cell>
          <cell r="U7" t="str">
            <v>高速鉄道</v>
          </cell>
          <cell r="Z7">
            <v>5</v>
          </cell>
          <cell r="AO7">
            <v>5</v>
          </cell>
          <cell r="AT7" t="str">
            <v>DBO</v>
          </cell>
          <cell r="AY7" t="str">
            <v>⑤事業の規模が小さく、人員が少ない等の理由から抜本的な改革の検討に至らないため</v>
          </cell>
        </row>
        <row r="8">
          <cell r="K8" t="str">
            <v>ガス事業</v>
          </cell>
          <cell r="P8" t="str">
            <v>05</v>
          </cell>
          <cell r="U8" t="str">
            <v>懸垂電車</v>
          </cell>
          <cell r="Z8">
            <v>6</v>
          </cell>
          <cell r="AO8">
            <v>6</v>
          </cell>
          <cell r="AT8" t="str">
            <v>公共施設等運営権（コンセッション）</v>
          </cell>
          <cell r="AY8" t="str">
            <v>⑥清算及び地方債の償還のみを行っている事業のため（いわゆる想定企業会計）</v>
          </cell>
        </row>
        <row r="9">
          <cell r="K9" t="str">
            <v>病院事業</v>
          </cell>
          <cell r="P9" t="str">
            <v>06</v>
          </cell>
          <cell r="U9" t="str">
            <v>船舶運航</v>
          </cell>
          <cell r="Z9">
            <v>7</v>
          </cell>
          <cell r="AO9">
            <v>7</v>
          </cell>
          <cell r="AT9" t="str">
            <v>その他</v>
          </cell>
          <cell r="AY9" t="str">
            <v>⑦その他</v>
          </cell>
        </row>
        <row r="10">
          <cell r="K10" t="str">
            <v>下水道事業</v>
          </cell>
          <cell r="P10" t="str">
            <v>17</v>
          </cell>
          <cell r="Q10">
            <v>18</v>
          </cell>
          <cell r="AO10">
            <v>8</v>
          </cell>
        </row>
        <row r="11">
          <cell r="K11" t="str">
            <v>港湾整備事業</v>
          </cell>
          <cell r="P11" t="str">
            <v>08</v>
          </cell>
          <cell r="U11" t="str">
            <v>公共下水</v>
          </cell>
          <cell r="Z11">
            <v>1</v>
          </cell>
          <cell r="AO11">
            <v>9</v>
          </cell>
        </row>
        <row r="12">
          <cell r="K12" t="str">
            <v>市場事業</v>
          </cell>
          <cell r="P12" t="str">
            <v>09</v>
          </cell>
          <cell r="U12" t="str">
            <v>特定公共下水</v>
          </cell>
          <cell r="Z12">
            <v>2</v>
          </cell>
          <cell r="AO12">
            <v>10</v>
          </cell>
        </row>
        <row r="13">
          <cell r="K13" t="str">
            <v>と畜場事業</v>
          </cell>
          <cell r="P13" t="str">
            <v>10</v>
          </cell>
          <cell r="U13" t="str">
            <v>流域下水</v>
          </cell>
          <cell r="Z13">
            <v>3</v>
          </cell>
          <cell r="AO13">
            <v>11</v>
          </cell>
        </row>
        <row r="14">
          <cell r="K14" t="str">
            <v>観光施設事業</v>
          </cell>
          <cell r="P14" t="str">
            <v>11</v>
          </cell>
          <cell r="U14" t="str">
            <v>特定環境下水</v>
          </cell>
          <cell r="Z14">
            <v>4</v>
          </cell>
          <cell r="AO14">
            <v>12</v>
          </cell>
        </row>
        <row r="15">
          <cell r="K15" t="str">
            <v>宅地造成事業</v>
          </cell>
          <cell r="P15" t="str">
            <v>12</v>
          </cell>
          <cell r="U15" t="str">
            <v>農業集落排水</v>
          </cell>
          <cell r="Z15">
            <v>5</v>
          </cell>
          <cell r="AO15">
            <v>13</v>
          </cell>
        </row>
        <row r="16">
          <cell r="K16" t="str">
            <v>有料道路事業</v>
          </cell>
          <cell r="P16" t="str">
            <v>13</v>
          </cell>
          <cell r="U16" t="str">
            <v>漁業集落排水</v>
          </cell>
          <cell r="Z16">
            <v>6</v>
          </cell>
          <cell r="AO16">
            <v>14</v>
          </cell>
        </row>
        <row r="17">
          <cell r="K17" t="str">
            <v>駐車場整備事業</v>
          </cell>
          <cell r="P17" t="str">
            <v>14</v>
          </cell>
          <cell r="U17" t="str">
            <v>林業集落排水</v>
          </cell>
          <cell r="Z17">
            <v>7</v>
          </cell>
          <cell r="AO17">
            <v>15</v>
          </cell>
        </row>
        <row r="18">
          <cell r="K18" t="str">
            <v>その他事業</v>
          </cell>
          <cell r="P18" t="str">
            <v>15</v>
          </cell>
          <cell r="U18" t="str">
            <v>簡易排水</v>
          </cell>
          <cell r="Z18">
            <v>8</v>
          </cell>
          <cell r="AO18">
            <v>16</v>
          </cell>
        </row>
        <row r="19">
          <cell r="K19" t="str">
            <v>介護サービス事業</v>
          </cell>
          <cell r="P19" t="str">
            <v>16</v>
          </cell>
          <cell r="U19" t="str">
            <v>小規模排水処理</v>
          </cell>
          <cell r="Z19">
            <v>9</v>
          </cell>
          <cell r="AO19">
            <v>17</v>
          </cell>
        </row>
        <row r="20">
          <cell r="U20" t="str">
            <v>特定地域排水処理</v>
          </cell>
          <cell r="Z20">
            <v>0</v>
          </cell>
          <cell r="AO20">
            <v>18</v>
          </cell>
        </row>
        <row r="21">
          <cell r="U21" t="str">
            <v>個別排水処理</v>
          </cell>
          <cell r="Z21">
            <v>1</v>
          </cell>
          <cell r="AO21">
            <v>19</v>
          </cell>
        </row>
        <row r="22">
          <cell r="AO22">
            <v>20</v>
          </cell>
        </row>
        <row r="23">
          <cell r="U23" t="str">
            <v>休養宿泊</v>
          </cell>
          <cell r="Z23">
            <v>1</v>
          </cell>
          <cell r="AO23">
            <v>21</v>
          </cell>
        </row>
        <row r="24">
          <cell r="U24" t="str">
            <v>索道</v>
          </cell>
          <cell r="Z24">
            <v>2</v>
          </cell>
          <cell r="AO24">
            <v>22</v>
          </cell>
        </row>
        <row r="25">
          <cell r="U25" t="str">
            <v>その他観光</v>
          </cell>
          <cell r="Z25">
            <v>3</v>
          </cell>
          <cell r="AO25">
            <v>23</v>
          </cell>
        </row>
        <row r="26">
          <cell r="AO26">
            <v>24</v>
          </cell>
        </row>
        <row r="27">
          <cell r="U27" t="str">
            <v>臨海土地造成</v>
          </cell>
          <cell r="Z27">
            <v>1</v>
          </cell>
          <cell r="AO27">
            <v>25</v>
          </cell>
        </row>
        <row r="28">
          <cell r="U28" t="str">
            <v>その他造成</v>
          </cell>
          <cell r="Z28">
            <v>2</v>
          </cell>
          <cell r="AO28">
            <v>26</v>
          </cell>
        </row>
        <row r="29">
          <cell r="AO29">
            <v>27</v>
          </cell>
        </row>
        <row r="30">
          <cell r="AO30">
            <v>28</v>
          </cell>
        </row>
        <row r="31">
          <cell r="AO31">
            <v>29</v>
          </cell>
        </row>
        <row r="32">
          <cell r="AO32">
            <v>30</v>
          </cell>
        </row>
        <row r="33">
          <cell r="AO33">
            <v>31</v>
          </cell>
        </row>
        <row r="34">
          <cell r="AO34">
            <v>32</v>
          </cell>
        </row>
        <row r="35">
          <cell r="AO35">
            <v>33</v>
          </cell>
        </row>
        <row r="36">
          <cell r="AO36">
            <v>34</v>
          </cell>
        </row>
        <row r="37">
          <cell r="AO37">
            <v>35</v>
          </cell>
        </row>
        <row r="38">
          <cell r="AO38">
            <v>36</v>
          </cell>
        </row>
        <row r="39">
          <cell r="AO39">
            <v>37</v>
          </cell>
        </row>
        <row r="40">
          <cell r="AO40">
            <v>38</v>
          </cell>
        </row>
        <row r="41">
          <cell r="AO41">
            <v>39</v>
          </cell>
        </row>
        <row r="42">
          <cell r="AO42">
            <v>40</v>
          </cell>
        </row>
        <row r="43">
          <cell r="AO43">
            <v>41</v>
          </cell>
        </row>
        <row r="44">
          <cell r="AO44">
            <v>42</v>
          </cell>
        </row>
        <row r="45">
          <cell r="AO45">
            <v>43</v>
          </cell>
        </row>
        <row r="46">
          <cell r="AO46">
            <v>44</v>
          </cell>
        </row>
        <row r="47">
          <cell r="AO47">
            <v>45</v>
          </cell>
        </row>
        <row r="48">
          <cell r="AO48">
            <v>46</v>
          </cell>
        </row>
        <row r="49">
          <cell r="AO49">
            <v>47</v>
          </cell>
        </row>
        <row r="50">
          <cell r="AO50">
            <v>48</v>
          </cell>
        </row>
        <row r="51">
          <cell r="AO51">
            <v>49</v>
          </cell>
        </row>
        <row r="52">
          <cell r="AO52">
            <v>50</v>
          </cell>
        </row>
        <row r="53">
          <cell r="AO53">
            <v>51</v>
          </cell>
        </row>
        <row r="54">
          <cell r="AO54">
            <v>52</v>
          </cell>
        </row>
        <row r="55">
          <cell r="AO55">
            <v>53</v>
          </cell>
        </row>
        <row r="56">
          <cell r="AO56">
            <v>54</v>
          </cell>
        </row>
        <row r="57">
          <cell r="AO57">
            <v>55</v>
          </cell>
        </row>
        <row r="58">
          <cell r="AO58">
            <v>56</v>
          </cell>
        </row>
        <row r="59">
          <cell r="AO59">
            <v>57</v>
          </cell>
        </row>
        <row r="60">
          <cell r="AO60">
            <v>58</v>
          </cell>
        </row>
        <row r="61">
          <cell r="AO61">
            <v>59</v>
          </cell>
        </row>
        <row r="62">
          <cell r="AO62">
            <v>60</v>
          </cell>
        </row>
        <row r="63">
          <cell r="AO63">
            <v>61</v>
          </cell>
        </row>
        <row r="64">
          <cell r="AO64">
            <v>62</v>
          </cell>
        </row>
        <row r="65">
          <cell r="AO65">
            <v>63</v>
          </cell>
        </row>
        <row r="66">
          <cell r="AO66">
            <v>64</v>
          </cell>
        </row>
      </sheetData>
      <sheetData sheetId="4">
        <row r="2">
          <cell r="B2" t="str">
            <v>※本シートには絶対に変更を加えないでください。</v>
          </cell>
        </row>
        <row r="3"/>
        <row r="4"/>
        <row r="5">
          <cell r="B5" t="str">
            <v>団体コード</v>
          </cell>
          <cell r="C5" t="str">
            <v>都道府県名</v>
          </cell>
          <cell r="D5" t="str">
            <v>団体名</v>
          </cell>
        </row>
        <row r="6"/>
        <row r="7">
          <cell r="B7" t="str">
            <v>010006</v>
          </cell>
          <cell r="C7" t="str">
            <v>北海道</v>
          </cell>
          <cell r="D7" t="str">
            <v>北海道</v>
          </cell>
        </row>
        <row r="8">
          <cell r="B8" t="str">
            <v>011002</v>
          </cell>
          <cell r="C8" t="str">
            <v>北海道</v>
          </cell>
          <cell r="D8" t="str">
            <v>札幌市</v>
          </cell>
        </row>
        <row r="9">
          <cell r="B9" t="str">
            <v>012025</v>
          </cell>
          <cell r="C9" t="str">
            <v>北海道</v>
          </cell>
          <cell r="D9" t="str">
            <v>函館市</v>
          </cell>
        </row>
        <row r="10">
          <cell r="B10" t="str">
            <v>012033</v>
          </cell>
          <cell r="C10" t="str">
            <v>北海道</v>
          </cell>
          <cell r="D10" t="str">
            <v>小樽市</v>
          </cell>
        </row>
        <row r="11">
          <cell r="B11" t="str">
            <v>012041</v>
          </cell>
          <cell r="C11" t="str">
            <v>北海道</v>
          </cell>
          <cell r="D11" t="str">
            <v>旭川市</v>
          </cell>
        </row>
        <row r="12">
          <cell r="B12" t="str">
            <v>012050</v>
          </cell>
          <cell r="C12" t="str">
            <v>北海道</v>
          </cell>
          <cell r="D12" t="str">
            <v>室蘭市</v>
          </cell>
        </row>
        <row r="13">
          <cell r="B13" t="str">
            <v>012068</v>
          </cell>
          <cell r="C13" t="str">
            <v>北海道</v>
          </cell>
          <cell r="D13" t="str">
            <v>釧路市</v>
          </cell>
        </row>
        <row r="14">
          <cell r="B14" t="str">
            <v>012076</v>
          </cell>
          <cell r="C14" t="str">
            <v>北海道</v>
          </cell>
          <cell r="D14" t="str">
            <v>帯広市</v>
          </cell>
        </row>
        <row r="15">
          <cell r="B15" t="str">
            <v>012084</v>
          </cell>
          <cell r="C15" t="str">
            <v>北海道</v>
          </cell>
          <cell r="D15" t="str">
            <v>北見市</v>
          </cell>
        </row>
        <row r="16">
          <cell r="B16" t="str">
            <v>012092</v>
          </cell>
          <cell r="C16" t="str">
            <v>北海道</v>
          </cell>
          <cell r="D16" t="str">
            <v>夕張市</v>
          </cell>
        </row>
        <row r="17">
          <cell r="B17" t="str">
            <v>012106</v>
          </cell>
          <cell r="C17" t="str">
            <v>北海道</v>
          </cell>
          <cell r="D17" t="str">
            <v>岩見沢市</v>
          </cell>
        </row>
        <row r="18">
          <cell r="B18" t="str">
            <v>012114</v>
          </cell>
          <cell r="C18" t="str">
            <v>北海道</v>
          </cell>
          <cell r="D18" t="str">
            <v>網走市</v>
          </cell>
        </row>
        <row r="19">
          <cell r="B19" t="str">
            <v>012122</v>
          </cell>
          <cell r="C19" t="str">
            <v>北海道</v>
          </cell>
          <cell r="D19" t="str">
            <v>留萌市</v>
          </cell>
        </row>
        <row r="20">
          <cell r="B20" t="str">
            <v>012131</v>
          </cell>
          <cell r="C20" t="str">
            <v>北海道</v>
          </cell>
          <cell r="D20" t="str">
            <v>苫小牧市</v>
          </cell>
        </row>
        <row r="21">
          <cell r="B21" t="str">
            <v>012149</v>
          </cell>
          <cell r="C21" t="str">
            <v>北海道</v>
          </cell>
          <cell r="D21" t="str">
            <v>稚内市</v>
          </cell>
        </row>
        <row r="22">
          <cell r="B22" t="str">
            <v>012157</v>
          </cell>
          <cell r="C22" t="str">
            <v>北海道</v>
          </cell>
          <cell r="D22" t="str">
            <v>美唄市</v>
          </cell>
        </row>
        <row r="23">
          <cell r="B23" t="str">
            <v>012165</v>
          </cell>
          <cell r="C23" t="str">
            <v>北海道</v>
          </cell>
          <cell r="D23" t="str">
            <v>芦別市</v>
          </cell>
        </row>
        <row r="24">
          <cell r="B24" t="str">
            <v>012173</v>
          </cell>
          <cell r="C24" t="str">
            <v>北海道</v>
          </cell>
          <cell r="D24" t="str">
            <v>江別市</v>
          </cell>
        </row>
        <row r="25">
          <cell r="B25" t="str">
            <v>012181</v>
          </cell>
          <cell r="C25" t="str">
            <v>北海道</v>
          </cell>
          <cell r="D25" t="str">
            <v>赤平市</v>
          </cell>
        </row>
        <row r="26">
          <cell r="B26" t="str">
            <v>012190</v>
          </cell>
          <cell r="C26" t="str">
            <v>北海道</v>
          </cell>
          <cell r="D26" t="str">
            <v>紋別市</v>
          </cell>
        </row>
        <row r="27">
          <cell r="B27" t="str">
            <v>012203</v>
          </cell>
          <cell r="C27" t="str">
            <v>北海道</v>
          </cell>
          <cell r="D27" t="str">
            <v>士別市</v>
          </cell>
        </row>
        <row r="28">
          <cell r="B28" t="str">
            <v>012211</v>
          </cell>
          <cell r="C28" t="str">
            <v>北海道</v>
          </cell>
          <cell r="D28" t="str">
            <v>名寄市</v>
          </cell>
        </row>
        <row r="29">
          <cell r="B29" t="str">
            <v>012220</v>
          </cell>
          <cell r="C29" t="str">
            <v>北海道</v>
          </cell>
          <cell r="D29" t="str">
            <v>三笠市</v>
          </cell>
        </row>
        <row r="30">
          <cell r="B30" t="str">
            <v>012238</v>
          </cell>
          <cell r="C30" t="str">
            <v>北海道</v>
          </cell>
          <cell r="D30" t="str">
            <v>根室市</v>
          </cell>
        </row>
        <row r="31">
          <cell r="B31" t="str">
            <v>012246</v>
          </cell>
          <cell r="C31" t="str">
            <v>北海道</v>
          </cell>
          <cell r="D31" t="str">
            <v>千歳市</v>
          </cell>
        </row>
        <row r="32">
          <cell r="B32" t="str">
            <v>012254</v>
          </cell>
          <cell r="C32" t="str">
            <v>北海道</v>
          </cell>
          <cell r="D32" t="str">
            <v>滝川市</v>
          </cell>
        </row>
        <row r="33">
          <cell r="B33" t="str">
            <v>012262</v>
          </cell>
          <cell r="C33" t="str">
            <v>北海道</v>
          </cell>
          <cell r="D33" t="str">
            <v>砂川市</v>
          </cell>
        </row>
        <row r="34">
          <cell r="B34" t="str">
            <v>012271</v>
          </cell>
          <cell r="C34" t="str">
            <v>北海道</v>
          </cell>
          <cell r="D34" t="str">
            <v>歌志内市</v>
          </cell>
        </row>
        <row r="35">
          <cell r="B35" t="str">
            <v>012289</v>
          </cell>
          <cell r="C35" t="str">
            <v>北海道</v>
          </cell>
          <cell r="D35" t="str">
            <v>深川市</v>
          </cell>
        </row>
        <row r="36">
          <cell r="B36" t="str">
            <v>012297</v>
          </cell>
          <cell r="C36" t="str">
            <v>北海道</v>
          </cell>
          <cell r="D36" t="str">
            <v>富良野市</v>
          </cell>
        </row>
        <row r="37">
          <cell r="B37" t="str">
            <v>012301</v>
          </cell>
          <cell r="C37" t="str">
            <v>北海道</v>
          </cell>
          <cell r="D37" t="str">
            <v>登別市</v>
          </cell>
        </row>
        <row r="38">
          <cell r="B38" t="str">
            <v>012319</v>
          </cell>
          <cell r="C38" t="str">
            <v>北海道</v>
          </cell>
          <cell r="D38" t="str">
            <v>恵庭市</v>
          </cell>
        </row>
        <row r="39">
          <cell r="B39" t="str">
            <v>012335</v>
          </cell>
          <cell r="C39" t="str">
            <v>北海道</v>
          </cell>
          <cell r="D39" t="str">
            <v>伊達市</v>
          </cell>
        </row>
        <row r="40">
          <cell r="B40" t="str">
            <v>012343</v>
          </cell>
          <cell r="C40" t="str">
            <v>北海道</v>
          </cell>
          <cell r="D40" t="str">
            <v>北広島市</v>
          </cell>
        </row>
        <row r="41">
          <cell r="B41" t="str">
            <v>012351</v>
          </cell>
          <cell r="C41" t="str">
            <v>北海道</v>
          </cell>
          <cell r="D41" t="str">
            <v>石狩市</v>
          </cell>
        </row>
        <row r="42">
          <cell r="B42" t="str">
            <v>012360</v>
          </cell>
          <cell r="C42" t="str">
            <v>北海道</v>
          </cell>
          <cell r="D42" t="str">
            <v>北斗市</v>
          </cell>
        </row>
        <row r="43">
          <cell r="B43" t="str">
            <v>013030</v>
          </cell>
          <cell r="C43" t="str">
            <v>北海道</v>
          </cell>
          <cell r="D43" t="str">
            <v>当別町</v>
          </cell>
        </row>
        <row r="44">
          <cell r="B44" t="str">
            <v>013048</v>
          </cell>
          <cell r="C44" t="str">
            <v>北海道</v>
          </cell>
          <cell r="D44" t="str">
            <v>新篠津村</v>
          </cell>
        </row>
        <row r="45">
          <cell r="B45" t="str">
            <v>013315</v>
          </cell>
          <cell r="C45" t="str">
            <v>北海道</v>
          </cell>
          <cell r="D45" t="str">
            <v>松前町</v>
          </cell>
        </row>
        <row r="46">
          <cell r="B46" t="str">
            <v>013323</v>
          </cell>
          <cell r="C46" t="str">
            <v>北海道</v>
          </cell>
          <cell r="D46" t="str">
            <v>福島町</v>
          </cell>
        </row>
        <row r="47">
          <cell r="B47" t="str">
            <v>013331</v>
          </cell>
          <cell r="C47" t="str">
            <v>北海道</v>
          </cell>
          <cell r="D47" t="str">
            <v>知内町</v>
          </cell>
        </row>
        <row r="48">
          <cell r="B48" t="str">
            <v>013340</v>
          </cell>
          <cell r="C48" t="str">
            <v>北海道</v>
          </cell>
          <cell r="D48" t="str">
            <v>木古内町</v>
          </cell>
        </row>
        <row r="49">
          <cell r="B49" t="str">
            <v>013374</v>
          </cell>
          <cell r="C49" t="str">
            <v>北海道</v>
          </cell>
          <cell r="D49" t="str">
            <v>七飯町</v>
          </cell>
        </row>
        <row r="50">
          <cell r="B50" t="str">
            <v>013439</v>
          </cell>
          <cell r="C50" t="str">
            <v>北海道</v>
          </cell>
          <cell r="D50" t="str">
            <v>鹿部町</v>
          </cell>
        </row>
        <row r="51">
          <cell r="B51" t="str">
            <v>013455</v>
          </cell>
          <cell r="C51" t="str">
            <v>北海道</v>
          </cell>
          <cell r="D51" t="str">
            <v>森町</v>
          </cell>
        </row>
        <row r="52">
          <cell r="B52" t="str">
            <v>013463</v>
          </cell>
          <cell r="C52" t="str">
            <v>北海道</v>
          </cell>
          <cell r="D52" t="str">
            <v>八雲町</v>
          </cell>
        </row>
        <row r="53">
          <cell r="B53" t="str">
            <v>013471</v>
          </cell>
          <cell r="C53" t="str">
            <v>北海道</v>
          </cell>
          <cell r="D53" t="str">
            <v>長万部町</v>
          </cell>
        </row>
        <row r="54">
          <cell r="B54" t="str">
            <v>013617</v>
          </cell>
          <cell r="C54" t="str">
            <v>北海道</v>
          </cell>
          <cell r="D54" t="str">
            <v>江差町</v>
          </cell>
        </row>
        <row r="55">
          <cell r="B55" t="str">
            <v>013625</v>
          </cell>
          <cell r="C55" t="str">
            <v>北海道</v>
          </cell>
          <cell r="D55" t="str">
            <v>上ノ国町</v>
          </cell>
        </row>
        <row r="56">
          <cell r="B56" t="str">
            <v>013633</v>
          </cell>
          <cell r="C56" t="str">
            <v>北海道</v>
          </cell>
          <cell r="D56" t="str">
            <v>厚沢部町</v>
          </cell>
        </row>
        <row r="57">
          <cell r="B57" t="str">
            <v>013641</v>
          </cell>
          <cell r="C57" t="str">
            <v>北海道</v>
          </cell>
          <cell r="D57" t="str">
            <v>乙部町</v>
          </cell>
        </row>
        <row r="58">
          <cell r="B58" t="str">
            <v>013676</v>
          </cell>
          <cell r="C58" t="str">
            <v>北海道</v>
          </cell>
          <cell r="D58" t="str">
            <v>奥尻町</v>
          </cell>
        </row>
        <row r="59">
          <cell r="B59" t="str">
            <v>013706</v>
          </cell>
          <cell r="C59" t="str">
            <v>北海道</v>
          </cell>
          <cell r="D59" t="str">
            <v>今金町</v>
          </cell>
        </row>
        <row r="60">
          <cell r="B60" t="str">
            <v>013714</v>
          </cell>
          <cell r="C60" t="str">
            <v>北海道</v>
          </cell>
          <cell r="D60" t="str">
            <v>せたな町</v>
          </cell>
        </row>
        <row r="61">
          <cell r="B61" t="str">
            <v>013919</v>
          </cell>
          <cell r="C61" t="str">
            <v>北海道</v>
          </cell>
          <cell r="D61" t="str">
            <v>島牧村</v>
          </cell>
        </row>
        <row r="62">
          <cell r="B62" t="str">
            <v>013927</v>
          </cell>
          <cell r="C62" t="str">
            <v>北海道</v>
          </cell>
          <cell r="D62" t="str">
            <v>寿都町</v>
          </cell>
        </row>
        <row r="63">
          <cell r="B63" t="str">
            <v>013935</v>
          </cell>
          <cell r="C63" t="str">
            <v>北海道</v>
          </cell>
          <cell r="D63" t="str">
            <v>黒松内町</v>
          </cell>
        </row>
        <row r="64">
          <cell r="B64" t="str">
            <v>013943</v>
          </cell>
          <cell r="C64" t="str">
            <v>北海道</v>
          </cell>
          <cell r="D64" t="str">
            <v>蘭越町</v>
          </cell>
        </row>
        <row r="65">
          <cell r="B65" t="str">
            <v>013951</v>
          </cell>
          <cell r="C65" t="str">
            <v>北海道</v>
          </cell>
          <cell r="D65" t="str">
            <v>ニセコ町</v>
          </cell>
        </row>
        <row r="66">
          <cell r="B66" t="str">
            <v>013960</v>
          </cell>
          <cell r="C66" t="str">
            <v>北海道</v>
          </cell>
          <cell r="D66" t="str">
            <v>真狩村</v>
          </cell>
        </row>
        <row r="67">
          <cell r="B67" t="str">
            <v>013978</v>
          </cell>
          <cell r="C67" t="str">
            <v>北海道</v>
          </cell>
          <cell r="D67" t="str">
            <v>留寿都村</v>
          </cell>
        </row>
        <row r="68">
          <cell r="B68" t="str">
            <v>013986</v>
          </cell>
          <cell r="C68" t="str">
            <v>北海道</v>
          </cell>
          <cell r="D68" t="str">
            <v>喜茂別町</v>
          </cell>
        </row>
        <row r="69">
          <cell r="B69" t="str">
            <v>013994</v>
          </cell>
          <cell r="C69" t="str">
            <v>北海道</v>
          </cell>
          <cell r="D69" t="str">
            <v>京極町</v>
          </cell>
        </row>
        <row r="70">
          <cell r="B70" t="str">
            <v>014001</v>
          </cell>
          <cell r="C70" t="str">
            <v>北海道</v>
          </cell>
          <cell r="D70" t="str">
            <v>倶知安町</v>
          </cell>
        </row>
        <row r="71">
          <cell r="B71" t="str">
            <v>014010</v>
          </cell>
          <cell r="C71" t="str">
            <v>北海道</v>
          </cell>
          <cell r="D71" t="str">
            <v>共和町</v>
          </cell>
        </row>
        <row r="72">
          <cell r="B72" t="str">
            <v>014028</v>
          </cell>
          <cell r="C72" t="str">
            <v>北海道</v>
          </cell>
          <cell r="D72" t="str">
            <v>岩内町</v>
          </cell>
        </row>
        <row r="73">
          <cell r="B73" t="str">
            <v>014036</v>
          </cell>
          <cell r="C73" t="str">
            <v>北海道</v>
          </cell>
          <cell r="D73" t="str">
            <v>泊村</v>
          </cell>
        </row>
        <row r="74">
          <cell r="B74" t="str">
            <v>014044</v>
          </cell>
          <cell r="C74" t="str">
            <v>北海道</v>
          </cell>
          <cell r="D74" t="str">
            <v>神恵内村</v>
          </cell>
        </row>
        <row r="75">
          <cell r="B75" t="str">
            <v>014052</v>
          </cell>
          <cell r="C75" t="str">
            <v>北海道</v>
          </cell>
          <cell r="D75" t="str">
            <v>積丹町</v>
          </cell>
        </row>
        <row r="76">
          <cell r="B76" t="str">
            <v>014061</v>
          </cell>
          <cell r="C76" t="str">
            <v>北海道</v>
          </cell>
          <cell r="D76" t="str">
            <v>古平町</v>
          </cell>
        </row>
        <row r="77">
          <cell r="B77" t="str">
            <v>014079</v>
          </cell>
          <cell r="C77" t="str">
            <v>北海道</v>
          </cell>
          <cell r="D77" t="str">
            <v>仁木町</v>
          </cell>
        </row>
        <row r="78">
          <cell r="B78" t="str">
            <v>014087</v>
          </cell>
          <cell r="C78" t="str">
            <v>北海道</v>
          </cell>
          <cell r="D78" t="str">
            <v>余市町</v>
          </cell>
        </row>
        <row r="79">
          <cell r="B79" t="str">
            <v>014095</v>
          </cell>
          <cell r="C79" t="str">
            <v>北海道</v>
          </cell>
          <cell r="D79" t="str">
            <v>赤井川村</v>
          </cell>
        </row>
        <row r="80">
          <cell r="B80" t="str">
            <v>014231</v>
          </cell>
          <cell r="C80" t="str">
            <v>北海道</v>
          </cell>
          <cell r="D80" t="str">
            <v>南幌町</v>
          </cell>
        </row>
        <row r="81">
          <cell r="B81" t="str">
            <v>014249</v>
          </cell>
          <cell r="C81" t="str">
            <v>北海道</v>
          </cell>
          <cell r="D81" t="str">
            <v>奈井江町</v>
          </cell>
        </row>
        <row r="82">
          <cell r="B82" t="str">
            <v>014257</v>
          </cell>
          <cell r="C82" t="str">
            <v>北海道</v>
          </cell>
          <cell r="D82" t="str">
            <v>上砂川町</v>
          </cell>
        </row>
        <row r="83">
          <cell r="B83" t="str">
            <v>014273</v>
          </cell>
          <cell r="C83" t="str">
            <v>北海道</v>
          </cell>
          <cell r="D83" t="str">
            <v>由仁町</v>
          </cell>
        </row>
        <row r="84">
          <cell r="B84" t="str">
            <v>014281</v>
          </cell>
          <cell r="C84" t="str">
            <v>北海道</v>
          </cell>
          <cell r="D84" t="str">
            <v>長沼町</v>
          </cell>
        </row>
        <row r="85">
          <cell r="B85" t="str">
            <v>014290</v>
          </cell>
          <cell r="C85" t="str">
            <v>北海道</v>
          </cell>
          <cell r="D85" t="str">
            <v>栗山町</v>
          </cell>
        </row>
        <row r="86">
          <cell r="B86" t="str">
            <v>014303</v>
          </cell>
          <cell r="C86" t="str">
            <v>北海道</v>
          </cell>
          <cell r="D86" t="str">
            <v>月形町</v>
          </cell>
        </row>
        <row r="87">
          <cell r="B87" t="str">
            <v>014311</v>
          </cell>
          <cell r="C87" t="str">
            <v>北海道</v>
          </cell>
          <cell r="D87" t="str">
            <v>浦臼町</v>
          </cell>
        </row>
        <row r="88">
          <cell r="B88" t="str">
            <v>014320</v>
          </cell>
          <cell r="C88" t="str">
            <v>北海道</v>
          </cell>
          <cell r="D88" t="str">
            <v>新十津川町</v>
          </cell>
        </row>
        <row r="89">
          <cell r="B89" t="str">
            <v>014338</v>
          </cell>
          <cell r="C89" t="str">
            <v>北海道</v>
          </cell>
          <cell r="D89" t="str">
            <v>妹背牛町</v>
          </cell>
        </row>
        <row r="90">
          <cell r="B90" t="str">
            <v>014346</v>
          </cell>
          <cell r="C90" t="str">
            <v>北海道</v>
          </cell>
          <cell r="D90" t="str">
            <v>秩父別町</v>
          </cell>
        </row>
        <row r="91">
          <cell r="B91" t="str">
            <v>014362</v>
          </cell>
          <cell r="C91" t="str">
            <v>北海道</v>
          </cell>
          <cell r="D91" t="str">
            <v>雨竜町</v>
          </cell>
        </row>
        <row r="92">
          <cell r="B92" t="str">
            <v>014371</v>
          </cell>
          <cell r="C92" t="str">
            <v>北海道</v>
          </cell>
          <cell r="D92" t="str">
            <v>北竜町</v>
          </cell>
        </row>
        <row r="93">
          <cell r="B93" t="str">
            <v>014389</v>
          </cell>
          <cell r="C93" t="str">
            <v>北海道</v>
          </cell>
          <cell r="D93" t="str">
            <v>沼田町</v>
          </cell>
        </row>
        <row r="94">
          <cell r="B94" t="str">
            <v>014524</v>
          </cell>
          <cell r="C94" t="str">
            <v>北海道</v>
          </cell>
          <cell r="D94" t="str">
            <v>鷹栖町</v>
          </cell>
        </row>
        <row r="95">
          <cell r="B95" t="str">
            <v>014532</v>
          </cell>
          <cell r="C95" t="str">
            <v>北海道</v>
          </cell>
          <cell r="D95" t="str">
            <v>東神楽町</v>
          </cell>
        </row>
        <row r="96">
          <cell r="B96" t="str">
            <v>014541</v>
          </cell>
          <cell r="C96" t="str">
            <v>北海道</v>
          </cell>
          <cell r="D96" t="str">
            <v>当麻町</v>
          </cell>
        </row>
        <row r="97">
          <cell r="B97" t="str">
            <v>014559</v>
          </cell>
          <cell r="C97" t="str">
            <v>北海道</v>
          </cell>
          <cell r="D97" t="str">
            <v>比布町</v>
          </cell>
        </row>
        <row r="98">
          <cell r="B98" t="str">
            <v>014567</v>
          </cell>
          <cell r="C98" t="str">
            <v>北海道</v>
          </cell>
          <cell r="D98" t="str">
            <v>愛別町</v>
          </cell>
        </row>
        <row r="99">
          <cell r="B99" t="str">
            <v>014575</v>
          </cell>
          <cell r="C99" t="str">
            <v>北海道</v>
          </cell>
          <cell r="D99" t="str">
            <v>上川町</v>
          </cell>
        </row>
        <row r="100">
          <cell r="B100" t="str">
            <v>014583</v>
          </cell>
          <cell r="C100" t="str">
            <v>北海道</v>
          </cell>
          <cell r="D100" t="str">
            <v>東川町</v>
          </cell>
        </row>
        <row r="101">
          <cell r="B101" t="str">
            <v>014591</v>
          </cell>
          <cell r="C101" t="str">
            <v>北海道</v>
          </cell>
          <cell r="D101" t="str">
            <v>美瑛町</v>
          </cell>
        </row>
        <row r="102">
          <cell r="B102" t="str">
            <v>014605</v>
          </cell>
          <cell r="C102" t="str">
            <v>北海道</v>
          </cell>
          <cell r="D102" t="str">
            <v>上富良野町</v>
          </cell>
        </row>
        <row r="103">
          <cell r="B103" t="str">
            <v>014613</v>
          </cell>
          <cell r="C103" t="str">
            <v>北海道</v>
          </cell>
          <cell r="D103" t="str">
            <v>中富良野町</v>
          </cell>
        </row>
        <row r="104">
          <cell r="B104" t="str">
            <v>014621</v>
          </cell>
          <cell r="C104" t="str">
            <v>北海道</v>
          </cell>
          <cell r="D104" t="str">
            <v>南富良野町</v>
          </cell>
        </row>
        <row r="105">
          <cell r="B105" t="str">
            <v>014630</v>
          </cell>
          <cell r="C105" t="str">
            <v>北海道</v>
          </cell>
          <cell r="D105" t="str">
            <v>占冠村</v>
          </cell>
        </row>
        <row r="106">
          <cell r="B106" t="str">
            <v>014648</v>
          </cell>
          <cell r="C106" t="str">
            <v>北海道</v>
          </cell>
          <cell r="D106" t="str">
            <v>和寒町</v>
          </cell>
        </row>
        <row r="107">
          <cell r="B107" t="str">
            <v>014656</v>
          </cell>
          <cell r="C107" t="str">
            <v>北海道</v>
          </cell>
          <cell r="D107" t="str">
            <v>剣淵町</v>
          </cell>
        </row>
        <row r="108">
          <cell r="B108" t="str">
            <v>014681</v>
          </cell>
          <cell r="C108" t="str">
            <v>北海道</v>
          </cell>
          <cell r="D108" t="str">
            <v>下川町</v>
          </cell>
        </row>
        <row r="109">
          <cell r="B109" t="str">
            <v>014699</v>
          </cell>
          <cell r="C109" t="str">
            <v>北海道</v>
          </cell>
          <cell r="D109" t="str">
            <v>美深町</v>
          </cell>
        </row>
        <row r="110">
          <cell r="B110" t="str">
            <v>014702</v>
          </cell>
          <cell r="C110" t="str">
            <v>北海道</v>
          </cell>
          <cell r="D110" t="str">
            <v>音威子府村</v>
          </cell>
        </row>
        <row r="111">
          <cell r="B111" t="str">
            <v>014711</v>
          </cell>
          <cell r="C111" t="str">
            <v>北海道</v>
          </cell>
          <cell r="D111" t="str">
            <v>中川町</v>
          </cell>
        </row>
        <row r="112">
          <cell r="B112" t="str">
            <v>014729</v>
          </cell>
          <cell r="C112" t="str">
            <v>北海道</v>
          </cell>
          <cell r="D112" t="str">
            <v>幌加内町</v>
          </cell>
        </row>
        <row r="113">
          <cell r="B113" t="str">
            <v>014818</v>
          </cell>
          <cell r="C113" t="str">
            <v>北海道</v>
          </cell>
          <cell r="D113" t="str">
            <v>増毛町</v>
          </cell>
        </row>
        <row r="114">
          <cell r="B114" t="str">
            <v>014826</v>
          </cell>
          <cell r="C114" t="str">
            <v>北海道</v>
          </cell>
          <cell r="D114" t="str">
            <v>小平町</v>
          </cell>
        </row>
        <row r="115">
          <cell r="B115" t="str">
            <v>014834</v>
          </cell>
          <cell r="C115" t="str">
            <v>北海道</v>
          </cell>
          <cell r="D115" t="str">
            <v>苫前町</v>
          </cell>
        </row>
        <row r="116">
          <cell r="B116" t="str">
            <v>014842</v>
          </cell>
          <cell r="C116" t="str">
            <v>北海道</v>
          </cell>
          <cell r="D116" t="str">
            <v>羽幌町</v>
          </cell>
        </row>
        <row r="117">
          <cell r="B117" t="str">
            <v>014851</v>
          </cell>
          <cell r="C117" t="str">
            <v>北海道</v>
          </cell>
          <cell r="D117" t="str">
            <v>初山別村</v>
          </cell>
        </row>
        <row r="118">
          <cell r="B118" t="str">
            <v>014869</v>
          </cell>
          <cell r="C118" t="str">
            <v>北海道</v>
          </cell>
          <cell r="D118" t="str">
            <v>遠別町</v>
          </cell>
        </row>
        <row r="119">
          <cell r="B119" t="str">
            <v>014877</v>
          </cell>
          <cell r="C119" t="str">
            <v>北海道</v>
          </cell>
          <cell r="D119" t="str">
            <v>天塩町</v>
          </cell>
        </row>
        <row r="120">
          <cell r="B120" t="str">
            <v>015113</v>
          </cell>
          <cell r="C120" t="str">
            <v>北海道</v>
          </cell>
          <cell r="D120" t="str">
            <v>猿払村</v>
          </cell>
        </row>
        <row r="121">
          <cell r="B121" t="str">
            <v>015121</v>
          </cell>
          <cell r="C121" t="str">
            <v>北海道</v>
          </cell>
          <cell r="D121" t="str">
            <v>浜頓別町</v>
          </cell>
        </row>
        <row r="122">
          <cell r="B122" t="str">
            <v>015130</v>
          </cell>
          <cell r="C122" t="str">
            <v>北海道</v>
          </cell>
          <cell r="D122" t="str">
            <v>中頓別町</v>
          </cell>
        </row>
        <row r="123">
          <cell r="B123" t="str">
            <v>015148</v>
          </cell>
          <cell r="C123" t="str">
            <v>北海道</v>
          </cell>
          <cell r="D123" t="str">
            <v>枝幸町</v>
          </cell>
        </row>
        <row r="124">
          <cell r="B124" t="str">
            <v>015164</v>
          </cell>
          <cell r="C124" t="str">
            <v>北海道</v>
          </cell>
          <cell r="D124" t="str">
            <v>豊富町</v>
          </cell>
        </row>
        <row r="125">
          <cell r="B125" t="str">
            <v>015172</v>
          </cell>
          <cell r="C125" t="str">
            <v>北海道</v>
          </cell>
          <cell r="D125" t="str">
            <v>礼文町</v>
          </cell>
        </row>
        <row r="126">
          <cell r="B126" t="str">
            <v>015181</v>
          </cell>
          <cell r="C126" t="str">
            <v>北海道</v>
          </cell>
          <cell r="D126" t="str">
            <v>利尻町</v>
          </cell>
        </row>
        <row r="127">
          <cell r="B127" t="str">
            <v>015199</v>
          </cell>
          <cell r="C127" t="str">
            <v>北海道</v>
          </cell>
          <cell r="D127" t="str">
            <v>利尻富士町</v>
          </cell>
        </row>
        <row r="128">
          <cell r="B128" t="str">
            <v>015202</v>
          </cell>
          <cell r="C128" t="str">
            <v>北海道</v>
          </cell>
          <cell r="D128" t="str">
            <v>幌延町</v>
          </cell>
        </row>
        <row r="129">
          <cell r="B129" t="str">
            <v>015431</v>
          </cell>
          <cell r="C129" t="str">
            <v>北海道</v>
          </cell>
          <cell r="D129" t="str">
            <v>美幌町</v>
          </cell>
        </row>
        <row r="130">
          <cell r="B130" t="str">
            <v>015440</v>
          </cell>
          <cell r="C130" t="str">
            <v>北海道</v>
          </cell>
          <cell r="D130" t="str">
            <v>津別町</v>
          </cell>
        </row>
        <row r="131">
          <cell r="B131" t="str">
            <v>015458</v>
          </cell>
          <cell r="C131" t="str">
            <v>北海道</v>
          </cell>
          <cell r="D131" t="str">
            <v>斜里町</v>
          </cell>
        </row>
        <row r="132">
          <cell r="B132" t="str">
            <v>015466</v>
          </cell>
          <cell r="C132" t="str">
            <v>北海道</v>
          </cell>
          <cell r="D132" t="str">
            <v>清里町</v>
          </cell>
        </row>
        <row r="133">
          <cell r="B133" t="str">
            <v>015474</v>
          </cell>
          <cell r="C133" t="str">
            <v>北海道</v>
          </cell>
          <cell r="D133" t="str">
            <v>小清水町</v>
          </cell>
        </row>
        <row r="134">
          <cell r="B134" t="str">
            <v>015491</v>
          </cell>
          <cell r="C134" t="str">
            <v>北海道</v>
          </cell>
          <cell r="D134" t="str">
            <v>訓子府町</v>
          </cell>
        </row>
        <row r="135">
          <cell r="B135" t="str">
            <v>015504</v>
          </cell>
          <cell r="C135" t="str">
            <v>北海道</v>
          </cell>
          <cell r="D135" t="str">
            <v>置戸町</v>
          </cell>
        </row>
        <row r="136">
          <cell r="B136" t="str">
            <v>015521</v>
          </cell>
          <cell r="C136" t="str">
            <v>北海道</v>
          </cell>
          <cell r="D136" t="str">
            <v>佐呂間町</v>
          </cell>
        </row>
        <row r="137">
          <cell r="B137" t="str">
            <v>015555</v>
          </cell>
          <cell r="C137" t="str">
            <v>北海道</v>
          </cell>
          <cell r="D137" t="str">
            <v>遠軽町</v>
          </cell>
        </row>
        <row r="138">
          <cell r="B138" t="str">
            <v>015598</v>
          </cell>
          <cell r="C138" t="str">
            <v>北海道</v>
          </cell>
          <cell r="D138" t="str">
            <v>湧別町</v>
          </cell>
        </row>
        <row r="139">
          <cell r="B139" t="str">
            <v>015601</v>
          </cell>
          <cell r="C139" t="str">
            <v>北海道</v>
          </cell>
          <cell r="D139" t="str">
            <v>滝上町</v>
          </cell>
        </row>
        <row r="140">
          <cell r="B140" t="str">
            <v>015610</v>
          </cell>
          <cell r="C140" t="str">
            <v>北海道</v>
          </cell>
          <cell r="D140" t="str">
            <v>興部町</v>
          </cell>
        </row>
        <row r="141">
          <cell r="B141" t="str">
            <v>015628</v>
          </cell>
          <cell r="C141" t="str">
            <v>北海道</v>
          </cell>
          <cell r="D141" t="str">
            <v>西興部村</v>
          </cell>
        </row>
        <row r="142">
          <cell r="B142" t="str">
            <v>015636</v>
          </cell>
          <cell r="C142" t="str">
            <v>北海道</v>
          </cell>
          <cell r="D142" t="str">
            <v>雄武町</v>
          </cell>
        </row>
        <row r="143">
          <cell r="B143" t="str">
            <v>015644</v>
          </cell>
          <cell r="C143" t="str">
            <v>北海道</v>
          </cell>
          <cell r="D143" t="str">
            <v>大空町</v>
          </cell>
        </row>
        <row r="144">
          <cell r="B144" t="str">
            <v>015717</v>
          </cell>
          <cell r="C144" t="str">
            <v>北海道</v>
          </cell>
          <cell r="D144" t="str">
            <v>豊浦町</v>
          </cell>
        </row>
        <row r="145">
          <cell r="B145" t="str">
            <v>015750</v>
          </cell>
          <cell r="C145" t="str">
            <v>北海道</v>
          </cell>
          <cell r="D145" t="str">
            <v>壮瞥町</v>
          </cell>
        </row>
        <row r="146">
          <cell r="B146" t="str">
            <v>015784</v>
          </cell>
          <cell r="C146" t="str">
            <v>北海道</v>
          </cell>
          <cell r="D146" t="str">
            <v>白老町</v>
          </cell>
        </row>
        <row r="147">
          <cell r="B147" t="str">
            <v>015814</v>
          </cell>
          <cell r="C147" t="str">
            <v>北海道</v>
          </cell>
          <cell r="D147" t="str">
            <v>厚真町</v>
          </cell>
        </row>
        <row r="148">
          <cell r="B148" t="str">
            <v>015849</v>
          </cell>
          <cell r="C148" t="str">
            <v>北海道</v>
          </cell>
          <cell r="D148" t="str">
            <v>洞爺湖町</v>
          </cell>
        </row>
        <row r="149">
          <cell r="B149" t="str">
            <v>015857</v>
          </cell>
          <cell r="C149" t="str">
            <v>北海道</v>
          </cell>
          <cell r="D149" t="str">
            <v>安平町</v>
          </cell>
        </row>
        <row r="150">
          <cell r="B150" t="str">
            <v>015865</v>
          </cell>
          <cell r="C150" t="str">
            <v>北海道</v>
          </cell>
          <cell r="D150" t="str">
            <v>むかわ町</v>
          </cell>
        </row>
        <row r="151">
          <cell r="B151" t="str">
            <v>016012</v>
          </cell>
          <cell r="C151" t="str">
            <v>北海道</v>
          </cell>
          <cell r="D151" t="str">
            <v>日高町</v>
          </cell>
        </row>
        <row r="152">
          <cell r="B152" t="str">
            <v>016021</v>
          </cell>
          <cell r="C152" t="str">
            <v>北海道</v>
          </cell>
          <cell r="D152" t="str">
            <v>平取町</v>
          </cell>
        </row>
        <row r="153">
          <cell r="B153" t="str">
            <v>016047</v>
          </cell>
          <cell r="C153" t="str">
            <v>北海道</v>
          </cell>
          <cell r="D153" t="str">
            <v>新冠町</v>
          </cell>
        </row>
        <row r="154">
          <cell r="B154" t="str">
            <v>016071</v>
          </cell>
          <cell r="C154" t="str">
            <v>北海道</v>
          </cell>
          <cell r="D154" t="str">
            <v>浦河町</v>
          </cell>
        </row>
        <row r="155">
          <cell r="B155" t="str">
            <v>016080</v>
          </cell>
          <cell r="C155" t="str">
            <v>北海道</v>
          </cell>
          <cell r="D155" t="str">
            <v>様似町</v>
          </cell>
        </row>
        <row r="156">
          <cell r="B156" t="str">
            <v>016098</v>
          </cell>
          <cell r="C156" t="str">
            <v>北海道</v>
          </cell>
          <cell r="D156" t="str">
            <v>えりも町</v>
          </cell>
        </row>
        <row r="157">
          <cell r="B157" t="str">
            <v>016101</v>
          </cell>
          <cell r="C157" t="str">
            <v>北海道</v>
          </cell>
          <cell r="D157" t="str">
            <v>新ひだか町</v>
          </cell>
        </row>
        <row r="158">
          <cell r="B158" t="str">
            <v>016314</v>
          </cell>
          <cell r="C158" t="str">
            <v>北海道</v>
          </cell>
          <cell r="D158" t="str">
            <v>音更町</v>
          </cell>
        </row>
        <row r="159">
          <cell r="B159" t="str">
            <v>016322</v>
          </cell>
          <cell r="C159" t="str">
            <v>北海道</v>
          </cell>
          <cell r="D159" t="str">
            <v>士幌町</v>
          </cell>
        </row>
        <row r="160">
          <cell r="B160" t="str">
            <v>016331</v>
          </cell>
          <cell r="C160" t="str">
            <v>北海道</v>
          </cell>
          <cell r="D160" t="str">
            <v>上士幌町</v>
          </cell>
        </row>
        <row r="161">
          <cell r="B161" t="str">
            <v>016349</v>
          </cell>
          <cell r="C161" t="str">
            <v>北海道</v>
          </cell>
          <cell r="D161" t="str">
            <v>鹿追町</v>
          </cell>
        </row>
        <row r="162">
          <cell r="B162" t="str">
            <v>016357</v>
          </cell>
          <cell r="C162" t="str">
            <v>北海道</v>
          </cell>
          <cell r="D162" t="str">
            <v>新得町</v>
          </cell>
        </row>
        <row r="163">
          <cell r="B163" t="str">
            <v>016365</v>
          </cell>
          <cell r="C163" t="str">
            <v>北海道</v>
          </cell>
          <cell r="D163" t="str">
            <v>清水町</v>
          </cell>
        </row>
        <row r="164">
          <cell r="B164" t="str">
            <v>016373</v>
          </cell>
          <cell r="C164" t="str">
            <v>北海道</v>
          </cell>
          <cell r="D164" t="str">
            <v>芽室町</v>
          </cell>
        </row>
        <row r="165">
          <cell r="B165" t="str">
            <v>016381</v>
          </cell>
          <cell r="C165" t="str">
            <v>北海道</v>
          </cell>
          <cell r="D165" t="str">
            <v>中札内村</v>
          </cell>
        </row>
        <row r="166">
          <cell r="B166" t="str">
            <v>016390</v>
          </cell>
          <cell r="C166" t="str">
            <v>北海道</v>
          </cell>
          <cell r="D166" t="str">
            <v>更別村</v>
          </cell>
        </row>
        <row r="167">
          <cell r="B167" t="str">
            <v>016411</v>
          </cell>
          <cell r="C167" t="str">
            <v>北海道</v>
          </cell>
          <cell r="D167" t="str">
            <v>大樹町</v>
          </cell>
        </row>
        <row r="168">
          <cell r="B168" t="str">
            <v>016420</v>
          </cell>
          <cell r="C168" t="str">
            <v>北海道</v>
          </cell>
          <cell r="D168" t="str">
            <v>広尾町</v>
          </cell>
        </row>
        <row r="169">
          <cell r="B169" t="str">
            <v>016438</v>
          </cell>
          <cell r="C169" t="str">
            <v>北海道</v>
          </cell>
          <cell r="D169" t="str">
            <v>幕別町</v>
          </cell>
        </row>
        <row r="170">
          <cell r="B170" t="str">
            <v>016446</v>
          </cell>
          <cell r="C170" t="str">
            <v>北海道</v>
          </cell>
          <cell r="D170" t="str">
            <v>池田町</v>
          </cell>
        </row>
        <row r="171">
          <cell r="B171" t="str">
            <v>016454</v>
          </cell>
          <cell r="C171" t="str">
            <v>北海道</v>
          </cell>
          <cell r="D171" t="str">
            <v>豊頃町</v>
          </cell>
        </row>
        <row r="172">
          <cell r="B172" t="str">
            <v>016462</v>
          </cell>
          <cell r="C172" t="str">
            <v>北海道</v>
          </cell>
          <cell r="D172" t="str">
            <v>本別町</v>
          </cell>
        </row>
        <row r="173">
          <cell r="B173" t="str">
            <v>016471</v>
          </cell>
          <cell r="C173" t="str">
            <v>北海道</v>
          </cell>
          <cell r="D173" t="str">
            <v>足寄町</v>
          </cell>
        </row>
        <row r="174">
          <cell r="B174" t="str">
            <v>016489</v>
          </cell>
          <cell r="C174" t="str">
            <v>北海道</v>
          </cell>
          <cell r="D174" t="str">
            <v>陸別町</v>
          </cell>
        </row>
        <row r="175">
          <cell r="B175" t="str">
            <v>016497</v>
          </cell>
          <cell r="C175" t="str">
            <v>北海道</v>
          </cell>
          <cell r="D175" t="str">
            <v>浦幌町</v>
          </cell>
        </row>
        <row r="176">
          <cell r="B176" t="str">
            <v>016616</v>
          </cell>
          <cell r="C176" t="str">
            <v>北海道</v>
          </cell>
          <cell r="D176" t="str">
            <v>釧路町</v>
          </cell>
        </row>
        <row r="177">
          <cell r="B177" t="str">
            <v>016624</v>
          </cell>
          <cell r="C177" t="str">
            <v>北海道</v>
          </cell>
          <cell r="D177" t="str">
            <v>厚岸町</v>
          </cell>
        </row>
        <row r="178">
          <cell r="B178" t="str">
            <v>016632</v>
          </cell>
          <cell r="C178" t="str">
            <v>北海道</v>
          </cell>
          <cell r="D178" t="str">
            <v>浜中町</v>
          </cell>
        </row>
        <row r="179">
          <cell r="B179" t="str">
            <v>016641</v>
          </cell>
          <cell r="C179" t="str">
            <v>北海道</v>
          </cell>
          <cell r="D179" t="str">
            <v>標茶町</v>
          </cell>
        </row>
        <row r="180">
          <cell r="B180" t="str">
            <v>016659</v>
          </cell>
          <cell r="C180" t="str">
            <v>北海道</v>
          </cell>
          <cell r="D180" t="str">
            <v>弟子屈町</v>
          </cell>
        </row>
        <row r="181">
          <cell r="B181" t="str">
            <v>016675</v>
          </cell>
          <cell r="C181" t="str">
            <v>北海道</v>
          </cell>
          <cell r="D181" t="str">
            <v>鶴居村</v>
          </cell>
        </row>
        <row r="182">
          <cell r="B182" t="str">
            <v>016683</v>
          </cell>
          <cell r="C182" t="str">
            <v>北海道</v>
          </cell>
          <cell r="D182" t="str">
            <v>白糠町</v>
          </cell>
        </row>
        <row r="183">
          <cell r="B183" t="str">
            <v>016918</v>
          </cell>
          <cell r="C183" t="str">
            <v>北海道</v>
          </cell>
          <cell r="D183" t="str">
            <v>別海町</v>
          </cell>
        </row>
        <row r="184">
          <cell r="B184" t="str">
            <v>016926</v>
          </cell>
          <cell r="C184" t="str">
            <v>北海道</v>
          </cell>
          <cell r="D184" t="str">
            <v>中標津町</v>
          </cell>
        </row>
        <row r="185">
          <cell r="B185" t="str">
            <v>016934</v>
          </cell>
          <cell r="C185" t="str">
            <v>北海道</v>
          </cell>
          <cell r="D185" t="str">
            <v>標津町</v>
          </cell>
        </row>
        <row r="186">
          <cell r="B186" t="str">
            <v>016942</v>
          </cell>
          <cell r="C186" t="str">
            <v>北海道</v>
          </cell>
          <cell r="D186" t="str">
            <v>羅臼町</v>
          </cell>
        </row>
        <row r="187">
          <cell r="B187" t="str">
            <v>020001</v>
          </cell>
          <cell r="C187" t="str">
            <v>青森県</v>
          </cell>
          <cell r="D187" t="str">
            <v>青森県</v>
          </cell>
        </row>
        <row r="188">
          <cell r="B188" t="str">
            <v>022012</v>
          </cell>
          <cell r="C188" t="str">
            <v>青森県</v>
          </cell>
          <cell r="D188" t="str">
            <v>青森市</v>
          </cell>
        </row>
        <row r="189">
          <cell r="B189" t="str">
            <v>022021</v>
          </cell>
          <cell r="C189" t="str">
            <v>青森県</v>
          </cell>
          <cell r="D189" t="str">
            <v>弘前市</v>
          </cell>
        </row>
        <row r="190">
          <cell r="B190" t="str">
            <v>022039</v>
          </cell>
          <cell r="C190" t="str">
            <v>青森県</v>
          </cell>
          <cell r="D190" t="str">
            <v>八戸市</v>
          </cell>
        </row>
        <row r="191">
          <cell r="B191" t="str">
            <v>022047</v>
          </cell>
          <cell r="C191" t="str">
            <v>青森県</v>
          </cell>
          <cell r="D191" t="str">
            <v>黒石市</v>
          </cell>
        </row>
        <row r="192">
          <cell r="B192" t="str">
            <v>022055</v>
          </cell>
          <cell r="C192" t="str">
            <v>青森県</v>
          </cell>
          <cell r="D192" t="str">
            <v>五所川原市</v>
          </cell>
        </row>
        <row r="193">
          <cell r="B193" t="str">
            <v>022063</v>
          </cell>
          <cell r="C193" t="str">
            <v>青森県</v>
          </cell>
          <cell r="D193" t="str">
            <v>十和田市</v>
          </cell>
        </row>
        <row r="194">
          <cell r="B194" t="str">
            <v>022071</v>
          </cell>
          <cell r="C194" t="str">
            <v>青森県</v>
          </cell>
          <cell r="D194" t="str">
            <v>三沢市</v>
          </cell>
        </row>
        <row r="195">
          <cell r="B195" t="str">
            <v>022080</v>
          </cell>
          <cell r="C195" t="str">
            <v>青森県</v>
          </cell>
          <cell r="D195" t="str">
            <v>むつ市</v>
          </cell>
        </row>
        <row r="196">
          <cell r="B196" t="str">
            <v>022098</v>
          </cell>
          <cell r="C196" t="str">
            <v>青森県</v>
          </cell>
          <cell r="D196" t="str">
            <v>つがる市</v>
          </cell>
        </row>
        <row r="197">
          <cell r="B197" t="str">
            <v>022101</v>
          </cell>
          <cell r="C197" t="str">
            <v>青森県</v>
          </cell>
          <cell r="D197" t="str">
            <v>平川市</v>
          </cell>
        </row>
        <row r="198">
          <cell r="B198" t="str">
            <v>023019</v>
          </cell>
          <cell r="C198" t="str">
            <v>青森県</v>
          </cell>
          <cell r="D198" t="str">
            <v>平内町</v>
          </cell>
        </row>
        <row r="199">
          <cell r="B199" t="str">
            <v>023035</v>
          </cell>
          <cell r="C199" t="str">
            <v>青森県</v>
          </cell>
          <cell r="D199" t="str">
            <v>今別町</v>
          </cell>
        </row>
        <row r="200">
          <cell r="B200" t="str">
            <v>023043</v>
          </cell>
          <cell r="C200" t="str">
            <v>青森県</v>
          </cell>
          <cell r="D200" t="str">
            <v>蓬田村</v>
          </cell>
        </row>
        <row r="201">
          <cell r="B201" t="str">
            <v>023078</v>
          </cell>
          <cell r="C201" t="str">
            <v>青森県</v>
          </cell>
          <cell r="D201" t="str">
            <v>外ヶ浜町</v>
          </cell>
        </row>
        <row r="202">
          <cell r="B202" t="str">
            <v>023213</v>
          </cell>
          <cell r="C202" t="str">
            <v>青森県</v>
          </cell>
          <cell r="D202" t="str">
            <v>鰺ヶ沢町</v>
          </cell>
        </row>
        <row r="203">
          <cell r="B203" t="str">
            <v>023230</v>
          </cell>
          <cell r="C203" t="str">
            <v>青森県</v>
          </cell>
          <cell r="D203" t="str">
            <v>深浦町</v>
          </cell>
        </row>
        <row r="204">
          <cell r="B204" t="str">
            <v>023434</v>
          </cell>
          <cell r="C204" t="str">
            <v>青森県</v>
          </cell>
          <cell r="D204" t="str">
            <v>西目屋村</v>
          </cell>
        </row>
        <row r="205">
          <cell r="B205" t="str">
            <v>023612</v>
          </cell>
          <cell r="C205" t="str">
            <v>青森県</v>
          </cell>
          <cell r="D205" t="str">
            <v>藤崎町</v>
          </cell>
        </row>
        <row r="206">
          <cell r="B206" t="str">
            <v>023621</v>
          </cell>
          <cell r="C206" t="str">
            <v>青森県</v>
          </cell>
          <cell r="D206" t="str">
            <v>大鰐町</v>
          </cell>
        </row>
        <row r="207">
          <cell r="B207" t="str">
            <v>023671</v>
          </cell>
          <cell r="C207" t="str">
            <v>青森県</v>
          </cell>
          <cell r="D207" t="str">
            <v>田舎館村</v>
          </cell>
        </row>
        <row r="208">
          <cell r="B208" t="str">
            <v>023817</v>
          </cell>
          <cell r="C208" t="str">
            <v>青森県</v>
          </cell>
          <cell r="D208" t="str">
            <v>板柳町</v>
          </cell>
        </row>
        <row r="209">
          <cell r="B209" t="str">
            <v>023841</v>
          </cell>
          <cell r="C209" t="str">
            <v>青森県</v>
          </cell>
          <cell r="D209" t="str">
            <v>鶴田町</v>
          </cell>
        </row>
        <row r="210">
          <cell r="B210" t="str">
            <v>023876</v>
          </cell>
          <cell r="C210" t="str">
            <v>青森県</v>
          </cell>
          <cell r="D210" t="str">
            <v>中泊町</v>
          </cell>
        </row>
        <row r="211">
          <cell r="B211" t="str">
            <v>024015</v>
          </cell>
          <cell r="C211" t="str">
            <v>青森県</v>
          </cell>
          <cell r="D211" t="str">
            <v>野辺地町</v>
          </cell>
        </row>
        <row r="212">
          <cell r="B212" t="str">
            <v>024023</v>
          </cell>
          <cell r="C212" t="str">
            <v>青森県</v>
          </cell>
          <cell r="D212" t="str">
            <v>七戸町</v>
          </cell>
        </row>
        <row r="213">
          <cell r="B213" t="str">
            <v>024058</v>
          </cell>
          <cell r="C213" t="str">
            <v>青森県</v>
          </cell>
          <cell r="D213" t="str">
            <v>六戸町</v>
          </cell>
        </row>
        <row r="214">
          <cell r="B214" t="str">
            <v>024066</v>
          </cell>
          <cell r="C214" t="str">
            <v>青森県</v>
          </cell>
          <cell r="D214" t="str">
            <v>横浜町</v>
          </cell>
        </row>
        <row r="215">
          <cell r="B215" t="str">
            <v>024082</v>
          </cell>
          <cell r="C215" t="str">
            <v>青森県</v>
          </cell>
          <cell r="D215" t="str">
            <v>東北町</v>
          </cell>
        </row>
        <row r="216">
          <cell r="B216" t="str">
            <v>024112</v>
          </cell>
          <cell r="C216" t="str">
            <v>青森県</v>
          </cell>
          <cell r="D216" t="str">
            <v>六ヶ所村</v>
          </cell>
        </row>
        <row r="217">
          <cell r="B217" t="str">
            <v>024121</v>
          </cell>
          <cell r="C217" t="str">
            <v>青森県</v>
          </cell>
          <cell r="D217" t="str">
            <v>おいらせ町</v>
          </cell>
        </row>
        <row r="218">
          <cell r="B218" t="str">
            <v>024236</v>
          </cell>
          <cell r="C218" t="str">
            <v>青森県</v>
          </cell>
          <cell r="D218" t="str">
            <v>大間町</v>
          </cell>
        </row>
        <row r="219">
          <cell r="B219" t="str">
            <v>024244</v>
          </cell>
          <cell r="C219" t="str">
            <v>青森県</v>
          </cell>
          <cell r="D219" t="str">
            <v>東通村</v>
          </cell>
        </row>
        <row r="220">
          <cell r="B220" t="str">
            <v>024252</v>
          </cell>
          <cell r="C220" t="str">
            <v>青森県</v>
          </cell>
          <cell r="D220" t="str">
            <v>風間浦村</v>
          </cell>
        </row>
        <row r="221">
          <cell r="B221" t="str">
            <v>024261</v>
          </cell>
          <cell r="C221" t="str">
            <v>青森県</v>
          </cell>
          <cell r="D221" t="str">
            <v>佐井村</v>
          </cell>
        </row>
        <row r="222">
          <cell r="B222" t="str">
            <v>024414</v>
          </cell>
          <cell r="C222" t="str">
            <v>青森県</v>
          </cell>
          <cell r="D222" t="str">
            <v>三戸町</v>
          </cell>
        </row>
        <row r="223">
          <cell r="B223" t="str">
            <v>024422</v>
          </cell>
          <cell r="C223" t="str">
            <v>青森県</v>
          </cell>
          <cell r="D223" t="str">
            <v>五戸町</v>
          </cell>
        </row>
        <row r="224">
          <cell r="B224" t="str">
            <v>024431</v>
          </cell>
          <cell r="C224" t="str">
            <v>青森県</v>
          </cell>
          <cell r="D224" t="str">
            <v>田子町</v>
          </cell>
        </row>
        <row r="225">
          <cell r="B225" t="str">
            <v>024457</v>
          </cell>
          <cell r="C225" t="str">
            <v>青森県</v>
          </cell>
          <cell r="D225" t="str">
            <v>南部町</v>
          </cell>
        </row>
        <row r="226">
          <cell r="B226" t="str">
            <v>024465</v>
          </cell>
          <cell r="C226" t="str">
            <v>青森県</v>
          </cell>
          <cell r="D226" t="str">
            <v>階上町</v>
          </cell>
        </row>
        <row r="227">
          <cell r="B227" t="str">
            <v>024503</v>
          </cell>
          <cell r="C227" t="str">
            <v>青森県</v>
          </cell>
          <cell r="D227" t="str">
            <v>新郷村</v>
          </cell>
        </row>
        <row r="228">
          <cell r="B228" t="str">
            <v>030007</v>
          </cell>
          <cell r="C228" t="str">
            <v>岩手県</v>
          </cell>
          <cell r="D228" t="str">
            <v>岩手県</v>
          </cell>
        </row>
        <row r="229">
          <cell r="B229" t="str">
            <v>032018</v>
          </cell>
          <cell r="C229" t="str">
            <v>岩手県</v>
          </cell>
          <cell r="D229" t="str">
            <v>盛岡市</v>
          </cell>
        </row>
        <row r="230">
          <cell r="B230" t="str">
            <v>032026</v>
          </cell>
          <cell r="C230" t="str">
            <v>岩手県</v>
          </cell>
          <cell r="D230" t="str">
            <v>宮古市</v>
          </cell>
        </row>
        <row r="231">
          <cell r="B231" t="str">
            <v>032034</v>
          </cell>
          <cell r="C231" t="str">
            <v>岩手県</v>
          </cell>
          <cell r="D231" t="str">
            <v>大船渡市</v>
          </cell>
        </row>
        <row r="232">
          <cell r="B232" t="str">
            <v>032051</v>
          </cell>
          <cell r="C232" t="str">
            <v>岩手県</v>
          </cell>
          <cell r="D232" t="str">
            <v>花巻市</v>
          </cell>
        </row>
        <row r="233">
          <cell r="B233" t="str">
            <v>032069</v>
          </cell>
          <cell r="C233" t="str">
            <v>岩手県</v>
          </cell>
          <cell r="D233" t="str">
            <v>北上市</v>
          </cell>
        </row>
        <row r="234">
          <cell r="B234" t="str">
            <v>032077</v>
          </cell>
          <cell r="C234" t="str">
            <v>岩手県</v>
          </cell>
          <cell r="D234" t="str">
            <v>久慈市</v>
          </cell>
        </row>
        <row r="235">
          <cell r="B235" t="str">
            <v>032085</v>
          </cell>
          <cell r="C235" t="str">
            <v>岩手県</v>
          </cell>
          <cell r="D235" t="str">
            <v>遠野市</v>
          </cell>
        </row>
        <row r="236">
          <cell r="B236" t="str">
            <v>032093</v>
          </cell>
          <cell r="C236" t="str">
            <v>岩手県</v>
          </cell>
          <cell r="D236" t="str">
            <v>一関市</v>
          </cell>
        </row>
        <row r="237">
          <cell r="B237" t="str">
            <v>032107</v>
          </cell>
          <cell r="C237" t="str">
            <v>岩手県</v>
          </cell>
          <cell r="D237" t="str">
            <v>陸前高田市</v>
          </cell>
        </row>
        <row r="238">
          <cell r="B238" t="str">
            <v>032115</v>
          </cell>
          <cell r="C238" t="str">
            <v>岩手県</v>
          </cell>
          <cell r="D238" t="str">
            <v>釜石市</v>
          </cell>
        </row>
        <row r="239">
          <cell r="B239" t="str">
            <v>032131</v>
          </cell>
          <cell r="C239" t="str">
            <v>岩手県</v>
          </cell>
          <cell r="D239" t="str">
            <v>二戸市</v>
          </cell>
        </row>
        <row r="240">
          <cell r="B240" t="str">
            <v>032140</v>
          </cell>
          <cell r="C240" t="str">
            <v>岩手県</v>
          </cell>
          <cell r="D240" t="str">
            <v>八幡平市</v>
          </cell>
        </row>
        <row r="241">
          <cell r="B241" t="str">
            <v>032158</v>
          </cell>
          <cell r="C241" t="str">
            <v>岩手県</v>
          </cell>
          <cell r="D241" t="str">
            <v>奥州市</v>
          </cell>
        </row>
        <row r="242">
          <cell r="B242" t="str">
            <v>032166</v>
          </cell>
          <cell r="C242" t="str">
            <v>岩手県</v>
          </cell>
          <cell r="D242" t="str">
            <v>滝沢市</v>
          </cell>
        </row>
        <row r="243">
          <cell r="B243" t="str">
            <v>033014</v>
          </cell>
          <cell r="C243" t="str">
            <v>岩手県</v>
          </cell>
          <cell r="D243" t="str">
            <v>雫石町</v>
          </cell>
        </row>
        <row r="244">
          <cell r="B244" t="str">
            <v>033022</v>
          </cell>
          <cell r="C244" t="str">
            <v>岩手県</v>
          </cell>
          <cell r="D244" t="str">
            <v>葛巻町</v>
          </cell>
        </row>
        <row r="245">
          <cell r="B245" t="str">
            <v>033031</v>
          </cell>
          <cell r="C245" t="str">
            <v>岩手県</v>
          </cell>
          <cell r="D245" t="str">
            <v>岩手町</v>
          </cell>
        </row>
        <row r="246">
          <cell r="B246" t="str">
            <v>033219</v>
          </cell>
          <cell r="C246" t="str">
            <v>岩手県</v>
          </cell>
          <cell r="D246" t="str">
            <v>紫波町</v>
          </cell>
        </row>
        <row r="247">
          <cell r="B247" t="str">
            <v>033227</v>
          </cell>
          <cell r="C247" t="str">
            <v>岩手県</v>
          </cell>
          <cell r="D247" t="str">
            <v>矢巾町</v>
          </cell>
        </row>
        <row r="248">
          <cell r="B248" t="str">
            <v>033669</v>
          </cell>
          <cell r="C248" t="str">
            <v>岩手県</v>
          </cell>
          <cell r="D248" t="str">
            <v>西和賀町</v>
          </cell>
        </row>
        <row r="249">
          <cell r="B249" t="str">
            <v>033812</v>
          </cell>
          <cell r="C249" t="str">
            <v>岩手県</v>
          </cell>
          <cell r="D249" t="str">
            <v>金ケ崎町</v>
          </cell>
        </row>
        <row r="250">
          <cell r="B250" t="str">
            <v>034029</v>
          </cell>
          <cell r="C250" t="str">
            <v>岩手県</v>
          </cell>
          <cell r="D250" t="str">
            <v>平泉町</v>
          </cell>
        </row>
        <row r="251">
          <cell r="B251" t="str">
            <v>034410</v>
          </cell>
          <cell r="C251" t="str">
            <v>岩手県</v>
          </cell>
          <cell r="D251" t="str">
            <v>住田町</v>
          </cell>
        </row>
        <row r="252">
          <cell r="B252" t="str">
            <v>034614</v>
          </cell>
          <cell r="C252" t="str">
            <v>岩手県</v>
          </cell>
          <cell r="D252" t="str">
            <v>大槌町</v>
          </cell>
        </row>
        <row r="253">
          <cell r="B253" t="str">
            <v>034827</v>
          </cell>
          <cell r="C253" t="str">
            <v>岩手県</v>
          </cell>
          <cell r="D253" t="str">
            <v>山田町</v>
          </cell>
        </row>
        <row r="254">
          <cell r="B254" t="str">
            <v>034835</v>
          </cell>
          <cell r="C254" t="str">
            <v>岩手県</v>
          </cell>
          <cell r="D254" t="str">
            <v>岩泉町</v>
          </cell>
        </row>
        <row r="255">
          <cell r="B255" t="str">
            <v>034843</v>
          </cell>
          <cell r="C255" t="str">
            <v>岩手県</v>
          </cell>
          <cell r="D255" t="str">
            <v>田野畑村</v>
          </cell>
        </row>
        <row r="256">
          <cell r="B256" t="str">
            <v>034851</v>
          </cell>
          <cell r="C256" t="str">
            <v>岩手県</v>
          </cell>
          <cell r="D256" t="str">
            <v>普代村</v>
          </cell>
        </row>
        <row r="257">
          <cell r="B257" t="str">
            <v>035017</v>
          </cell>
          <cell r="C257" t="str">
            <v>岩手県</v>
          </cell>
          <cell r="D257" t="str">
            <v>軽米町</v>
          </cell>
        </row>
        <row r="258">
          <cell r="B258" t="str">
            <v>035033</v>
          </cell>
          <cell r="C258" t="str">
            <v>岩手県</v>
          </cell>
          <cell r="D258" t="str">
            <v>野田村</v>
          </cell>
        </row>
        <row r="259">
          <cell r="B259" t="str">
            <v>035068</v>
          </cell>
          <cell r="C259" t="str">
            <v>岩手県</v>
          </cell>
          <cell r="D259" t="str">
            <v>九戸村</v>
          </cell>
        </row>
        <row r="260">
          <cell r="B260" t="str">
            <v>035076</v>
          </cell>
          <cell r="C260" t="str">
            <v>岩手県</v>
          </cell>
          <cell r="D260" t="str">
            <v>洋野町</v>
          </cell>
        </row>
        <row r="261">
          <cell r="B261" t="str">
            <v>035246</v>
          </cell>
          <cell r="C261" t="str">
            <v>岩手県</v>
          </cell>
          <cell r="D261" t="str">
            <v>一戸町</v>
          </cell>
        </row>
        <row r="262">
          <cell r="B262" t="str">
            <v>040002</v>
          </cell>
          <cell r="C262" t="str">
            <v>宮城県</v>
          </cell>
          <cell r="D262" t="str">
            <v>宮城県</v>
          </cell>
        </row>
        <row r="263">
          <cell r="B263" t="str">
            <v>041009</v>
          </cell>
          <cell r="C263" t="str">
            <v>宮城県</v>
          </cell>
          <cell r="D263" t="str">
            <v>仙台市</v>
          </cell>
        </row>
        <row r="264">
          <cell r="B264" t="str">
            <v>042021</v>
          </cell>
          <cell r="C264" t="str">
            <v>宮城県</v>
          </cell>
          <cell r="D264" t="str">
            <v>石巻市</v>
          </cell>
        </row>
        <row r="265">
          <cell r="B265" t="str">
            <v>042030</v>
          </cell>
          <cell r="C265" t="str">
            <v>宮城県</v>
          </cell>
          <cell r="D265" t="str">
            <v>塩竈市</v>
          </cell>
        </row>
        <row r="266">
          <cell r="B266" t="str">
            <v>042056</v>
          </cell>
          <cell r="C266" t="str">
            <v>宮城県</v>
          </cell>
          <cell r="D266" t="str">
            <v>気仙沼市</v>
          </cell>
        </row>
        <row r="267">
          <cell r="B267" t="str">
            <v>042064</v>
          </cell>
          <cell r="C267" t="str">
            <v>宮城県</v>
          </cell>
          <cell r="D267" t="str">
            <v>白石市</v>
          </cell>
        </row>
        <row r="268">
          <cell r="B268" t="str">
            <v>042072</v>
          </cell>
          <cell r="C268" t="str">
            <v>宮城県</v>
          </cell>
          <cell r="D268" t="str">
            <v>名取市</v>
          </cell>
        </row>
        <row r="269">
          <cell r="B269" t="str">
            <v>042081</v>
          </cell>
          <cell r="C269" t="str">
            <v>宮城県</v>
          </cell>
          <cell r="D269" t="str">
            <v>角田市</v>
          </cell>
        </row>
        <row r="270">
          <cell r="B270" t="str">
            <v>042099</v>
          </cell>
          <cell r="C270" t="str">
            <v>宮城県</v>
          </cell>
          <cell r="D270" t="str">
            <v>多賀城市</v>
          </cell>
        </row>
        <row r="271">
          <cell r="B271" t="str">
            <v>042111</v>
          </cell>
          <cell r="C271" t="str">
            <v>宮城県</v>
          </cell>
          <cell r="D271" t="str">
            <v>岩沼市</v>
          </cell>
        </row>
        <row r="272">
          <cell r="B272" t="str">
            <v>042129</v>
          </cell>
          <cell r="C272" t="str">
            <v>宮城県</v>
          </cell>
          <cell r="D272" t="str">
            <v>登米市</v>
          </cell>
        </row>
        <row r="273">
          <cell r="B273" t="str">
            <v>042137</v>
          </cell>
          <cell r="C273" t="str">
            <v>宮城県</v>
          </cell>
          <cell r="D273" t="str">
            <v>栗原市</v>
          </cell>
        </row>
        <row r="274">
          <cell r="B274" t="str">
            <v>042145</v>
          </cell>
          <cell r="C274" t="str">
            <v>宮城県</v>
          </cell>
          <cell r="D274" t="str">
            <v>東松島市</v>
          </cell>
        </row>
        <row r="275">
          <cell r="B275" t="str">
            <v>042153</v>
          </cell>
          <cell r="C275" t="str">
            <v>宮城県</v>
          </cell>
          <cell r="D275" t="str">
            <v>大崎市</v>
          </cell>
        </row>
        <row r="276">
          <cell r="B276" t="str">
            <v>042161</v>
          </cell>
          <cell r="C276" t="str">
            <v>宮城県</v>
          </cell>
          <cell r="D276" t="str">
            <v>富谷市</v>
          </cell>
        </row>
        <row r="277">
          <cell r="B277" t="str">
            <v>043010</v>
          </cell>
          <cell r="C277" t="str">
            <v>宮城県</v>
          </cell>
          <cell r="D277" t="str">
            <v>蔵王町</v>
          </cell>
        </row>
        <row r="278">
          <cell r="B278" t="str">
            <v>043028</v>
          </cell>
          <cell r="C278" t="str">
            <v>宮城県</v>
          </cell>
          <cell r="D278" t="str">
            <v>七ヶ宿町</v>
          </cell>
        </row>
        <row r="279">
          <cell r="B279" t="str">
            <v>043214</v>
          </cell>
          <cell r="C279" t="str">
            <v>宮城県</v>
          </cell>
          <cell r="D279" t="str">
            <v>大河原町</v>
          </cell>
        </row>
        <row r="280">
          <cell r="B280" t="str">
            <v>043222</v>
          </cell>
          <cell r="C280" t="str">
            <v>宮城県</v>
          </cell>
          <cell r="D280" t="str">
            <v>村田町</v>
          </cell>
        </row>
        <row r="281">
          <cell r="B281" t="str">
            <v>043231</v>
          </cell>
          <cell r="C281" t="str">
            <v>宮城県</v>
          </cell>
          <cell r="D281" t="str">
            <v>柴田町</v>
          </cell>
        </row>
        <row r="282">
          <cell r="B282" t="str">
            <v>043249</v>
          </cell>
          <cell r="C282" t="str">
            <v>宮城県</v>
          </cell>
          <cell r="D282" t="str">
            <v>川崎町</v>
          </cell>
        </row>
        <row r="283">
          <cell r="B283" t="str">
            <v>043419</v>
          </cell>
          <cell r="C283" t="str">
            <v>宮城県</v>
          </cell>
          <cell r="D283" t="str">
            <v>丸森町</v>
          </cell>
        </row>
        <row r="284">
          <cell r="B284" t="str">
            <v>043613</v>
          </cell>
          <cell r="C284" t="str">
            <v>宮城県</v>
          </cell>
          <cell r="D284" t="str">
            <v>亘理町</v>
          </cell>
        </row>
        <row r="285">
          <cell r="B285" t="str">
            <v>043621</v>
          </cell>
          <cell r="C285" t="str">
            <v>宮城県</v>
          </cell>
          <cell r="D285" t="str">
            <v>山元町</v>
          </cell>
        </row>
        <row r="286">
          <cell r="B286" t="str">
            <v>044016</v>
          </cell>
          <cell r="C286" t="str">
            <v>宮城県</v>
          </cell>
          <cell r="D286" t="str">
            <v>松島町</v>
          </cell>
        </row>
        <row r="287">
          <cell r="B287" t="str">
            <v>044041</v>
          </cell>
          <cell r="C287" t="str">
            <v>宮城県</v>
          </cell>
          <cell r="D287" t="str">
            <v>七ヶ浜町</v>
          </cell>
        </row>
        <row r="288">
          <cell r="B288" t="str">
            <v>044067</v>
          </cell>
          <cell r="C288" t="str">
            <v>宮城県</v>
          </cell>
          <cell r="D288" t="str">
            <v>利府町</v>
          </cell>
        </row>
        <row r="289">
          <cell r="B289" t="str">
            <v>044211</v>
          </cell>
          <cell r="C289" t="str">
            <v>宮城県</v>
          </cell>
          <cell r="D289" t="str">
            <v>大和町</v>
          </cell>
        </row>
        <row r="290">
          <cell r="B290" t="str">
            <v>044229</v>
          </cell>
          <cell r="C290" t="str">
            <v>宮城県</v>
          </cell>
          <cell r="D290" t="str">
            <v>大郷町</v>
          </cell>
        </row>
        <row r="291">
          <cell r="B291" t="str">
            <v>044245</v>
          </cell>
          <cell r="C291" t="str">
            <v>宮城県</v>
          </cell>
          <cell r="D291" t="str">
            <v>大衡村</v>
          </cell>
        </row>
        <row r="292">
          <cell r="B292" t="str">
            <v>044440</v>
          </cell>
          <cell r="C292" t="str">
            <v>宮城県</v>
          </cell>
          <cell r="D292" t="str">
            <v>色麻町</v>
          </cell>
        </row>
        <row r="293">
          <cell r="B293" t="str">
            <v>044458</v>
          </cell>
          <cell r="C293" t="str">
            <v>宮城県</v>
          </cell>
          <cell r="D293" t="str">
            <v>加美町</v>
          </cell>
        </row>
        <row r="294">
          <cell r="B294" t="str">
            <v>045012</v>
          </cell>
          <cell r="C294" t="str">
            <v>宮城県</v>
          </cell>
          <cell r="D294" t="str">
            <v>涌谷町</v>
          </cell>
        </row>
        <row r="295">
          <cell r="B295" t="str">
            <v>045055</v>
          </cell>
          <cell r="C295" t="str">
            <v>宮城県</v>
          </cell>
          <cell r="D295" t="str">
            <v>美里町</v>
          </cell>
        </row>
        <row r="296">
          <cell r="B296" t="str">
            <v>045811</v>
          </cell>
          <cell r="C296" t="str">
            <v>宮城県</v>
          </cell>
          <cell r="D296" t="str">
            <v>女川町</v>
          </cell>
        </row>
        <row r="297">
          <cell r="B297" t="str">
            <v>046060</v>
          </cell>
          <cell r="C297" t="str">
            <v>宮城県</v>
          </cell>
          <cell r="D297" t="str">
            <v>南三陸町</v>
          </cell>
        </row>
        <row r="298">
          <cell r="B298" t="str">
            <v>050008</v>
          </cell>
          <cell r="C298" t="str">
            <v>秋田県</v>
          </cell>
          <cell r="D298" t="str">
            <v>秋田県</v>
          </cell>
        </row>
        <row r="299">
          <cell r="B299" t="str">
            <v>052019</v>
          </cell>
          <cell r="C299" t="str">
            <v>秋田県</v>
          </cell>
          <cell r="D299" t="str">
            <v>秋田市</v>
          </cell>
        </row>
        <row r="300">
          <cell r="B300" t="str">
            <v>052027</v>
          </cell>
          <cell r="C300" t="str">
            <v>秋田県</v>
          </cell>
          <cell r="D300" t="str">
            <v>能代市</v>
          </cell>
        </row>
        <row r="301">
          <cell r="B301" t="str">
            <v>052035</v>
          </cell>
          <cell r="C301" t="str">
            <v>秋田県</v>
          </cell>
          <cell r="D301" t="str">
            <v>横手市</v>
          </cell>
        </row>
        <row r="302">
          <cell r="B302" t="str">
            <v>052043</v>
          </cell>
          <cell r="C302" t="str">
            <v>秋田県</v>
          </cell>
          <cell r="D302" t="str">
            <v>大館市</v>
          </cell>
        </row>
        <row r="303">
          <cell r="B303" t="str">
            <v>052060</v>
          </cell>
          <cell r="C303" t="str">
            <v>秋田県</v>
          </cell>
          <cell r="D303" t="str">
            <v>男鹿市</v>
          </cell>
        </row>
        <row r="304">
          <cell r="B304" t="str">
            <v>052078</v>
          </cell>
          <cell r="C304" t="str">
            <v>秋田県</v>
          </cell>
          <cell r="D304" t="str">
            <v>湯沢市</v>
          </cell>
        </row>
        <row r="305">
          <cell r="B305" t="str">
            <v>052094</v>
          </cell>
          <cell r="C305" t="str">
            <v>秋田県</v>
          </cell>
          <cell r="D305" t="str">
            <v>鹿角市</v>
          </cell>
        </row>
        <row r="306">
          <cell r="B306" t="str">
            <v>052108</v>
          </cell>
          <cell r="C306" t="str">
            <v>秋田県</v>
          </cell>
          <cell r="D306" t="str">
            <v>由利本荘市</v>
          </cell>
        </row>
        <row r="307">
          <cell r="B307" t="str">
            <v>052116</v>
          </cell>
          <cell r="C307" t="str">
            <v>秋田県</v>
          </cell>
          <cell r="D307" t="str">
            <v>潟上市</v>
          </cell>
        </row>
        <row r="308">
          <cell r="B308" t="str">
            <v>052124</v>
          </cell>
          <cell r="C308" t="str">
            <v>秋田県</v>
          </cell>
          <cell r="D308" t="str">
            <v>大仙市</v>
          </cell>
        </row>
        <row r="309">
          <cell r="B309" t="str">
            <v>052132</v>
          </cell>
          <cell r="C309" t="str">
            <v>秋田県</v>
          </cell>
          <cell r="D309" t="str">
            <v>北秋田市</v>
          </cell>
        </row>
        <row r="310">
          <cell r="B310" t="str">
            <v>052141</v>
          </cell>
          <cell r="C310" t="str">
            <v>秋田県</v>
          </cell>
          <cell r="D310" t="str">
            <v>にかほ市</v>
          </cell>
        </row>
        <row r="311">
          <cell r="B311" t="str">
            <v>052159</v>
          </cell>
          <cell r="C311" t="str">
            <v>秋田県</v>
          </cell>
          <cell r="D311" t="str">
            <v>仙北市</v>
          </cell>
        </row>
        <row r="312">
          <cell r="B312" t="str">
            <v>053031</v>
          </cell>
          <cell r="C312" t="str">
            <v>秋田県</v>
          </cell>
          <cell r="D312" t="str">
            <v>小坂町</v>
          </cell>
        </row>
        <row r="313">
          <cell r="B313" t="str">
            <v>053279</v>
          </cell>
          <cell r="C313" t="str">
            <v>秋田県</v>
          </cell>
          <cell r="D313" t="str">
            <v>上小阿仁村</v>
          </cell>
        </row>
        <row r="314">
          <cell r="B314" t="str">
            <v>053465</v>
          </cell>
          <cell r="C314" t="str">
            <v>秋田県</v>
          </cell>
          <cell r="D314" t="str">
            <v>藤里町</v>
          </cell>
        </row>
        <row r="315">
          <cell r="B315" t="str">
            <v>053481</v>
          </cell>
          <cell r="C315" t="str">
            <v>秋田県</v>
          </cell>
          <cell r="D315" t="str">
            <v>三種町</v>
          </cell>
        </row>
        <row r="316">
          <cell r="B316" t="str">
            <v>053490</v>
          </cell>
          <cell r="C316" t="str">
            <v>秋田県</v>
          </cell>
          <cell r="D316" t="str">
            <v>八峰町</v>
          </cell>
        </row>
        <row r="317">
          <cell r="B317" t="str">
            <v>053619</v>
          </cell>
          <cell r="C317" t="str">
            <v>秋田県</v>
          </cell>
          <cell r="D317" t="str">
            <v>五城目町</v>
          </cell>
        </row>
        <row r="318">
          <cell r="B318" t="str">
            <v>053635</v>
          </cell>
          <cell r="C318" t="str">
            <v>秋田県</v>
          </cell>
          <cell r="D318" t="str">
            <v>八郎潟町</v>
          </cell>
        </row>
        <row r="319">
          <cell r="B319" t="str">
            <v>053660</v>
          </cell>
          <cell r="C319" t="str">
            <v>秋田県</v>
          </cell>
          <cell r="D319" t="str">
            <v>井川町</v>
          </cell>
        </row>
        <row r="320">
          <cell r="B320" t="str">
            <v>053686</v>
          </cell>
          <cell r="C320" t="str">
            <v>秋田県</v>
          </cell>
          <cell r="D320" t="str">
            <v>大潟村</v>
          </cell>
        </row>
        <row r="321">
          <cell r="B321" t="str">
            <v>054348</v>
          </cell>
          <cell r="C321" t="str">
            <v>秋田県</v>
          </cell>
          <cell r="D321" t="str">
            <v>美郷町</v>
          </cell>
        </row>
        <row r="322">
          <cell r="B322" t="str">
            <v>054631</v>
          </cell>
          <cell r="C322" t="str">
            <v>秋田県</v>
          </cell>
          <cell r="D322" t="str">
            <v>羽後町</v>
          </cell>
        </row>
        <row r="323">
          <cell r="B323" t="str">
            <v>054640</v>
          </cell>
          <cell r="C323" t="str">
            <v>秋田県</v>
          </cell>
          <cell r="D323" t="str">
            <v>東成瀬村</v>
          </cell>
        </row>
        <row r="324">
          <cell r="B324" t="str">
            <v>060003</v>
          </cell>
          <cell r="C324" t="str">
            <v>山形県</v>
          </cell>
          <cell r="D324" t="str">
            <v>山形県</v>
          </cell>
        </row>
        <row r="325">
          <cell r="B325" t="str">
            <v>062014</v>
          </cell>
          <cell r="C325" t="str">
            <v>山形県</v>
          </cell>
          <cell r="D325" t="str">
            <v>山形市</v>
          </cell>
        </row>
        <row r="326">
          <cell r="B326" t="str">
            <v>062022</v>
          </cell>
          <cell r="C326" t="str">
            <v>山形県</v>
          </cell>
          <cell r="D326" t="str">
            <v>米沢市</v>
          </cell>
        </row>
        <row r="327">
          <cell r="B327" t="str">
            <v>062031</v>
          </cell>
          <cell r="C327" t="str">
            <v>山形県</v>
          </cell>
          <cell r="D327" t="str">
            <v>鶴岡市</v>
          </cell>
        </row>
        <row r="328">
          <cell r="B328" t="str">
            <v>062049</v>
          </cell>
          <cell r="C328" t="str">
            <v>山形県</v>
          </cell>
          <cell r="D328" t="str">
            <v>酒田市</v>
          </cell>
        </row>
        <row r="329">
          <cell r="B329" t="str">
            <v>062057</v>
          </cell>
          <cell r="C329" t="str">
            <v>山形県</v>
          </cell>
          <cell r="D329" t="str">
            <v>新庄市</v>
          </cell>
        </row>
        <row r="330">
          <cell r="B330" t="str">
            <v>062065</v>
          </cell>
          <cell r="C330" t="str">
            <v>山形県</v>
          </cell>
          <cell r="D330" t="str">
            <v>寒河江市</v>
          </cell>
        </row>
        <row r="331">
          <cell r="B331" t="str">
            <v>062073</v>
          </cell>
          <cell r="C331" t="str">
            <v>山形県</v>
          </cell>
          <cell r="D331" t="str">
            <v>上山市</v>
          </cell>
        </row>
        <row r="332">
          <cell r="B332" t="str">
            <v>062081</v>
          </cell>
          <cell r="C332" t="str">
            <v>山形県</v>
          </cell>
          <cell r="D332" t="str">
            <v>村山市</v>
          </cell>
        </row>
        <row r="333">
          <cell r="B333" t="str">
            <v>062090</v>
          </cell>
          <cell r="C333" t="str">
            <v>山形県</v>
          </cell>
          <cell r="D333" t="str">
            <v>長井市</v>
          </cell>
        </row>
        <row r="334">
          <cell r="B334" t="str">
            <v>062103</v>
          </cell>
          <cell r="C334" t="str">
            <v>山形県</v>
          </cell>
          <cell r="D334" t="str">
            <v>天童市</v>
          </cell>
        </row>
        <row r="335">
          <cell r="B335" t="str">
            <v>062111</v>
          </cell>
          <cell r="C335" t="str">
            <v>山形県</v>
          </cell>
          <cell r="D335" t="str">
            <v>東根市</v>
          </cell>
        </row>
        <row r="336">
          <cell r="B336" t="str">
            <v>062120</v>
          </cell>
          <cell r="C336" t="str">
            <v>山形県</v>
          </cell>
          <cell r="D336" t="str">
            <v>尾花沢市</v>
          </cell>
        </row>
        <row r="337">
          <cell r="B337" t="str">
            <v>062138</v>
          </cell>
          <cell r="C337" t="str">
            <v>山形県</v>
          </cell>
          <cell r="D337" t="str">
            <v>南陽市</v>
          </cell>
        </row>
        <row r="338">
          <cell r="B338" t="str">
            <v>063011</v>
          </cell>
          <cell r="C338" t="str">
            <v>山形県</v>
          </cell>
          <cell r="D338" t="str">
            <v>山辺町</v>
          </cell>
        </row>
        <row r="339">
          <cell r="B339" t="str">
            <v>063029</v>
          </cell>
          <cell r="C339" t="str">
            <v>山形県</v>
          </cell>
          <cell r="D339" t="str">
            <v>中山町</v>
          </cell>
        </row>
        <row r="340">
          <cell r="B340" t="str">
            <v>063215</v>
          </cell>
          <cell r="C340" t="str">
            <v>山形県</v>
          </cell>
          <cell r="D340" t="str">
            <v>河北町</v>
          </cell>
        </row>
        <row r="341">
          <cell r="B341" t="str">
            <v>063223</v>
          </cell>
          <cell r="C341" t="str">
            <v>山形県</v>
          </cell>
          <cell r="D341" t="str">
            <v>西川町</v>
          </cell>
        </row>
        <row r="342">
          <cell r="B342" t="str">
            <v>063231</v>
          </cell>
          <cell r="C342" t="str">
            <v>山形県</v>
          </cell>
          <cell r="D342" t="str">
            <v>朝日町</v>
          </cell>
        </row>
        <row r="343">
          <cell r="B343" t="str">
            <v>063240</v>
          </cell>
          <cell r="C343" t="str">
            <v>山形県</v>
          </cell>
          <cell r="D343" t="str">
            <v>大江町</v>
          </cell>
        </row>
        <row r="344">
          <cell r="B344" t="str">
            <v>063410</v>
          </cell>
          <cell r="C344" t="str">
            <v>山形県</v>
          </cell>
          <cell r="D344" t="str">
            <v>大石田町</v>
          </cell>
        </row>
        <row r="345">
          <cell r="B345" t="str">
            <v>063614</v>
          </cell>
          <cell r="C345" t="str">
            <v>山形県</v>
          </cell>
          <cell r="D345" t="str">
            <v>金山町</v>
          </cell>
        </row>
        <row r="346">
          <cell r="B346" t="str">
            <v>063622</v>
          </cell>
          <cell r="C346" t="str">
            <v>山形県</v>
          </cell>
          <cell r="D346" t="str">
            <v>最上町</v>
          </cell>
        </row>
        <row r="347">
          <cell r="B347" t="str">
            <v>063631</v>
          </cell>
          <cell r="C347" t="str">
            <v>山形県</v>
          </cell>
          <cell r="D347" t="str">
            <v>舟形町</v>
          </cell>
        </row>
        <row r="348">
          <cell r="B348" t="str">
            <v>063649</v>
          </cell>
          <cell r="C348" t="str">
            <v>山形県</v>
          </cell>
          <cell r="D348" t="str">
            <v>真室川町</v>
          </cell>
        </row>
        <row r="349">
          <cell r="B349" t="str">
            <v>063657</v>
          </cell>
          <cell r="C349" t="str">
            <v>山形県</v>
          </cell>
          <cell r="D349" t="str">
            <v>大蔵村</v>
          </cell>
        </row>
        <row r="350">
          <cell r="B350" t="str">
            <v>063665</v>
          </cell>
          <cell r="C350" t="str">
            <v>山形県</v>
          </cell>
          <cell r="D350" t="str">
            <v>鮭川村</v>
          </cell>
        </row>
        <row r="351">
          <cell r="B351" t="str">
            <v>063673</v>
          </cell>
          <cell r="C351" t="str">
            <v>山形県</v>
          </cell>
          <cell r="D351" t="str">
            <v>戸沢村</v>
          </cell>
        </row>
        <row r="352">
          <cell r="B352" t="str">
            <v>063819</v>
          </cell>
          <cell r="C352" t="str">
            <v>山形県</v>
          </cell>
          <cell r="D352" t="str">
            <v>高畠町</v>
          </cell>
        </row>
        <row r="353">
          <cell r="B353" t="str">
            <v>063827</v>
          </cell>
          <cell r="C353" t="str">
            <v>山形県</v>
          </cell>
          <cell r="D353" t="str">
            <v>川西町</v>
          </cell>
        </row>
        <row r="354">
          <cell r="B354" t="str">
            <v>064017</v>
          </cell>
          <cell r="C354" t="str">
            <v>山形県</v>
          </cell>
          <cell r="D354" t="str">
            <v>小国町</v>
          </cell>
        </row>
        <row r="355">
          <cell r="B355" t="str">
            <v>064025</v>
          </cell>
          <cell r="C355" t="str">
            <v>山形県</v>
          </cell>
          <cell r="D355" t="str">
            <v>白鷹町</v>
          </cell>
        </row>
        <row r="356">
          <cell r="B356" t="str">
            <v>064033</v>
          </cell>
          <cell r="C356" t="str">
            <v>山形県</v>
          </cell>
          <cell r="D356" t="str">
            <v>飯豊町</v>
          </cell>
        </row>
        <row r="357">
          <cell r="B357" t="str">
            <v>064262</v>
          </cell>
          <cell r="C357" t="str">
            <v>山形県</v>
          </cell>
          <cell r="D357" t="str">
            <v>三川町</v>
          </cell>
        </row>
        <row r="358">
          <cell r="B358" t="str">
            <v>064289</v>
          </cell>
          <cell r="C358" t="str">
            <v>山形県</v>
          </cell>
          <cell r="D358" t="str">
            <v>庄内町</v>
          </cell>
        </row>
        <row r="359">
          <cell r="B359" t="str">
            <v>064611</v>
          </cell>
          <cell r="C359" t="str">
            <v>山形県</v>
          </cell>
          <cell r="D359" t="str">
            <v>遊佐町</v>
          </cell>
        </row>
        <row r="360">
          <cell r="B360" t="str">
            <v>070009</v>
          </cell>
          <cell r="C360" t="str">
            <v>福島県</v>
          </cell>
          <cell r="D360" t="str">
            <v>福島県</v>
          </cell>
        </row>
        <row r="361">
          <cell r="B361" t="str">
            <v>072010</v>
          </cell>
          <cell r="C361" t="str">
            <v>福島県</v>
          </cell>
          <cell r="D361" t="str">
            <v>福島市</v>
          </cell>
        </row>
        <row r="362">
          <cell r="B362" t="str">
            <v>072028</v>
          </cell>
          <cell r="C362" t="str">
            <v>福島県</v>
          </cell>
          <cell r="D362" t="str">
            <v>会津若松市</v>
          </cell>
        </row>
        <row r="363">
          <cell r="B363" t="str">
            <v>072036</v>
          </cell>
          <cell r="C363" t="str">
            <v>福島県</v>
          </cell>
          <cell r="D363" t="str">
            <v>郡山市</v>
          </cell>
        </row>
        <row r="364">
          <cell r="B364" t="str">
            <v>072044</v>
          </cell>
          <cell r="C364" t="str">
            <v>福島県</v>
          </cell>
          <cell r="D364" t="str">
            <v>いわき市</v>
          </cell>
        </row>
        <row r="365">
          <cell r="B365" t="str">
            <v>072052</v>
          </cell>
          <cell r="C365" t="str">
            <v>福島県</v>
          </cell>
          <cell r="D365" t="str">
            <v>白河市</v>
          </cell>
        </row>
        <row r="366">
          <cell r="B366" t="str">
            <v>072079</v>
          </cell>
          <cell r="C366" t="str">
            <v>福島県</v>
          </cell>
          <cell r="D366" t="str">
            <v>須賀川市</v>
          </cell>
        </row>
        <row r="367">
          <cell r="B367" t="str">
            <v>072087</v>
          </cell>
          <cell r="C367" t="str">
            <v>福島県</v>
          </cell>
          <cell r="D367" t="str">
            <v>喜多方市</v>
          </cell>
        </row>
        <row r="368">
          <cell r="B368" t="str">
            <v>072095</v>
          </cell>
          <cell r="C368" t="str">
            <v>福島県</v>
          </cell>
          <cell r="D368" t="str">
            <v>相馬市</v>
          </cell>
        </row>
        <row r="369">
          <cell r="B369" t="str">
            <v>072109</v>
          </cell>
          <cell r="C369" t="str">
            <v>福島県</v>
          </cell>
          <cell r="D369" t="str">
            <v>二本松市</v>
          </cell>
        </row>
        <row r="370">
          <cell r="B370" t="str">
            <v>072117</v>
          </cell>
          <cell r="C370" t="str">
            <v>福島県</v>
          </cell>
          <cell r="D370" t="str">
            <v>田村市</v>
          </cell>
        </row>
        <row r="371">
          <cell r="B371" t="str">
            <v>072125</v>
          </cell>
          <cell r="C371" t="str">
            <v>福島県</v>
          </cell>
          <cell r="D371" t="str">
            <v>南相馬市</v>
          </cell>
        </row>
        <row r="372">
          <cell r="B372" t="str">
            <v>072133</v>
          </cell>
          <cell r="C372" t="str">
            <v>福島県</v>
          </cell>
          <cell r="D372" t="str">
            <v>伊達市</v>
          </cell>
        </row>
        <row r="373">
          <cell r="B373" t="str">
            <v>072141</v>
          </cell>
          <cell r="C373" t="str">
            <v>福島県</v>
          </cell>
          <cell r="D373" t="str">
            <v>本宮市</v>
          </cell>
        </row>
        <row r="374">
          <cell r="B374" t="str">
            <v>073016</v>
          </cell>
          <cell r="C374" t="str">
            <v>福島県</v>
          </cell>
          <cell r="D374" t="str">
            <v>桑折町</v>
          </cell>
        </row>
        <row r="375">
          <cell r="B375" t="str">
            <v>073032</v>
          </cell>
          <cell r="C375" t="str">
            <v>福島県</v>
          </cell>
          <cell r="D375" t="str">
            <v>国見町</v>
          </cell>
        </row>
        <row r="376">
          <cell r="B376" t="str">
            <v>073083</v>
          </cell>
          <cell r="C376" t="str">
            <v>福島県</v>
          </cell>
          <cell r="D376" t="str">
            <v>川俣町</v>
          </cell>
        </row>
        <row r="377">
          <cell r="B377" t="str">
            <v>073229</v>
          </cell>
          <cell r="C377" t="str">
            <v>福島県</v>
          </cell>
          <cell r="D377" t="str">
            <v>大玉村</v>
          </cell>
        </row>
        <row r="378">
          <cell r="B378" t="str">
            <v>073423</v>
          </cell>
          <cell r="C378" t="str">
            <v>福島県</v>
          </cell>
          <cell r="D378" t="str">
            <v>鏡石町</v>
          </cell>
        </row>
        <row r="379">
          <cell r="B379" t="str">
            <v>073440</v>
          </cell>
          <cell r="C379" t="str">
            <v>福島県</v>
          </cell>
          <cell r="D379" t="str">
            <v>天栄村</v>
          </cell>
        </row>
        <row r="380">
          <cell r="B380" t="str">
            <v>073628</v>
          </cell>
          <cell r="C380" t="str">
            <v>福島県</v>
          </cell>
          <cell r="D380" t="str">
            <v>下郷町</v>
          </cell>
        </row>
        <row r="381">
          <cell r="B381" t="str">
            <v>073644</v>
          </cell>
          <cell r="C381" t="str">
            <v>福島県</v>
          </cell>
          <cell r="D381" t="str">
            <v>檜枝岐村</v>
          </cell>
        </row>
        <row r="382">
          <cell r="B382" t="str">
            <v>073679</v>
          </cell>
          <cell r="C382" t="str">
            <v>福島県</v>
          </cell>
          <cell r="D382" t="str">
            <v>只見町</v>
          </cell>
        </row>
        <row r="383">
          <cell r="B383" t="str">
            <v>073687</v>
          </cell>
          <cell r="C383" t="str">
            <v>福島県</v>
          </cell>
          <cell r="D383" t="str">
            <v>南会津町</v>
          </cell>
        </row>
        <row r="384">
          <cell r="B384" t="str">
            <v>074021</v>
          </cell>
          <cell r="C384" t="str">
            <v>福島県</v>
          </cell>
          <cell r="D384" t="str">
            <v>北塩原村</v>
          </cell>
        </row>
        <row r="385">
          <cell r="B385" t="str">
            <v>074055</v>
          </cell>
          <cell r="C385" t="str">
            <v>福島県</v>
          </cell>
          <cell r="D385" t="str">
            <v>西会津町</v>
          </cell>
        </row>
        <row r="386">
          <cell r="B386" t="str">
            <v>074071</v>
          </cell>
          <cell r="C386" t="str">
            <v>福島県</v>
          </cell>
          <cell r="D386" t="str">
            <v>磐梯町</v>
          </cell>
        </row>
        <row r="387">
          <cell r="B387" t="str">
            <v>074080</v>
          </cell>
          <cell r="C387" t="str">
            <v>福島県</v>
          </cell>
          <cell r="D387" t="str">
            <v>猪苗代町</v>
          </cell>
        </row>
        <row r="388">
          <cell r="B388" t="str">
            <v>074217</v>
          </cell>
          <cell r="C388" t="str">
            <v>福島県</v>
          </cell>
          <cell r="D388" t="str">
            <v>会津坂下町</v>
          </cell>
        </row>
        <row r="389">
          <cell r="B389" t="str">
            <v>074225</v>
          </cell>
          <cell r="C389" t="str">
            <v>福島県</v>
          </cell>
          <cell r="D389" t="str">
            <v>湯川村</v>
          </cell>
        </row>
        <row r="390">
          <cell r="B390" t="str">
            <v>074233</v>
          </cell>
          <cell r="C390" t="str">
            <v>福島県</v>
          </cell>
          <cell r="D390" t="str">
            <v>柳津町</v>
          </cell>
        </row>
        <row r="391">
          <cell r="B391" t="str">
            <v>074446</v>
          </cell>
          <cell r="C391" t="str">
            <v>福島県</v>
          </cell>
          <cell r="D391" t="str">
            <v>三島町</v>
          </cell>
        </row>
        <row r="392">
          <cell r="B392" t="str">
            <v>074454</v>
          </cell>
          <cell r="C392" t="str">
            <v>福島県</v>
          </cell>
          <cell r="D392" t="str">
            <v>金山町</v>
          </cell>
        </row>
        <row r="393">
          <cell r="B393" t="str">
            <v>074462</v>
          </cell>
          <cell r="C393" t="str">
            <v>福島県</v>
          </cell>
          <cell r="D393" t="str">
            <v>昭和村</v>
          </cell>
        </row>
        <row r="394">
          <cell r="B394" t="str">
            <v>074471</v>
          </cell>
          <cell r="C394" t="str">
            <v>福島県</v>
          </cell>
          <cell r="D394" t="str">
            <v>会津美里町</v>
          </cell>
        </row>
        <row r="395">
          <cell r="B395" t="str">
            <v>074616</v>
          </cell>
          <cell r="C395" t="str">
            <v>福島県</v>
          </cell>
          <cell r="D395" t="str">
            <v>西郷村</v>
          </cell>
        </row>
        <row r="396">
          <cell r="B396" t="str">
            <v>074641</v>
          </cell>
          <cell r="C396" t="str">
            <v>福島県</v>
          </cell>
          <cell r="D396" t="str">
            <v>泉崎村</v>
          </cell>
        </row>
        <row r="397">
          <cell r="B397" t="str">
            <v>074659</v>
          </cell>
          <cell r="C397" t="str">
            <v>福島県</v>
          </cell>
          <cell r="D397" t="str">
            <v>中島村</v>
          </cell>
        </row>
        <row r="398">
          <cell r="B398" t="str">
            <v>074667</v>
          </cell>
          <cell r="C398" t="str">
            <v>福島県</v>
          </cell>
          <cell r="D398" t="str">
            <v>矢吹町</v>
          </cell>
        </row>
        <row r="399">
          <cell r="B399" t="str">
            <v>074811</v>
          </cell>
          <cell r="C399" t="str">
            <v>福島県</v>
          </cell>
          <cell r="D399" t="str">
            <v>棚倉町</v>
          </cell>
        </row>
        <row r="400">
          <cell r="B400" t="str">
            <v>074829</v>
          </cell>
          <cell r="C400" t="str">
            <v>福島県</v>
          </cell>
          <cell r="D400" t="str">
            <v>矢祭町</v>
          </cell>
        </row>
        <row r="401">
          <cell r="B401" t="str">
            <v>074837</v>
          </cell>
          <cell r="C401" t="str">
            <v>福島県</v>
          </cell>
          <cell r="D401" t="str">
            <v>塙町</v>
          </cell>
        </row>
        <row r="402">
          <cell r="B402" t="str">
            <v>074845</v>
          </cell>
          <cell r="C402" t="str">
            <v>福島県</v>
          </cell>
          <cell r="D402" t="str">
            <v>鮫川村</v>
          </cell>
        </row>
        <row r="403">
          <cell r="B403" t="str">
            <v>075019</v>
          </cell>
          <cell r="C403" t="str">
            <v>福島県</v>
          </cell>
          <cell r="D403" t="str">
            <v>石川町</v>
          </cell>
        </row>
        <row r="404">
          <cell r="B404" t="str">
            <v>075027</v>
          </cell>
          <cell r="C404" t="str">
            <v>福島県</v>
          </cell>
          <cell r="D404" t="str">
            <v>玉川村</v>
          </cell>
        </row>
        <row r="405">
          <cell r="B405" t="str">
            <v>075035</v>
          </cell>
          <cell r="C405" t="str">
            <v>福島県</v>
          </cell>
          <cell r="D405" t="str">
            <v>平田村</v>
          </cell>
        </row>
        <row r="406">
          <cell r="B406" t="str">
            <v>075043</v>
          </cell>
          <cell r="C406" t="str">
            <v>福島県</v>
          </cell>
          <cell r="D406" t="str">
            <v>浅川町</v>
          </cell>
        </row>
        <row r="407">
          <cell r="B407" t="str">
            <v>075051</v>
          </cell>
          <cell r="C407" t="str">
            <v>福島県</v>
          </cell>
          <cell r="D407" t="str">
            <v>古殿町</v>
          </cell>
        </row>
        <row r="408">
          <cell r="B408" t="str">
            <v>075213</v>
          </cell>
          <cell r="C408" t="str">
            <v>福島県</v>
          </cell>
          <cell r="D408" t="str">
            <v>三春町</v>
          </cell>
        </row>
        <row r="409">
          <cell r="B409" t="str">
            <v>075221</v>
          </cell>
          <cell r="C409" t="str">
            <v>福島県</v>
          </cell>
          <cell r="D409" t="str">
            <v>小野町</v>
          </cell>
        </row>
        <row r="410">
          <cell r="B410" t="str">
            <v>075418</v>
          </cell>
          <cell r="C410" t="str">
            <v>福島県</v>
          </cell>
          <cell r="D410" t="str">
            <v>広野町</v>
          </cell>
        </row>
        <row r="411">
          <cell r="B411" t="str">
            <v>075426</v>
          </cell>
          <cell r="C411" t="str">
            <v>福島県</v>
          </cell>
          <cell r="D411" t="str">
            <v>楢葉町</v>
          </cell>
        </row>
        <row r="412">
          <cell r="B412" t="str">
            <v>075434</v>
          </cell>
          <cell r="C412" t="str">
            <v>福島県</v>
          </cell>
          <cell r="D412" t="str">
            <v>富岡町</v>
          </cell>
        </row>
        <row r="413">
          <cell r="B413" t="str">
            <v>075442</v>
          </cell>
          <cell r="C413" t="str">
            <v>福島県</v>
          </cell>
          <cell r="D413" t="str">
            <v>川内村</v>
          </cell>
        </row>
        <row r="414">
          <cell r="B414" t="str">
            <v>075451</v>
          </cell>
          <cell r="C414" t="str">
            <v>福島県</v>
          </cell>
          <cell r="D414" t="str">
            <v>大熊町</v>
          </cell>
        </row>
        <row r="415">
          <cell r="B415" t="str">
            <v>075469</v>
          </cell>
          <cell r="C415" t="str">
            <v>福島県</v>
          </cell>
          <cell r="D415" t="str">
            <v>双葉町</v>
          </cell>
        </row>
        <row r="416">
          <cell r="B416" t="str">
            <v>075477</v>
          </cell>
          <cell r="C416" t="str">
            <v>福島県</v>
          </cell>
          <cell r="D416" t="str">
            <v>浪江町</v>
          </cell>
        </row>
        <row r="417">
          <cell r="B417" t="str">
            <v>075485</v>
          </cell>
          <cell r="C417" t="str">
            <v>福島県</v>
          </cell>
          <cell r="D417" t="str">
            <v>葛尾村</v>
          </cell>
        </row>
        <row r="418">
          <cell r="B418" t="str">
            <v>075612</v>
          </cell>
          <cell r="C418" t="str">
            <v>福島県</v>
          </cell>
          <cell r="D418" t="str">
            <v>新地町</v>
          </cell>
        </row>
        <row r="419">
          <cell r="B419" t="str">
            <v>075647</v>
          </cell>
          <cell r="C419" t="str">
            <v>福島県</v>
          </cell>
          <cell r="D419" t="str">
            <v>飯舘村</v>
          </cell>
        </row>
        <row r="420">
          <cell r="B420" t="str">
            <v>080004</v>
          </cell>
          <cell r="C420" t="str">
            <v>茨城県</v>
          </cell>
          <cell r="D420" t="str">
            <v>茨城県</v>
          </cell>
        </row>
        <row r="421">
          <cell r="B421" t="str">
            <v>082015</v>
          </cell>
          <cell r="C421" t="str">
            <v>茨城県</v>
          </cell>
          <cell r="D421" t="str">
            <v>水戸市</v>
          </cell>
        </row>
        <row r="422">
          <cell r="B422" t="str">
            <v>082023</v>
          </cell>
          <cell r="C422" t="str">
            <v>茨城県</v>
          </cell>
          <cell r="D422" t="str">
            <v>日立市</v>
          </cell>
        </row>
        <row r="423">
          <cell r="B423" t="str">
            <v>082031</v>
          </cell>
          <cell r="C423" t="str">
            <v>茨城県</v>
          </cell>
          <cell r="D423" t="str">
            <v>土浦市</v>
          </cell>
        </row>
        <row r="424">
          <cell r="B424" t="str">
            <v>082040</v>
          </cell>
          <cell r="C424" t="str">
            <v>茨城県</v>
          </cell>
          <cell r="D424" t="str">
            <v>古河市</v>
          </cell>
        </row>
        <row r="425">
          <cell r="B425" t="str">
            <v>082058</v>
          </cell>
          <cell r="C425" t="str">
            <v>茨城県</v>
          </cell>
          <cell r="D425" t="str">
            <v>石岡市</v>
          </cell>
        </row>
        <row r="426">
          <cell r="B426" t="str">
            <v>082074</v>
          </cell>
          <cell r="C426" t="str">
            <v>茨城県</v>
          </cell>
          <cell r="D426" t="str">
            <v>結城市</v>
          </cell>
        </row>
        <row r="427">
          <cell r="B427" t="str">
            <v>082082</v>
          </cell>
          <cell r="C427" t="str">
            <v>茨城県</v>
          </cell>
          <cell r="D427" t="str">
            <v>龍ケ崎市</v>
          </cell>
        </row>
        <row r="428">
          <cell r="B428" t="str">
            <v>082104</v>
          </cell>
          <cell r="C428" t="str">
            <v>茨城県</v>
          </cell>
          <cell r="D428" t="str">
            <v>下妻市</v>
          </cell>
        </row>
        <row r="429">
          <cell r="B429" t="str">
            <v>082112</v>
          </cell>
          <cell r="C429" t="str">
            <v>茨城県</v>
          </cell>
          <cell r="D429" t="str">
            <v>常総市</v>
          </cell>
        </row>
        <row r="430">
          <cell r="B430" t="str">
            <v>082121</v>
          </cell>
          <cell r="C430" t="str">
            <v>茨城県</v>
          </cell>
          <cell r="D430" t="str">
            <v>常陸太田市</v>
          </cell>
        </row>
        <row r="431">
          <cell r="B431" t="str">
            <v>082147</v>
          </cell>
          <cell r="C431" t="str">
            <v>茨城県</v>
          </cell>
          <cell r="D431" t="str">
            <v>高萩市</v>
          </cell>
        </row>
        <row r="432">
          <cell r="B432" t="str">
            <v>082155</v>
          </cell>
          <cell r="C432" t="str">
            <v>茨城県</v>
          </cell>
          <cell r="D432" t="str">
            <v>北茨城市</v>
          </cell>
        </row>
        <row r="433">
          <cell r="B433" t="str">
            <v>082163</v>
          </cell>
          <cell r="C433" t="str">
            <v>茨城県</v>
          </cell>
          <cell r="D433" t="str">
            <v>笠間市</v>
          </cell>
        </row>
        <row r="434">
          <cell r="B434" t="str">
            <v>082171</v>
          </cell>
          <cell r="C434" t="str">
            <v>茨城県</v>
          </cell>
          <cell r="D434" t="str">
            <v>取手市</v>
          </cell>
        </row>
        <row r="435">
          <cell r="B435" t="str">
            <v>082198</v>
          </cell>
          <cell r="C435" t="str">
            <v>茨城県</v>
          </cell>
          <cell r="D435" t="str">
            <v>牛久市</v>
          </cell>
        </row>
        <row r="436">
          <cell r="B436" t="str">
            <v>082201</v>
          </cell>
          <cell r="C436" t="str">
            <v>茨城県</v>
          </cell>
          <cell r="D436" t="str">
            <v>つくば市</v>
          </cell>
        </row>
        <row r="437">
          <cell r="B437" t="str">
            <v>082210</v>
          </cell>
          <cell r="C437" t="str">
            <v>茨城県</v>
          </cell>
          <cell r="D437" t="str">
            <v>ひたちなか市</v>
          </cell>
        </row>
        <row r="438">
          <cell r="B438" t="str">
            <v>082228</v>
          </cell>
          <cell r="C438" t="str">
            <v>茨城県</v>
          </cell>
          <cell r="D438" t="str">
            <v>鹿嶋市</v>
          </cell>
        </row>
        <row r="439">
          <cell r="B439" t="str">
            <v>082236</v>
          </cell>
          <cell r="C439" t="str">
            <v>茨城県</v>
          </cell>
          <cell r="D439" t="str">
            <v>潮来市</v>
          </cell>
        </row>
        <row r="440">
          <cell r="B440" t="str">
            <v>082244</v>
          </cell>
          <cell r="C440" t="str">
            <v>茨城県</v>
          </cell>
          <cell r="D440" t="str">
            <v>守谷市</v>
          </cell>
        </row>
        <row r="441">
          <cell r="B441" t="str">
            <v>082252</v>
          </cell>
          <cell r="C441" t="str">
            <v>茨城県</v>
          </cell>
          <cell r="D441" t="str">
            <v>常陸大宮市</v>
          </cell>
        </row>
        <row r="442">
          <cell r="B442" t="str">
            <v>082261</v>
          </cell>
          <cell r="C442" t="str">
            <v>茨城県</v>
          </cell>
          <cell r="D442" t="str">
            <v>那珂市</v>
          </cell>
        </row>
        <row r="443">
          <cell r="B443" t="str">
            <v>082279</v>
          </cell>
          <cell r="C443" t="str">
            <v>茨城県</v>
          </cell>
          <cell r="D443" t="str">
            <v>筑西市</v>
          </cell>
        </row>
        <row r="444">
          <cell r="B444" t="str">
            <v>082287</v>
          </cell>
          <cell r="C444" t="str">
            <v>茨城県</v>
          </cell>
          <cell r="D444" t="str">
            <v>坂東市</v>
          </cell>
        </row>
        <row r="445">
          <cell r="B445" t="str">
            <v>082295</v>
          </cell>
          <cell r="C445" t="str">
            <v>茨城県</v>
          </cell>
          <cell r="D445" t="str">
            <v>稲敷市</v>
          </cell>
        </row>
        <row r="446">
          <cell r="B446" t="str">
            <v>082309</v>
          </cell>
          <cell r="C446" t="str">
            <v>茨城県</v>
          </cell>
          <cell r="D446" t="str">
            <v>かすみがうら市</v>
          </cell>
        </row>
        <row r="447">
          <cell r="B447" t="str">
            <v>082317</v>
          </cell>
          <cell r="C447" t="str">
            <v>茨城県</v>
          </cell>
          <cell r="D447" t="str">
            <v>桜川市</v>
          </cell>
        </row>
        <row r="448">
          <cell r="B448" t="str">
            <v>082325</v>
          </cell>
          <cell r="C448" t="str">
            <v>茨城県</v>
          </cell>
          <cell r="D448" t="str">
            <v>神栖市</v>
          </cell>
        </row>
        <row r="449">
          <cell r="B449" t="str">
            <v>082333</v>
          </cell>
          <cell r="C449" t="str">
            <v>茨城県</v>
          </cell>
          <cell r="D449" t="str">
            <v>行方市</v>
          </cell>
        </row>
        <row r="450">
          <cell r="B450" t="str">
            <v>082341</v>
          </cell>
          <cell r="C450" t="str">
            <v>茨城県</v>
          </cell>
          <cell r="D450" t="str">
            <v>鉾田市</v>
          </cell>
        </row>
        <row r="451">
          <cell r="B451" t="str">
            <v>082350</v>
          </cell>
          <cell r="C451" t="str">
            <v>茨城県</v>
          </cell>
          <cell r="D451" t="str">
            <v>つくばみらい市</v>
          </cell>
        </row>
        <row r="452">
          <cell r="B452" t="str">
            <v>082368</v>
          </cell>
          <cell r="C452" t="str">
            <v>茨城県</v>
          </cell>
          <cell r="D452" t="str">
            <v>小美玉市</v>
          </cell>
        </row>
        <row r="453">
          <cell r="B453" t="str">
            <v>083020</v>
          </cell>
          <cell r="C453" t="str">
            <v>茨城県</v>
          </cell>
          <cell r="D453" t="str">
            <v>茨城町</v>
          </cell>
        </row>
        <row r="454">
          <cell r="B454" t="str">
            <v>083097</v>
          </cell>
          <cell r="C454" t="str">
            <v>茨城県</v>
          </cell>
          <cell r="D454" t="str">
            <v>大洗町</v>
          </cell>
        </row>
        <row r="455">
          <cell r="B455" t="str">
            <v>083101</v>
          </cell>
          <cell r="C455" t="str">
            <v>茨城県</v>
          </cell>
          <cell r="D455" t="str">
            <v>城里町</v>
          </cell>
        </row>
        <row r="456">
          <cell r="B456" t="str">
            <v>083411</v>
          </cell>
          <cell r="C456" t="str">
            <v>茨城県</v>
          </cell>
          <cell r="D456" t="str">
            <v>東海村</v>
          </cell>
        </row>
        <row r="457">
          <cell r="B457" t="str">
            <v>083640</v>
          </cell>
          <cell r="C457" t="str">
            <v>茨城県</v>
          </cell>
          <cell r="D457" t="str">
            <v>大子町</v>
          </cell>
        </row>
        <row r="458">
          <cell r="B458" t="str">
            <v>084425</v>
          </cell>
          <cell r="C458" t="str">
            <v>茨城県</v>
          </cell>
          <cell r="D458" t="str">
            <v>美浦村</v>
          </cell>
        </row>
        <row r="459">
          <cell r="B459" t="str">
            <v>084433</v>
          </cell>
          <cell r="C459" t="str">
            <v>茨城県</v>
          </cell>
          <cell r="D459" t="str">
            <v>阿見町</v>
          </cell>
        </row>
        <row r="460">
          <cell r="B460" t="str">
            <v>084476</v>
          </cell>
          <cell r="C460" t="str">
            <v>茨城県</v>
          </cell>
          <cell r="D460" t="str">
            <v>河内町</v>
          </cell>
        </row>
        <row r="461">
          <cell r="B461" t="str">
            <v>085219</v>
          </cell>
          <cell r="C461" t="str">
            <v>茨城県</v>
          </cell>
          <cell r="D461" t="str">
            <v>八千代町</v>
          </cell>
        </row>
        <row r="462">
          <cell r="B462" t="str">
            <v>085421</v>
          </cell>
          <cell r="C462" t="str">
            <v>茨城県</v>
          </cell>
          <cell r="D462" t="str">
            <v>五霞町</v>
          </cell>
        </row>
        <row r="463">
          <cell r="B463" t="str">
            <v>085464</v>
          </cell>
          <cell r="C463" t="str">
            <v>茨城県</v>
          </cell>
          <cell r="D463" t="str">
            <v>境町</v>
          </cell>
        </row>
        <row r="464">
          <cell r="B464" t="str">
            <v>085642</v>
          </cell>
          <cell r="C464" t="str">
            <v>茨城県</v>
          </cell>
          <cell r="D464" t="str">
            <v>利根町</v>
          </cell>
        </row>
        <row r="465">
          <cell r="B465" t="str">
            <v>090000</v>
          </cell>
          <cell r="C465" t="str">
            <v>栃木県</v>
          </cell>
          <cell r="D465" t="str">
            <v>栃木県</v>
          </cell>
        </row>
        <row r="466">
          <cell r="B466" t="str">
            <v>092011</v>
          </cell>
          <cell r="C466" t="str">
            <v>栃木県</v>
          </cell>
          <cell r="D466" t="str">
            <v>宇都宮市</v>
          </cell>
        </row>
        <row r="467">
          <cell r="B467" t="str">
            <v>092029</v>
          </cell>
          <cell r="C467" t="str">
            <v>栃木県</v>
          </cell>
          <cell r="D467" t="str">
            <v>足利市</v>
          </cell>
        </row>
        <row r="468">
          <cell r="B468" t="str">
            <v>092037</v>
          </cell>
          <cell r="C468" t="str">
            <v>栃木県</v>
          </cell>
          <cell r="D468" t="str">
            <v>栃木市</v>
          </cell>
        </row>
        <row r="469">
          <cell r="B469" t="str">
            <v>092045</v>
          </cell>
          <cell r="C469" t="str">
            <v>栃木県</v>
          </cell>
          <cell r="D469" t="str">
            <v>佐野市</v>
          </cell>
        </row>
        <row r="470">
          <cell r="B470" t="str">
            <v>092053</v>
          </cell>
          <cell r="C470" t="str">
            <v>栃木県</v>
          </cell>
          <cell r="D470" t="str">
            <v>鹿沼市</v>
          </cell>
        </row>
        <row r="471">
          <cell r="B471" t="str">
            <v>092061</v>
          </cell>
          <cell r="C471" t="str">
            <v>栃木県</v>
          </cell>
          <cell r="D471" t="str">
            <v>日光市</v>
          </cell>
        </row>
        <row r="472">
          <cell r="B472" t="str">
            <v>092088</v>
          </cell>
          <cell r="C472" t="str">
            <v>栃木県</v>
          </cell>
          <cell r="D472" t="str">
            <v>小山市</v>
          </cell>
        </row>
        <row r="473">
          <cell r="B473" t="str">
            <v>092096</v>
          </cell>
          <cell r="C473" t="str">
            <v>栃木県</v>
          </cell>
          <cell r="D473" t="str">
            <v>真岡市</v>
          </cell>
        </row>
        <row r="474">
          <cell r="B474" t="str">
            <v>092100</v>
          </cell>
          <cell r="C474" t="str">
            <v>栃木県</v>
          </cell>
          <cell r="D474" t="str">
            <v>大田原市</v>
          </cell>
        </row>
        <row r="475">
          <cell r="B475" t="str">
            <v>092118</v>
          </cell>
          <cell r="C475" t="str">
            <v>栃木県</v>
          </cell>
          <cell r="D475" t="str">
            <v>矢板市</v>
          </cell>
        </row>
        <row r="476">
          <cell r="B476" t="str">
            <v>092134</v>
          </cell>
          <cell r="C476" t="str">
            <v>栃木県</v>
          </cell>
          <cell r="D476" t="str">
            <v>那須塩原市</v>
          </cell>
        </row>
        <row r="477">
          <cell r="B477" t="str">
            <v>092142</v>
          </cell>
          <cell r="C477" t="str">
            <v>栃木県</v>
          </cell>
          <cell r="D477" t="str">
            <v>さくら市</v>
          </cell>
        </row>
        <row r="478">
          <cell r="B478" t="str">
            <v>092151</v>
          </cell>
          <cell r="C478" t="str">
            <v>栃木県</v>
          </cell>
          <cell r="D478" t="str">
            <v>那須烏山市</v>
          </cell>
        </row>
        <row r="479">
          <cell r="B479" t="str">
            <v>092169</v>
          </cell>
          <cell r="C479" t="str">
            <v>栃木県</v>
          </cell>
          <cell r="D479" t="str">
            <v>下野市</v>
          </cell>
        </row>
        <row r="480">
          <cell r="B480" t="str">
            <v>093017</v>
          </cell>
          <cell r="C480" t="str">
            <v>栃木県</v>
          </cell>
          <cell r="D480" t="str">
            <v>上三川町</v>
          </cell>
        </row>
        <row r="481">
          <cell r="B481" t="str">
            <v>093424</v>
          </cell>
          <cell r="C481" t="str">
            <v>栃木県</v>
          </cell>
          <cell r="D481" t="str">
            <v>益子町</v>
          </cell>
        </row>
        <row r="482">
          <cell r="B482" t="str">
            <v>093432</v>
          </cell>
          <cell r="C482" t="str">
            <v>栃木県</v>
          </cell>
          <cell r="D482" t="str">
            <v>茂木町</v>
          </cell>
        </row>
        <row r="483">
          <cell r="B483" t="str">
            <v>093441</v>
          </cell>
          <cell r="C483" t="str">
            <v>栃木県</v>
          </cell>
          <cell r="D483" t="str">
            <v>市貝町</v>
          </cell>
        </row>
        <row r="484">
          <cell r="B484" t="str">
            <v>093459</v>
          </cell>
          <cell r="C484" t="str">
            <v>栃木県</v>
          </cell>
          <cell r="D484" t="str">
            <v>芳賀町</v>
          </cell>
        </row>
        <row r="485">
          <cell r="B485" t="str">
            <v>093611</v>
          </cell>
          <cell r="C485" t="str">
            <v>栃木県</v>
          </cell>
          <cell r="D485" t="str">
            <v>壬生町</v>
          </cell>
        </row>
        <row r="486">
          <cell r="B486" t="str">
            <v>093645</v>
          </cell>
          <cell r="C486" t="str">
            <v>栃木県</v>
          </cell>
          <cell r="D486" t="str">
            <v>野木町</v>
          </cell>
        </row>
        <row r="487">
          <cell r="B487" t="str">
            <v>093840</v>
          </cell>
          <cell r="C487" t="str">
            <v>栃木県</v>
          </cell>
          <cell r="D487" t="str">
            <v>塩谷町</v>
          </cell>
        </row>
        <row r="488">
          <cell r="B488" t="str">
            <v>093866</v>
          </cell>
          <cell r="C488" t="str">
            <v>栃木県</v>
          </cell>
          <cell r="D488" t="str">
            <v>高根沢町</v>
          </cell>
        </row>
        <row r="489">
          <cell r="B489" t="str">
            <v>094072</v>
          </cell>
          <cell r="C489" t="str">
            <v>栃木県</v>
          </cell>
          <cell r="D489" t="str">
            <v>那須町</v>
          </cell>
        </row>
        <row r="490">
          <cell r="B490" t="str">
            <v>094111</v>
          </cell>
          <cell r="C490" t="str">
            <v>栃木県</v>
          </cell>
          <cell r="D490" t="str">
            <v>那珂川町</v>
          </cell>
        </row>
        <row r="491">
          <cell r="B491" t="str">
            <v>100005</v>
          </cell>
          <cell r="C491" t="str">
            <v>群馬県</v>
          </cell>
          <cell r="D491" t="str">
            <v>群馬県</v>
          </cell>
        </row>
        <row r="492">
          <cell r="B492" t="str">
            <v>102016</v>
          </cell>
          <cell r="C492" t="str">
            <v>群馬県</v>
          </cell>
          <cell r="D492" t="str">
            <v>前橋市</v>
          </cell>
        </row>
        <row r="493">
          <cell r="B493" t="str">
            <v>102024</v>
          </cell>
          <cell r="C493" t="str">
            <v>群馬県</v>
          </cell>
          <cell r="D493" t="str">
            <v>高崎市</v>
          </cell>
        </row>
        <row r="494">
          <cell r="B494" t="str">
            <v>102032</v>
          </cell>
          <cell r="C494" t="str">
            <v>群馬県</v>
          </cell>
          <cell r="D494" t="str">
            <v>桐生市</v>
          </cell>
        </row>
        <row r="495">
          <cell r="B495" t="str">
            <v>102041</v>
          </cell>
          <cell r="C495" t="str">
            <v>群馬県</v>
          </cell>
          <cell r="D495" t="str">
            <v>伊勢崎市</v>
          </cell>
        </row>
        <row r="496">
          <cell r="B496" t="str">
            <v>102059</v>
          </cell>
          <cell r="C496" t="str">
            <v>群馬県</v>
          </cell>
          <cell r="D496" t="str">
            <v>太田市</v>
          </cell>
        </row>
        <row r="497">
          <cell r="B497" t="str">
            <v>102067</v>
          </cell>
          <cell r="C497" t="str">
            <v>群馬県</v>
          </cell>
          <cell r="D497" t="str">
            <v>沼田市</v>
          </cell>
        </row>
        <row r="498">
          <cell r="B498" t="str">
            <v>102075</v>
          </cell>
          <cell r="C498" t="str">
            <v>群馬県</v>
          </cell>
          <cell r="D498" t="str">
            <v>館林市</v>
          </cell>
        </row>
        <row r="499">
          <cell r="B499" t="str">
            <v>102083</v>
          </cell>
          <cell r="C499" t="str">
            <v>群馬県</v>
          </cell>
          <cell r="D499" t="str">
            <v>渋川市</v>
          </cell>
        </row>
        <row r="500">
          <cell r="B500" t="str">
            <v>102091</v>
          </cell>
          <cell r="C500" t="str">
            <v>群馬県</v>
          </cell>
          <cell r="D500" t="str">
            <v>藤岡市</v>
          </cell>
        </row>
        <row r="501">
          <cell r="B501" t="str">
            <v>102105</v>
          </cell>
          <cell r="C501" t="str">
            <v>群馬県</v>
          </cell>
          <cell r="D501" t="str">
            <v>富岡市</v>
          </cell>
        </row>
        <row r="502">
          <cell r="B502" t="str">
            <v>102113</v>
          </cell>
          <cell r="C502" t="str">
            <v>群馬県</v>
          </cell>
          <cell r="D502" t="str">
            <v>安中市</v>
          </cell>
        </row>
        <row r="503">
          <cell r="B503" t="str">
            <v>102121</v>
          </cell>
          <cell r="C503" t="str">
            <v>群馬県</v>
          </cell>
          <cell r="D503" t="str">
            <v>みどり市</v>
          </cell>
        </row>
        <row r="504">
          <cell r="B504" t="str">
            <v>103446</v>
          </cell>
          <cell r="C504" t="str">
            <v>群馬県</v>
          </cell>
          <cell r="D504" t="str">
            <v>榛東村</v>
          </cell>
        </row>
        <row r="505">
          <cell r="B505" t="str">
            <v>103454</v>
          </cell>
          <cell r="C505" t="str">
            <v>群馬県</v>
          </cell>
          <cell r="D505" t="str">
            <v>吉岡町</v>
          </cell>
        </row>
        <row r="506">
          <cell r="B506" t="str">
            <v>103667</v>
          </cell>
          <cell r="C506" t="str">
            <v>群馬県</v>
          </cell>
          <cell r="D506" t="str">
            <v>上野村</v>
          </cell>
        </row>
        <row r="507">
          <cell r="B507" t="str">
            <v>103675</v>
          </cell>
          <cell r="C507" t="str">
            <v>群馬県</v>
          </cell>
          <cell r="D507" t="str">
            <v>神流町</v>
          </cell>
        </row>
        <row r="508">
          <cell r="B508" t="str">
            <v>103829</v>
          </cell>
          <cell r="C508" t="str">
            <v>群馬県</v>
          </cell>
          <cell r="D508" t="str">
            <v>下仁田町</v>
          </cell>
        </row>
        <row r="509">
          <cell r="B509" t="str">
            <v>103837</v>
          </cell>
          <cell r="C509" t="str">
            <v>群馬県</v>
          </cell>
          <cell r="D509" t="str">
            <v>南牧村</v>
          </cell>
        </row>
        <row r="510">
          <cell r="B510" t="str">
            <v>103845</v>
          </cell>
          <cell r="C510" t="str">
            <v>群馬県</v>
          </cell>
          <cell r="D510" t="str">
            <v>甘楽町</v>
          </cell>
        </row>
        <row r="511">
          <cell r="B511" t="str">
            <v>104213</v>
          </cell>
          <cell r="C511" t="str">
            <v>群馬県</v>
          </cell>
          <cell r="D511" t="str">
            <v>中之条町</v>
          </cell>
        </row>
        <row r="512">
          <cell r="B512" t="str">
            <v>104248</v>
          </cell>
          <cell r="C512" t="str">
            <v>群馬県</v>
          </cell>
          <cell r="D512" t="str">
            <v>長野原町</v>
          </cell>
        </row>
        <row r="513">
          <cell r="B513" t="str">
            <v>104256</v>
          </cell>
          <cell r="C513" t="str">
            <v>群馬県</v>
          </cell>
          <cell r="D513" t="str">
            <v>嬬恋村</v>
          </cell>
        </row>
        <row r="514">
          <cell r="B514" t="str">
            <v>104264</v>
          </cell>
          <cell r="C514" t="str">
            <v>群馬県</v>
          </cell>
          <cell r="D514" t="str">
            <v>草津町</v>
          </cell>
        </row>
        <row r="515">
          <cell r="B515" t="str">
            <v>104281</v>
          </cell>
          <cell r="C515" t="str">
            <v>群馬県</v>
          </cell>
          <cell r="D515" t="str">
            <v>高山村</v>
          </cell>
        </row>
        <row r="516">
          <cell r="B516" t="str">
            <v>104299</v>
          </cell>
          <cell r="C516" t="str">
            <v>群馬県</v>
          </cell>
          <cell r="D516" t="str">
            <v>東吾妻町</v>
          </cell>
        </row>
        <row r="517">
          <cell r="B517" t="str">
            <v>104434</v>
          </cell>
          <cell r="C517" t="str">
            <v>群馬県</v>
          </cell>
          <cell r="D517" t="str">
            <v>片品村</v>
          </cell>
        </row>
        <row r="518">
          <cell r="B518" t="str">
            <v>104442</v>
          </cell>
          <cell r="C518" t="str">
            <v>群馬県</v>
          </cell>
          <cell r="D518" t="str">
            <v>川場村</v>
          </cell>
        </row>
        <row r="519">
          <cell r="B519" t="str">
            <v>104485</v>
          </cell>
          <cell r="C519" t="str">
            <v>群馬県</v>
          </cell>
          <cell r="D519" t="str">
            <v>昭和村</v>
          </cell>
        </row>
        <row r="520">
          <cell r="B520" t="str">
            <v>104493</v>
          </cell>
          <cell r="C520" t="str">
            <v>群馬県</v>
          </cell>
          <cell r="D520" t="str">
            <v>みなかみ町</v>
          </cell>
        </row>
        <row r="521">
          <cell r="B521" t="str">
            <v>104647</v>
          </cell>
          <cell r="C521" t="str">
            <v>群馬県</v>
          </cell>
          <cell r="D521" t="str">
            <v>玉村町</v>
          </cell>
        </row>
        <row r="522">
          <cell r="B522" t="str">
            <v>105210</v>
          </cell>
          <cell r="C522" t="str">
            <v>群馬県</v>
          </cell>
          <cell r="D522" t="str">
            <v>板倉町</v>
          </cell>
        </row>
        <row r="523">
          <cell r="B523" t="str">
            <v>105228</v>
          </cell>
          <cell r="C523" t="str">
            <v>群馬県</v>
          </cell>
          <cell r="D523" t="str">
            <v>明和町</v>
          </cell>
        </row>
        <row r="524">
          <cell r="B524" t="str">
            <v>105236</v>
          </cell>
          <cell r="C524" t="str">
            <v>群馬県</v>
          </cell>
          <cell r="D524" t="str">
            <v>千代田町</v>
          </cell>
        </row>
        <row r="525">
          <cell r="B525" t="str">
            <v>105244</v>
          </cell>
          <cell r="C525" t="str">
            <v>群馬県</v>
          </cell>
          <cell r="D525" t="str">
            <v>大泉町</v>
          </cell>
        </row>
        <row r="526">
          <cell r="B526" t="str">
            <v>105252</v>
          </cell>
          <cell r="C526" t="str">
            <v>群馬県</v>
          </cell>
          <cell r="D526" t="str">
            <v>邑楽町</v>
          </cell>
        </row>
        <row r="527">
          <cell r="B527" t="str">
            <v>110001</v>
          </cell>
          <cell r="C527" t="str">
            <v>埼玉県</v>
          </cell>
          <cell r="D527" t="str">
            <v>埼玉県</v>
          </cell>
        </row>
        <row r="528">
          <cell r="B528" t="str">
            <v>111007</v>
          </cell>
          <cell r="C528" t="str">
            <v>埼玉県</v>
          </cell>
          <cell r="D528" t="str">
            <v>さいたま市</v>
          </cell>
        </row>
        <row r="529">
          <cell r="B529" t="str">
            <v>112011</v>
          </cell>
          <cell r="C529" t="str">
            <v>埼玉県</v>
          </cell>
          <cell r="D529" t="str">
            <v>川越市</v>
          </cell>
        </row>
        <row r="530">
          <cell r="B530" t="str">
            <v>112020</v>
          </cell>
          <cell r="C530" t="str">
            <v>埼玉県</v>
          </cell>
          <cell r="D530" t="str">
            <v>熊谷市</v>
          </cell>
        </row>
        <row r="531">
          <cell r="B531" t="str">
            <v>112038</v>
          </cell>
          <cell r="C531" t="str">
            <v>埼玉県</v>
          </cell>
          <cell r="D531" t="str">
            <v>川口市</v>
          </cell>
        </row>
        <row r="532">
          <cell r="B532" t="str">
            <v>112062</v>
          </cell>
          <cell r="C532" t="str">
            <v>埼玉県</v>
          </cell>
          <cell r="D532" t="str">
            <v>行田市</v>
          </cell>
        </row>
        <row r="533">
          <cell r="B533" t="str">
            <v>112071</v>
          </cell>
          <cell r="C533" t="str">
            <v>埼玉県</v>
          </cell>
          <cell r="D533" t="str">
            <v>秩父市</v>
          </cell>
        </row>
        <row r="534">
          <cell r="B534" t="str">
            <v>112089</v>
          </cell>
          <cell r="C534" t="str">
            <v>埼玉県</v>
          </cell>
          <cell r="D534" t="str">
            <v>所沢市</v>
          </cell>
        </row>
        <row r="535">
          <cell r="B535" t="str">
            <v>112097</v>
          </cell>
          <cell r="C535" t="str">
            <v>埼玉県</v>
          </cell>
          <cell r="D535" t="str">
            <v>飯能市</v>
          </cell>
        </row>
        <row r="536">
          <cell r="B536" t="str">
            <v>112101</v>
          </cell>
          <cell r="C536" t="str">
            <v>埼玉県</v>
          </cell>
          <cell r="D536" t="str">
            <v>加須市</v>
          </cell>
        </row>
        <row r="537">
          <cell r="B537" t="str">
            <v>112119</v>
          </cell>
          <cell r="C537" t="str">
            <v>埼玉県</v>
          </cell>
          <cell r="D537" t="str">
            <v>本庄市</v>
          </cell>
        </row>
        <row r="538">
          <cell r="B538" t="str">
            <v>112127</v>
          </cell>
          <cell r="C538" t="str">
            <v>埼玉県</v>
          </cell>
          <cell r="D538" t="str">
            <v>東松山市</v>
          </cell>
        </row>
        <row r="539">
          <cell r="B539" t="str">
            <v>112143</v>
          </cell>
          <cell r="C539" t="str">
            <v>埼玉県</v>
          </cell>
          <cell r="D539" t="str">
            <v>春日部市</v>
          </cell>
        </row>
        <row r="540">
          <cell r="B540" t="str">
            <v>112151</v>
          </cell>
          <cell r="C540" t="str">
            <v>埼玉県</v>
          </cell>
          <cell r="D540" t="str">
            <v>狭山市</v>
          </cell>
        </row>
        <row r="541">
          <cell r="B541" t="str">
            <v>112160</v>
          </cell>
          <cell r="C541" t="str">
            <v>埼玉県</v>
          </cell>
          <cell r="D541" t="str">
            <v>羽生市</v>
          </cell>
        </row>
        <row r="542">
          <cell r="B542" t="str">
            <v>112178</v>
          </cell>
          <cell r="C542" t="str">
            <v>埼玉県</v>
          </cell>
          <cell r="D542" t="str">
            <v>鴻巣市</v>
          </cell>
        </row>
        <row r="543">
          <cell r="B543" t="str">
            <v>112186</v>
          </cell>
          <cell r="C543" t="str">
            <v>埼玉県</v>
          </cell>
          <cell r="D543" t="str">
            <v>深谷市</v>
          </cell>
        </row>
        <row r="544">
          <cell r="B544" t="str">
            <v>112194</v>
          </cell>
          <cell r="C544" t="str">
            <v>埼玉県</v>
          </cell>
          <cell r="D544" t="str">
            <v>上尾市</v>
          </cell>
        </row>
        <row r="545">
          <cell r="B545" t="str">
            <v>112216</v>
          </cell>
          <cell r="C545" t="str">
            <v>埼玉県</v>
          </cell>
          <cell r="D545" t="str">
            <v>草加市</v>
          </cell>
        </row>
        <row r="546">
          <cell r="B546" t="str">
            <v>112224</v>
          </cell>
          <cell r="C546" t="str">
            <v>埼玉県</v>
          </cell>
          <cell r="D546" t="str">
            <v>越谷市</v>
          </cell>
        </row>
        <row r="547">
          <cell r="B547" t="str">
            <v>112232</v>
          </cell>
          <cell r="C547" t="str">
            <v>埼玉県</v>
          </cell>
          <cell r="D547" t="str">
            <v>蕨市</v>
          </cell>
        </row>
        <row r="548">
          <cell r="B548" t="str">
            <v>112241</v>
          </cell>
          <cell r="C548" t="str">
            <v>埼玉県</v>
          </cell>
          <cell r="D548" t="str">
            <v>戸田市</v>
          </cell>
        </row>
        <row r="549">
          <cell r="B549" t="str">
            <v>112259</v>
          </cell>
          <cell r="C549" t="str">
            <v>埼玉県</v>
          </cell>
          <cell r="D549" t="str">
            <v>入間市</v>
          </cell>
        </row>
        <row r="550">
          <cell r="B550" t="str">
            <v>112275</v>
          </cell>
          <cell r="C550" t="str">
            <v>埼玉県</v>
          </cell>
          <cell r="D550" t="str">
            <v>朝霞市</v>
          </cell>
        </row>
        <row r="551">
          <cell r="B551" t="str">
            <v>112283</v>
          </cell>
          <cell r="C551" t="str">
            <v>埼玉県</v>
          </cell>
          <cell r="D551" t="str">
            <v>志木市</v>
          </cell>
        </row>
        <row r="552">
          <cell r="B552" t="str">
            <v>112291</v>
          </cell>
          <cell r="C552" t="str">
            <v>埼玉県</v>
          </cell>
          <cell r="D552" t="str">
            <v>和光市</v>
          </cell>
        </row>
        <row r="553">
          <cell r="B553" t="str">
            <v>112305</v>
          </cell>
          <cell r="C553" t="str">
            <v>埼玉県</v>
          </cell>
          <cell r="D553" t="str">
            <v>新座市</v>
          </cell>
        </row>
        <row r="554">
          <cell r="B554" t="str">
            <v>112313</v>
          </cell>
          <cell r="C554" t="str">
            <v>埼玉県</v>
          </cell>
          <cell r="D554" t="str">
            <v>桶川市</v>
          </cell>
        </row>
        <row r="555">
          <cell r="B555" t="str">
            <v>112321</v>
          </cell>
          <cell r="C555" t="str">
            <v>埼玉県</v>
          </cell>
          <cell r="D555" t="str">
            <v>久喜市</v>
          </cell>
        </row>
        <row r="556">
          <cell r="B556" t="str">
            <v>112330</v>
          </cell>
          <cell r="C556" t="str">
            <v>埼玉県</v>
          </cell>
          <cell r="D556" t="str">
            <v>北本市</v>
          </cell>
        </row>
        <row r="557">
          <cell r="B557" t="str">
            <v>112348</v>
          </cell>
          <cell r="C557" t="str">
            <v>埼玉県</v>
          </cell>
          <cell r="D557" t="str">
            <v>八潮市</v>
          </cell>
        </row>
        <row r="558">
          <cell r="B558" t="str">
            <v>112356</v>
          </cell>
          <cell r="C558" t="str">
            <v>埼玉県</v>
          </cell>
          <cell r="D558" t="str">
            <v>富士見市</v>
          </cell>
        </row>
        <row r="559">
          <cell r="B559" t="str">
            <v>112372</v>
          </cell>
          <cell r="C559" t="str">
            <v>埼玉県</v>
          </cell>
          <cell r="D559" t="str">
            <v>三郷市</v>
          </cell>
        </row>
        <row r="560">
          <cell r="B560" t="str">
            <v>112381</v>
          </cell>
          <cell r="C560" t="str">
            <v>埼玉県</v>
          </cell>
          <cell r="D560" t="str">
            <v>蓮田市</v>
          </cell>
        </row>
        <row r="561">
          <cell r="B561" t="str">
            <v>112399</v>
          </cell>
          <cell r="C561" t="str">
            <v>埼玉県</v>
          </cell>
          <cell r="D561" t="str">
            <v>坂戸市</v>
          </cell>
        </row>
        <row r="562">
          <cell r="B562" t="str">
            <v>112402</v>
          </cell>
          <cell r="C562" t="str">
            <v>埼玉県</v>
          </cell>
          <cell r="D562" t="str">
            <v>幸手市</v>
          </cell>
        </row>
        <row r="563">
          <cell r="B563" t="str">
            <v>112411</v>
          </cell>
          <cell r="C563" t="str">
            <v>埼玉県</v>
          </cell>
          <cell r="D563" t="str">
            <v>鶴ヶ島市</v>
          </cell>
        </row>
        <row r="564">
          <cell r="B564" t="str">
            <v>112429</v>
          </cell>
          <cell r="C564" t="str">
            <v>埼玉県</v>
          </cell>
          <cell r="D564" t="str">
            <v>日高市</v>
          </cell>
        </row>
        <row r="565">
          <cell r="B565" t="str">
            <v>112437</v>
          </cell>
          <cell r="C565" t="str">
            <v>埼玉県</v>
          </cell>
          <cell r="D565" t="str">
            <v>吉川市</v>
          </cell>
        </row>
        <row r="566">
          <cell r="B566" t="str">
            <v>112453</v>
          </cell>
          <cell r="C566" t="str">
            <v>埼玉県</v>
          </cell>
          <cell r="D566" t="str">
            <v>ふじみ野市</v>
          </cell>
        </row>
        <row r="567">
          <cell r="B567" t="str">
            <v>112461</v>
          </cell>
          <cell r="C567" t="str">
            <v>埼玉県</v>
          </cell>
          <cell r="D567" t="str">
            <v>白岡市</v>
          </cell>
        </row>
        <row r="568">
          <cell r="B568" t="str">
            <v>113018</v>
          </cell>
          <cell r="C568" t="str">
            <v>埼玉県</v>
          </cell>
          <cell r="D568" t="str">
            <v>伊奈町</v>
          </cell>
        </row>
        <row r="569">
          <cell r="B569" t="str">
            <v>113247</v>
          </cell>
          <cell r="C569" t="str">
            <v>埼玉県</v>
          </cell>
          <cell r="D569" t="str">
            <v>三芳町</v>
          </cell>
        </row>
        <row r="570">
          <cell r="B570" t="str">
            <v>113263</v>
          </cell>
          <cell r="C570" t="str">
            <v>埼玉県</v>
          </cell>
          <cell r="D570" t="str">
            <v>毛呂山町</v>
          </cell>
        </row>
        <row r="571">
          <cell r="B571" t="str">
            <v>113271</v>
          </cell>
          <cell r="C571" t="str">
            <v>埼玉県</v>
          </cell>
          <cell r="D571" t="str">
            <v>越生町</v>
          </cell>
        </row>
        <row r="572">
          <cell r="B572" t="str">
            <v>113417</v>
          </cell>
          <cell r="C572" t="str">
            <v>埼玉県</v>
          </cell>
          <cell r="D572" t="str">
            <v>滑川町</v>
          </cell>
        </row>
        <row r="573">
          <cell r="B573" t="str">
            <v>113425</v>
          </cell>
          <cell r="C573" t="str">
            <v>埼玉県</v>
          </cell>
          <cell r="D573" t="str">
            <v>嵐山町</v>
          </cell>
        </row>
        <row r="574">
          <cell r="B574" t="str">
            <v>113433</v>
          </cell>
          <cell r="C574" t="str">
            <v>埼玉県</v>
          </cell>
          <cell r="D574" t="str">
            <v>小川町</v>
          </cell>
        </row>
        <row r="575">
          <cell r="B575" t="str">
            <v>113468</v>
          </cell>
          <cell r="C575" t="str">
            <v>埼玉県</v>
          </cell>
          <cell r="D575" t="str">
            <v>川島町</v>
          </cell>
        </row>
        <row r="576">
          <cell r="B576" t="str">
            <v>113476</v>
          </cell>
          <cell r="C576" t="str">
            <v>埼玉県</v>
          </cell>
          <cell r="D576" t="str">
            <v>吉見町</v>
          </cell>
        </row>
        <row r="577">
          <cell r="B577" t="str">
            <v>113484</v>
          </cell>
          <cell r="C577" t="str">
            <v>埼玉県</v>
          </cell>
          <cell r="D577" t="str">
            <v>鳩山町</v>
          </cell>
        </row>
        <row r="578">
          <cell r="B578" t="str">
            <v>113492</v>
          </cell>
          <cell r="C578" t="str">
            <v>埼玉県</v>
          </cell>
          <cell r="D578" t="str">
            <v>ときがわ町</v>
          </cell>
        </row>
        <row r="579">
          <cell r="B579" t="str">
            <v>113611</v>
          </cell>
          <cell r="C579" t="str">
            <v>埼玉県</v>
          </cell>
          <cell r="D579" t="str">
            <v>横瀬町</v>
          </cell>
        </row>
        <row r="580">
          <cell r="B580" t="str">
            <v>113620</v>
          </cell>
          <cell r="C580" t="str">
            <v>埼玉県</v>
          </cell>
          <cell r="D580" t="str">
            <v>皆野町</v>
          </cell>
        </row>
        <row r="581">
          <cell r="B581" t="str">
            <v>113638</v>
          </cell>
          <cell r="C581" t="str">
            <v>埼玉県</v>
          </cell>
          <cell r="D581" t="str">
            <v>長瀞町</v>
          </cell>
        </row>
        <row r="582">
          <cell r="B582" t="str">
            <v>113654</v>
          </cell>
          <cell r="C582" t="str">
            <v>埼玉県</v>
          </cell>
          <cell r="D582" t="str">
            <v>小鹿野町</v>
          </cell>
        </row>
        <row r="583">
          <cell r="B583" t="str">
            <v>113697</v>
          </cell>
          <cell r="C583" t="str">
            <v>埼玉県</v>
          </cell>
          <cell r="D583" t="str">
            <v>東秩父村</v>
          </cell>
        </row>
        <row r="584">
          <cell r="B584" t="str">
            <v>113816</v>
          </cell>
          <cell r="C584" t="str">
            <v>埼玉県</v>
          </cell>
          <cell r="D584" t="str">
            <v>美里町</v>
          </cell>
        </row>
        <row r="585">
          <cell r="B585" t="str">
            <v>113832</v>
          </cell>
          <cell r="C585" t="str">
            <v>埼玉県</v>
          </cell>
          <cell r="D585" t="str">
            <v>神川町</v>
          </cell>
        </row>
        <row r="586">
          <cell r="B586" t="str">
            <v>113859</v>
          </cell>
          <cell r="C586" t="str">
            <v>埼玉県</v>
          </cell>
          <cell r="D586" t="str">
            <v>上里町</v>
          </cell>
        </row>
        <row r="587">
          <cell r="B587" t="str">
            <v>114081</v>
          </cell>
          <cell r="C587" t="str">
            <v>埼玉県</v>
          </cell>
          <cell r="D587" t="str">
            <v>寄居町</v>
          </cell>
        </row>
        <row r="588">
          <cell r="B588" t="str">
            <v>114421</v>
          </cell>
          <cell r="C588" t="str">
            <v>埼玉県</v>
          </cell>
          <cell r="D588" t="str">
            <v>宮代町</v>
          </cell>
        </row>
        <row r="589">
          <cell r="B589" t="str">
            <v>114642</v>
          </cell>
          <cell r="C589" t="str">
            <v>埼玉県</v>
          </cell>
          <cell r="D589" t="str">
            <v>杉戸町</v>
          </cell>
        </row>
        <row r="590">
          <cell r="B590" t="str">
            <v>114651</v>
          </cell>
          <cell r="C590" t="str">
            <v>埼玉県</v>
          </cell>
          <cell r="D590" t="str">
            <v>松伏町</v>
          </cell>
        </row>
        <row r="591">
          <cell r="B591" t="str">
            <v>120006</v>
          </cell>
          <cell r="C591" t="str">
            <v>千葉県</v>
          </cell>
          <cell r="D591" t="str">
            <v>千葉県</v>
          </cell>
        </row>
        <row r="592">
          <cell r="B592" t="str">
            <v>121002</v>
          </cell>
          <cell r="C592" t="str">
            <v>千葉県</v>
          </cell>
          <cell r="D592" t="str">
            <v>千葉市</v>
          </cell>
        </row>
        <row r="593">
          <cell r="B593" t="str">
            <v>122025</v>
          </cell>
          <cell r="C593" t="str">
            <v>千葉県</v>
          </cell>
          <cell r="D593" t="str">
            <v>銚子市</v>
          </cell>
        </row>
        <row r="594">
          <cell r="B594" t="str">
            <v>122033</v>
          </cell>
          <cell r="C594" t="str">
            <v>千葉県</v>
          </cell>
          <cell r="D594" t="str">
            <v>市川市</v>
          </cell>
        </row>
        <row r="595">
          <cell r="B595" t="str">
            <v>122041</v>
          </cell>
          <cell r="C595" t="str">
            <v>千葉県</v>
          </cell>
          <cell r="D595" t="str">
            <v>船橋市</v>
          </cell>
        </row>
        <row r="596">
          <cell r="B596" t="str">
            <v>122050</v>
          </cell>
          <cell r="C596" t="str">
            <v>千葉県</v>
          </cell>
          <cell r="D596" t="str">
            <v>館山市</v>
          </cell>
        </row>
        <row r="597">
          <cell r="B597" t="str">
            <v>122068</v>
          </cell>
          <cell r="C597" t="str">
            <v>千葉県</v>
          </cell>
          <cell r="D597" t="str">
            <v>木更津市</v>
          </cell>
        </row>
        <row r="598">
          <cell r="B598" t="str">
            <v>122076</v>
          </cell>
          <cell r="C598" t="str">
            <v>千葉県</v>
          </cell>
          <cell r="D598" t="str">
            <v>松戸市</v>
          </cell>
        </row>
        <row r="599">
          <cell r="B599" t="str">
            <v>122084</v>
          </cell>
          <cell r="C599" t="str">
            <v>千葉県</v>
          </cell>
          <cell r="D599" t="str">
            <v>野田市</v>
          </cell>
        </row>
        <row r="600">
          <cell r="B600" t="str">
            <v>122106</v>
          </cell>
          <cell r="C600" t="str">
            <v>千葉県</v>
          </cell>
          <cell r="D600" t="str">
            <v>茂原市</v>
          </cell>
        </row>
        <row r="601">
          <cell r="B601" t="str">
            <v>122114</v>
          </cell>
          <cell r="C601" t="str">
            <v>千葉県</v>
          </cell>
          <cell r="D601" t="str">
            <v>成田市</v>
          </cell>
        </row>
        <row r="602">
          <cell r="B602" t="str">
            <v>122122</v>
          </cell>
          <cell r="C602" t="str">
            <v>千葉県</v>
          </cell>
          <cell r="D602" t="str">
            <v>佐倉市</v>
          </cell>
        </row>
        <row r="603">
          <cell r="B603" t="str">
            <v>122131</v>
          </cell>
          <cell r="C603" t="str">
            <v>千葉県</v>
          </cell>
          <cell r="D603" t="str">
            <v>東金市</v>
          </cell>
        </row>
        <row r="604">
          <cell r="B604" t="str">
            <v>122157</v>
          </cell>
          <cell r="C604" t="str">
            <v>千葉県</v>
          </cell>
          <cell r="D604" t="str">
            <v>旭市</v>
          </cell>
        </row>
        <row r="605">
          <cell r="B605" t="str">
            <v>122165</v>
          </cell>
          <cell r="C605" t="str">
            <v>千葉県</v>
          </cell>
          <cell r="D605" t="str">
            <v>習志野市</v>
          </cell>
        </row>
        <row r="606">
          <cell r="B606" t="str">
            <v>122173</v>
          </cell>
          <cell r="C606" t="str">
            <v>千葉県</v>
          </cell>
          <cell r="D606" t="str">
            <v>柏市</v>
          </cell>
        </row>
        <row r="607">
          <cell r="B607" t="str">
            <v>122181</v>
          </cell>
          <cell r="C607" t="str">
            <v>千葉県</v>
          </cell>
          <cell r="D607" t="str">
            <v>勝浦市</v>
          </cell>
        </row>
        <row r="608">
          <cell r="B608" t="str">
            <v>122190</v>
          </cell>
          <cell r="C608" t="str">
            <v>千葉県</v>
          </cell>
          <cell r="D608" t="str">
            <v>市原市</v>
          </cell>
        </row>
        <row r="609">
          <cell r="B609" t="str">
            <v>122203</v>
          </cell>
          <cell r="C609" t="str">
            <v>千葉県</v>
          </cell>
          <cell r="D609" t="str">
            <v>流山市</v>
          </cell>
        </row>
        <row r="610">
          <cell r="B610" t="str">
            <v>122211</v>
          </cell>
          <cell r="C610" t="str">
            <v>千葉県</v>
          </cell>
          <cell r="D610" t="str">
            <v>八千代市</v>
          </cell>
        </row>
        <row r="611">
          <cell r="B611" t="str">
            <v>122220</v>
          </cell>
          <cell r="C611" t="str">
            <v>千葉県</v>
          </cell>
          <cell r="D611" t="str">
            <v>我孫子市</v>
          </cell>
        </row>
        <row r="612">
          <cell r="B612" t="str">
            <v>122238</v>
          </cell>
          <cell r="C612" t="str">
            <v>千葉県</v>
          </cell>
          <cell r="D612" t="str">
            <v>鴨川市</v>
          </cell>
        </row>
        <row r="613">
          <cell r="B613" t="str">
            <v>122246</v>
          </cell>
          <cell r="C613" t="str">
            <v>千葉県</v>
          </cell>
          <cell r="D613" t="str">
            <v>鎌ケ谷市</v>
          </cell>
        </row>
        <row r="614">
          <cell r="B614" t="str">
            <v>122254</v>
          </cell>
          <cell r="C614" t="str">
            <v>千葉県</v>
          </cell>
          <cell r="D614" t="str">
            <v>君津市</v>
          </cell>
        </row>
        <row r="615">
          <cell r="B615" t="str">
            <v>122262</v>
          </cell>
          <cell r="C615" t="str">
            <v>千葉県</v>
          </cell>
          <cell r="D615" t="str">
            <v>富津市</v>
          </cell>
        </row>
        <row r="616">
          <cell r="B616" t="str">
            <v>122271</v>
          </cell>
          <cell r="C616" t="str">
            <v>千葉県</v>
          </cell>
          <cell r="D616" t="str">
            <v>浦安市</v>
          </cell>
        </row>
        <row r="617">
          <cell r="B617" t="str">
            <v>122289</v>
          </cell>
          <cell r="C617" t="str">
            <v>千葉県</v>
          </cell>
          <cell r="D617" t="str">
            <v>四街道市</v>
          </cell>
        </row>
        <row r="618">
          <cell r="B618" t="str">
            <v>122297</v>
          </cell>
          <cell r="C618" t="str">
            <v>千葉県</v>
          </cell>
          <cell r="D618" t="str">
            <v>袖ケ浦市</v>
          </cell>
        </row>
        <row r="619">
          <cell r="B619" t="str">
            <v>122301</v>
          </cell>
          <cell r="C619" t="str">
            <v>千葉県</v>
          </cell>
          <cell r="D619" t="str">
            <v>八街市</v>
          </cell>
        </row>
        <row r="620">
          <cell r="B620" t="str">
            <v>122319</v>
          </cell>
          <cell r="C620" t="str">
            <v>千葉県</v>
          </cell>
          <cell r="D620" t="str">
            <v>印西市</v>
          </cell>
        </row>
        <row r="621">
          <cell r="B621" t="str">
            <v>122327</v>
          </cell>
          <cell r="C621" t="str">
            <v>千葉県</v>
          </cell>
          <cell r="D621" t="str">
            <v>白井市</v>
          </cell>
        </row>
        <row r="622">
          <cell r="B622" t="str">
            <v>122335</v>
          </cell>
          <cell r="C622" t="str">
            <v>千葉県</v>
          </cell>
          <cell r="D622" t="str">
            <v>富里市</v>
          </cell>
        </row>
        <row r="623">
          <cell r="B623" t="str">
            <v>122343</v>
          </cell>
          <cell r="C623" t="str">
            <v>千葉県</v>
          </cell>
          <cell r="D623" t="str">
            <v>南房総市</v>
          </cell>
        </row>
        <row r="624">
          <cell r="B624" t="str">
            <v>122351</v>
          </cell>
          <cell r="C624" t="str">
            <v>千葉県</v>
          </cell>
          <cell r="D624" t="str">
            <v>匝瑳市</v>
          </cell>
        </row>
        <row r="625">
          <cell r="B625" t="str">
            <v>122360</v>
          </cell>
          <cell r="C625" t="str">
            <v>千葉県</v>
          </cell>
          <cell r="D625" t="str">
            <v>香取市</v>
          </cell>
        </row>
        <row r="626">
          <cell r="B626" t="str">
            <v>122378</v>
          </cell>
          <cell r="C626" t="str">
            <v>千葉県</v>
          </cell>
          <cell r="D626" t="str">
            <v>山武市</v>
          </cell>
        </row>
        <row r="627">
          <cell r="B627" t="str">
            <v>122386</v>
          </cell>
          <cell r="C627" t="str">
            <v>千葉県</v>
          </cell>
          <cell r="D627" t="str">
            <v>いすみ市</v>
          </cell>
        </row>
        <row r="628">
          <cell r="B628" t="str">
            <v>122394</v>
          </cell>
          <cell r="C628" t="str">
            <v>千葉県</v>
          </cell>
          <cell r="D628" t="str">
            <v>大網白里市</v>
          </cell>
        </row>
        <row r="629">
          <cell r="B629" t="str">
            <v>123226</v>
          </cell>
          <cell r="C629" t="str">
            <v>千葉県</v>
          </cell>
          <cell r="D629" t="str">
            <v>酒々井町</v>
          </cell>
        </row>
        <row r="630">
          <cell r="B630" t="str">
            <v>123293</v>
          </cell>
          <cell r="C630" t="str">
            <v>千葉県</v>
          </cell>
          <cell r="D630" t="str">
            <v>栄町</v>
          </cell>
        </row>
        <row r="631">
          <cell r="B631" t="str">
            <v>123421</v>
          </cell>
          <cell r="C631" t="str">
            <v>千葉県</v>
          </cell>
          <cell r="D631" t="str">
            <v>神崎町</v>
          </cell>
        </row>
        <row r="632">
          <cell r="B632" t="str">
            <v>123471</v>
          </cell>
          <cell r="C632" t="str">
            <v>千葉県</v>
          </cell>
          <cell r="D632" t="str">
            <v>多古町</v>
          </cell>
        </row>
        <row r="633">
          <cell r="B633" t="str">
            <v>123498</v>
          </cell>
          <cell r="C633" t="str">
            <v>千葉県</v>
          </cell>
          <cell r="D633" t="str">
            <v>東庄町</v>
          </cell>
        </row>
        <row r="634">
          <cell r="B634" t="str">
            <v>124036</v>
          </cell>
          <cell r="C634" t="str">
            <v>千葉県</v>
          </cell>
          <cell r="D634" t="str">
            <v>九十九里町</v>
          </cell>
        </row>
        <row r="635">
          <cell r="B635" t="str">
            <v>124095</v>
          </cell>
          <cell r="C635" t="str">
            <v>千葉県</v>
          </cell>
          <cell r="D635" t="str">
            <v>芝山町</v>
          </cell>
        </row>
        <row r="636">
          <cell r="B636" t="str">
            <v>124109</v>
          </cell>
          <cell r="C636" t="str">
            <v>千葉県</v>
          </cell>
          <cell r="D636" t="str">
            <v>横芝光町</v>
          </cell>
        </row>
        <row r="637">
          <cell r="B637" t="str">
            <v>124214</v>
          </cell>
          <cell r="C637" t="str">
            <v>千葉県</v>
          </cell>
          <cell r="D637" t="str">
            <v>一宮町</v>
          </cell>
        </row>
        <row r="638">
          <cell r="B638" t="str">
            <v>124222</v>
          </cell>
          <cell r="C638" t="str">
            <v>千葉県</v>
          </cell>
          <cell r="D638" t="str">
            <v>睦沢町</v>
          </cell>
        </row>
        <row r="639">
          <cell r="B639" t="str">
            <v>124231</v>
          </cell>
          <cell r="C639" t="str">
            <v>千葉県</v>
          </cell>
          <cell r="D639" t="str">
            <v>長生村</v>
          </cell>
        </row>
        <row r="640">
          <cell r="B640" t="str">
            <v>124249</v>
          </cell>
          <cell r="C640" t="str">
            <v>千葉県</v>
          </cell>
          <cell r="D640" t="str">
            <v>白子町</v>
          </cell>
        </row>
        <row r="641">
          <cell r="B641" t="str">
            <v>124265</v>
          </cell>
          <cell r="C641" t="str">
            <v>千葉県</v>
          </cell>
          <cell r="D641" t="str">
            <v>長柄町</v>
          </cell>
        </row>
        <row r="642">
          <cell r="B642" t="str">
            <v>124273</v>
          </cell>
          <cell r="C642" t="str">
            <v>千葉県</v>
          </cell>
          <cell r="D642" t="str">
            <v>長南町</v>
          </cell>
        </row>
        <row r="643">
          <cell r="B643" t="str">
            <v>124419</v>
          </cell>
          <cell r="C643" t="str">
            <v>千葉県</v>
          </cell>
          <cell r="D643" t="str">
            <v>大多喜町</v>
          </cell>
        </row>
        <row r="644">
          <cell r="B644" t="str">
            <v>124435</v>
          </cell>
          <cell r="C644" t="str">
            <v>千葉県</v>
          </cell>
          <cell r="D644" t="str">
            <v>御宿町</v>
          </cell>
        </row>
        <row r="645">
          <cell r="B645" t="str">
            <v>124630</v>
          </cell>
          <cell r="C645" t="str">
            <v>千葉県</v>
          </cell>
          <cell r="D645" t="str">
            <v>鋸南町</v>
          </cell>
        </row>
        <row r="646">
          <cell r="B646" t="str">
            <v>130001</v>
          </cell>
          <cell r="C646" t="str">
            <v>東京都</v>
          </cell>
          <cell r="D646" t="str">
            <v>東京都</v>
          </cell>
        </row>
        <row r="647">
          <cell r="B647" t="str">
            <v>131016</v>
          </cell>
          <cell r="C647" t="str">
            <v>東京都</v>
          </cell>
          <cell r="D647" t="str">
            <v>千代田区</v>
          </cell>
        </row>
        <row r="648">
          <cell r="B648" t="str">
            <v>131024</v>
          </cell>
          <cell r="C648" t="str">
            <v>東京都</v>
          </cell>
          <cell r="D648" t="str">
            <v>中央区</v>
          </cell>
        </row>
        <row r="649">
          <cell r="B649" t="str">
            <v>131032</v>
          </cell>
          <cell r="C649" t="str">
            <v>東京都</v>
          </cell>
          <cell r="D649" t="str">
            <v>港区</v>
          </cell>
        </row>
        <row r="650">
          <cell r="B650" t="str">
            <v>131041</v>
          </cell>
          <cell r="C650" t="str">
            <v>東京都</v>
          </cell>
          <cell r="D650" t="str">
            <v>新宿区</v>
          </cell>
        </row>
        <row r="651">
          <cell r="B651" t="str">
            <v>131059</v>
          </cell>
          <cell r="C651" t="str">
            <v>東京都</v>
          </cell>
          <cell r="D651" t="str">
            <v>文京区</v>
          </cell>
        </row>
        <row r="652">
          <cell r="B652" t="str">
            <v>131067</v>
          </cell>
          <cell r="C652" t="str">
            <v>東京都</v>
          </cell>
          <cell r="D652" t="str">
            <v>台東区</v>
          </cell>
        </row>
        <row r="653">
          <cell r="B653" t="str">
            <v>131075</v>
          </cell>
          <cell r="C653" t="str">
            <v>東京都</v>
          </cell>
          <cell r="D653" t="str">
            <v>墨田区</v>
          </cell>
        </row>
        <row r="654">
          <cell r="B654" t="str">
            <v>131083</v>
          </cell>
          <cell r="C654" t="str">
            <v>東京都</v>
          </cell>
          <cell r="D654" t="str">
            <v>江東区</v>
          </cell>
        </row>
        <row r="655">
          <cell r="B655" t="str">
            <v>131091</v>
          </cell>
          <cell r="C655" t="str">
            <v>東京都</v>
          </cell>
          <cell r="D655" t="str">
            <v>品川区</v>
          </cell>
        </row>
        <row r="656">
          <cell r="B656" t="str">
            <v>131105</v>
          </cell>
          <cell r="C656" t="str">
            <v>東京都</v>
          </cell>
          <cell r="D656" t="str">
            <v>目黒区</v>
          </cell>
        </row>
        <row r="657">
          <cell r="B657" t="str">
            <v>131113</v>
          </cell>
          <cell r="C657" t="str">
            <v>東京都</v>
          </cell>
          <cell r="D657" t="str">
            <v>大田区</v>
          </cell>
        </row>
        <row r="658">
          <cell r="B658" t="str">
            <v>131121</v>
          </cell>
          <cell r="C658" t="str">
            <v>東京都</v>
          </cell>
          <cell r="D658" t="str">
            <v>世田谷区</v>
          </cell>
        </row>
        <row r="659">
          <cell r="B659" t="str">
            <v>131130</v>
          </cell>
          <cell r="C659" t="str">
            <v>東京都</v>
          </cell>
          <cell r="D659" t="str">
            <v>渋谷区</v>
          </cell>
        </row>
        <row r="660">
          <cell r="B660" t="str">
            <v>131148</v>
          </cell>
          <cell r="C660" t="str">
            <v>東京都</v>
          </cell>
          <cell r="D660" t="str">
            <v>中野区</v>
          </cell>
        </row>
        <row r="661">
          <cell r="B661" t="str">
            <v>131156</v>
          </cell>
          <cell r="C661" t="str">
            <v>東京都</v>
          </cell>
          <cell r="D661" t="str">
            <v>杉並区</v>
          </cell>
        </row>
        <row r="662">
          <cell r="B662" t="str">
            <v>131164</v>
          </cell>
          <cell r="C662" t="str">
            <v>東京都</v>
          </cell>
          <cell r="D662" t="str">
            <v>豊島区</v>
          </cell>
        </row>
        <row r="663">
          <cell r="B663" t="str">
            <v>131172</v>
          </cell>
          <cell r="C663" t="str">
            <v>東京都</v>
          </cell>
          <cell r="D663" t="str">
            <v>北区</v>
          </cell>
        </row>
        <row r="664">
          <cell r="B664" t="str">
            <v>131181</v>
          </cell>
          <cell r="C664" t="str">
            <v>東京都</v>
          </cell>
          <cell r="D664" t="str">
            <v>荒川区</v>
          </cell>
        </row>
        <row r="665">
          <cell r="B665" t="str">
            <v>131199</v>
          </cell>
          <cell r="C665" t="str">
            <v>東京都</v>
          </cell>
          <cell r="D665" t="str">
            <v>板橋区</v>
          </cell>
        </row>
        <row r="666">
          <cell r="B666" t="str">
            <v>131202</v>
          </cell>
          <cell r="C666" t="str">
            <v>東京都</v>
          </cell>
          <cell r="D666" t="str">
            <v>練馬区</v>
          </cell>
        </row>
        <row r="667">
          <cell r="B667" t="str">
            <v>131211</v>
          </cell>
          <cell r="C667" t="str">
            <v>東京都</v>
          </cell>
          <cell r="D667" t="str">
            <v>足立区</v>
          </cell>
        </row>
        <row r="668">
          <cell r="B668" t="str">
            <v>131229</v>
          </cell>
          <cell r="C668" t="str">
            <v>東京都</v>
          </cell>
          <cell r="D668" t="str">
            <v>葛飾区</v>
          </cell>
        </row>
        <row r="669">
          <cell r="B669" t="str">
            <v>131237</v>
          </cell>
          <cell r="C669" t="str">
            <v>東京都</v>
          </cell>
          <cell r="D669" t="str">
            <v>江戸川区</v>
          </cell>
        </row>
        <row r="670">
          <cell r="B670" t="str">
            <v>132012</v>
          </cell>
          <cell r="C670" t="str">
            <v>東京都</v>
          </cell>
          <cell r="D670" t="str">
            <v>八王子市</v>
          </cell>
        </row>
        <row r="671">
          <cell r="B671" t="str">
            <v>132021</v>
          </cell>
          <cell r="C671" t="str">
            <v>東京都</v>
          </cell>
          <cell r="D671" t="str">
            <v>立川市</v>
          </cell>
        </row>
        <row r="672">
          <cell r="B672" t="str">
            <v>132039</v>
          </cell>
          <cell r="C672" t="str">
            <v>東京都</v>
          </cell>
          <cell r="D672" t="str">
            <v>武蔵野市</v>
          </cell>
        </row>
        <row r="673">
          <cell r="B673" t="str">
            <v>132047</v>
          </cell>
          <cell r="C673" t="str">
            <v>東京都</v>
          </cell>
          <cell r="D673" t="str">
            <v>三鷹市</v>
          </cell>
        </row>
        <row r="674">
          <cell r="B674" t="str">
            <v>132055</v>
          </cell>
          <cell r="C674" t="str">
            <v>東京都</v>
          </cell>
          <cell r="D674" t="str">
            <v>青梅市</v>
          </cell>
        </row>
        <row r="675">
          <cell r="B675" t="str">
            <v>132063</v>
          </cell>
          <cell r="C675" t="str">
            <v>東京都</v>
          </cell>
          <cell r="D675" t="str">
            <v>府中市</v>
          </cell>
        </row>
        <row r="676">
          <cell r="B676" t="str">
            <v>132071</v>
          </cell>
          <cell r="C676" t="str">
            <v>東京都</v>
          </cell>
          <cell r="D676" t="str">
            <v>昭島市</v>
          </cell>
        </row>
        <row r="677">
          <cell r="B677" t="str">
            <v>132080</v>
          </cell>
          <cell r="C677" t="str">
            <v>東京都</v>
          </cell>
          <cell r="D677" t="str">
            <v>調布市</v>
          </cell>
        </row>
        <row r="678">
          <cell r="B678" t="str">
            <v>132098</v>
          </cell>
          <cell r="C678" t="str">
            <v>東京都</v>
          </cell>
          <cell r="D678" t="str">
            <v>町田市</v>
          </cell>
        </row>
        <row r="679">
          <cell r="B679" t="str">
            <v>132101</v>
          </cell>
          <cell r="C679" t="str">
            <v>東京都</v>
          </cell>
          <cell r="D679" t="str">
            <v>小金井市</v>
          </cell>
        </row>
        <row r="680">
          <cell r="B680" t="str">
            <v>132110</v>
          </cell>
          <cell r="C680" t="str">
            <v>東京都</v>
          </cell>
          <cell r="D680" t="str">
            <v>小平市</v>
          </cell>
        </row>
        <row r="681">
          <cell r="B681" t="str">
            <v>132128</v>
          </cell>
          <cell r="C681" t="str">
            <v>東京都</v>
          </cell>
          <cell r="D681" t="str">
            <v>日野市</v>
          </cell>
        </row>
        <row r="682">
          <cell r="B682" t="str">
            <v>132136</v>
          </cell>
          <cell r="C682" t="str">
            <v>東京都</v>
          </cell>
          <cell r="D682" t="str">
            <v>東村山市</v>
          </cell>
        </row>
        <row r="683">
          <cell r="B683" t="str">
            <v>132144</v>
          </cell>
          <cell r="C683" t="str">
            <v>東京都</v>
          </cell>
          <cell r="D683" t="str">
            <v>国分寺市</v>
          </cell>
        </row>
        <row r="684">
          <cell r="B684" t="str">
            <v>132152</v>
          </cell>
          <cell r="C684" t="str">
            <v>東京都</v>
          </cell>
          <cell r="D684" t="str">
            <v>国立市</v>
          </cell>
        </row>
        <row r="685">
          <cell r="B685" t="str">
            <v>132187</v>
          </cell>
          <cell r="C685" t="str">
            <v>東京都</v>
          </cell>
          <cell r="D685" t="str">
            <v>福生市</v>
          </cell>
        </row>
        <row r="686">
          <cell r="B686" t="str">
            <v>132195</v>
          </cell>
          <cell r="C686" t="str">
            <v>東京都</v>
          </cell>
          <cell r="D686" t="str">
            <v>狛江市</v>
          </cell>
        </row>
        <row r="687">
          <cell r="B687" t="str">
            <v>132209</v>
          </cell>
          <cell r="C687" t="str">
            <v>東京都</v>
          </cell>
          <cell r="D687" t="str">
            <v>東大和市</v>
          </cell>
        </row>
        <row r="688">
          <cell r="B688" t="str">
            <v>132217</v>
          </cell>
          <cell r="C688" t="str">
            <v>東京都</v>
          </cell>
          <cell r="D688" t="str">
            <v>清瀬市</v>
          </cell>
        </row>
        <row r="689">
          <cell r="B689" t="str">
            <v>132225</v>
          </cell>
          <cell r="C689" t="str">
            <v>東京都</v>
          </cell>
          <cell r="D689" t="str">
            <v>東久留米市</v>
          </cell>
        </row>
        <row r="690">
          <cell r="B690" t="str">
            <v>132233</v>
          </cell>
          <cell r="C690" t="str">
            <v>東京都</v>
          </cell>
          <cell r="D690" t="str">
            <v>武蔵村山市</v>
          </cell>
        </row>
        <row r="691">
          <cell r="B691" t="str">
            <v>132241</v>
          </cell>
          <cell r="C691" t="str">
            <v>東京都</v>
          </cell>
          <cell r="D691" t="str">
            <v>多摩市</v>
          </cell>
        </row>
        <row r="692">
          <cell r="B692" t="str">
            <v>132250</v>
          </cell>
          <cell r="C692" t="str">
            <v>東京都</v>
          </cell>
          <cell r="D692" t="str">
            <v>稲城市</v>
          </cell>
        </row>
        <row r="693">
          <cell r="B693" t="str">
            <v>132276</v>
          </cell>
          <cell r="C693" t="str">
            <v>東京都</v>
          </cell>
          <cell r="D693" t="str">
            <v>羽村市</v>
          </cell>
        </row>
        <row r="694">
          <cell r="B694" t="str">
            <v>132284</v>
          </cell>
          <cell r="C694" t="str">
            <v>東京都</v>
          </cell>
          <cell r="D694" t="str">
            <v>あきる野市</v>
          </cell>
        </row>
        <row r="695">
          <cell r="B695" t="str">
            <v>132292</v>
          </cell>
          <cell r="C695" t="str">
            <v>東京都</v>
          </cell>
          <cell r="D695" t="str">
            <v>西東京市</v>
          </cell>
        </row>
        <row r="696">
          <cell r="B696" t="str">
            <v>133035</v>
          </cell>
          <cell r="C696" t="str">
            <v>東京都</v>
          </cell>
          <cell r="D696" t="str">
            <v>瑞穂町</v>
          </cell>
        </row>
        <row r="697">
          <cell r="B697" t="str">
            <v>133051</v>
          </cell>
          <cell r="C697" t="str">
            <v>東京都</v>
          </cell>
          <cell r="D697" t="str">
            <v>日の出町</v>
          </cell>
        </row>
        <row r="698">
          <cell r="B698" t="str">
            <v>133078</v>
          </cell>
          <cell r="C698" t="str">
            <v>東京都</v>
          </cell>
          <cell r="D698" t="str">
            <v>檜原村</v>
          </cell>
        </row>
        <row r="699">
          <cell r="B699" t="str">
            <v>133086</v>
          </cell>
          <cell r="C699" t="str">
            <v>東京都</v>
          </cell>
          <cell r="D699" t="str">
            <v>奥多摩町</v>
          </cell>
        </row>
        <row r="700">
          <cell r="B700" t="str">
            <v>133612</v>
          </cell>
          <cell r="C700" t="str">
            <v>東京都</v>
          </cell>
          <cell r="D700" t="str">
            <v>大島町</v>
          </cell>
        </row>
        <row r="701">
          <cell r="B701" t="str">
            <v>133621</v>
          </cell>
          <cell r="C701" t="str">
            <v>東京都</v>
          </cell>
          <cell r="D701" t="str">
            <v>利島村</v>
          </cell>
        </row>
        <row r="702">
          <cell r="B702" t="str">
            <v>133639</v>
          </cell>
          <cell r="C702" t="str">
            <v>東京都</v>
          </cell>
          <cell r="D702" t="str">
            <v>新島村</v>
          </cell>
        </row>
        <row r="703">
          <cell r="B703" t="str">
            <v>133647</v>
          </cell>
          <cell r="C703" t="str">
            <v>東京都</v>
          </cell>
          <cell r="D703" t="str">
            <v>神津島村</v>
          </cell>
        </row>
        <row r="704">
          <cell r="B704" t="str">
            <v>133817</v>
          </cell>
          <cell r="C704" t="str">
            <v>東京都</v>
          </cell>
          <cell r="D704" t="str">
            <v>三宅村</v>
          </cell>
        </row>
        <row r="705">
          <cell r="B705" t="str">
            <v>133825</v>
          </cell>
          <cell r="C705" t="str">
            <v>東京都</v>
          </cell>
          <cell r="D705" t="str">
            <v>御蔵島村</v>
          </cell>
        </row>
        <row r="706">
          <cell r="B706" t="str">
            <v>134015</v>
          </cell>
          <cell r="C706" t="str">
            <v>東京都</v>
          </cell>
          <cell r="D706" t="str">
            <v>八丈町</v>
          </cell>
        </row>
        <row r="707">
          <cell r="B707" t="str">
            <v>134023</v>
          </cell>
          <cell r="C707" t="str">
            <v>東京都</v>
          </cell>
          <cell r="D707" t="str">
            <v>青ヶ島村</v>
          </cell>
        </row>
        <row r="708">
          <cell r="B708" t="str">
            <v>134210</v>
          </cell>
          <cell r="C708" t="str">
            <v>東京都</v>
          </cell>
          <cell r="D708" t="str">
            <v>小笠原村</v>
          </cell>
        </row>
        <row r="709">
          <cell r="B709" t="str">
            <v>140007</v>
          </cell>
          <cell r="C709" t="str">
            <v>神奈川県</v>
          </cell>
          <cell r="D709" t="str">
            <v>神奈川県</v>
          </cell>
        </row>
        <row r="710">
          <cell r="B710" t="str">
            <v>141003</v>
          </cell>
          <cell r="C710" t="str">
            <v>神奈川県</v>
          </cell>
          <cell r="D710" t="str">
            <v>横浜市</v>
          </cell>
        </row>
        <row r="711">
          <cell r="B711" t="str">
            <v>141305</v>
          </cell>
          <cell r="C711" t="str">
            <v>神奈川県</v>
          </cell>
          <cell r="D711" t="str">
            <v>川崎市</v>
          </cell>
        </row>
        <row r="712">
          <cell r="B712" t="str">
            <v>141500</v>
          </cell>
          <cell r="C712" t="str">
            <v>神奈川県</v>
          </cell>
          <cell r="D712" t="str">
            <v>相模原市</v>
          </cell>
        </row>
        <row r="713">
          <cell r="B713" t="str">
            <v>142018</v>
          </cell>
          <cell r="C713" t="str">
            <v>神奈川県</v>
          </cell>
          <cell r="D713" t="str">
            <v>横須賀市</v>
          </cell>
        </row>
        <row r="714">
          <cell r="B714" t="str">
            <v>142034</v>
          </cell>
          <cell r="C714" t="str">
            <v>神奈川県</v>
          </cell>
          <cell r="D714" t="str">
            <v>平塚市</v>
          </cell>
        </row>
        <row r="715">
          <cell r="B715" t="str">
            <v>142042</v>
          </cell>
          <cell r="C715" t="str">
            <v>神奈川県</v>
          </cell>
          <cell r="D715" t="str">
            <v>鎌倉市</v>
          </cell>
        </row>
        <row r="716">
          <cell r="B716" t="str">
            <v>142051</v>
          </cell>
          <cell r="C716" t="str">
            <v>神奈川県</v>
          </cell>
          <cell r="D716" t="str">
            <v>藤沢市</v>
          </cell>
        </row>
        <row r="717">
          <cell r="B717" t="str">
            <v>142069</v>
          </cell>
          <cell r="C717" t="str">
            <v>神奈川県</v>
          </cell>
          <cell r="D717" t="str">
            <v>小田原市</v>
          </cell>
        </row>
        <row r="718">
          <cell r="B718" t="str">
            <v>142077</v>
          </cell>
          <cell r="C718" t="str">
            <v>神奈川県</v>
          </cell>
          <cell r="D718" t="str">
            <v>茅ヶ崎市</v>
          </cell>
        </row>
        <row r="719">
          <cell r="B719" t="str">
            <v>142085</v>
          </cell>
          <cell r="C719" t="str">
            <v>神奈川県</v>
          </cell>
          <cell r="D719" t="str">
            <v>逗子市</v>
          </cell>
        </row>
        <row r="720">
          <cell r="B720" t="str">
            <v>142107</v>
          </cell>
          <cell r="C720" t="str">
            <v>神奈川県</v>
          </cell>
          <cell r="D720" t="str">
            <v>三浦市</v>
          </cell>
        </row>
        <row r="721">
          <cell r="B721" t="str">
            <v>142115</v>
          </cell>
          <cell r="C721" t="str">
            <v>神奈川県</v>
          </cell>
          <cell r="D721" t="str">
            <v>秦野市</v>
          </cell>
        </row>
        <row r="722">
          <cell r="B722" t="str">
            <v>142123</v>
          </cell>
          <cell r="C722" t="str">
            <v>神奈川県</v>
          </cell>
          <cell r="D722" t="str">
            <v>厚木市</v>
          </cell>
        </row>
        <row r="723">
          <cell r="B723" t="str">
            <v>142131</v>
          </cell>
          <cell r="C723" t="str">
            <v>神奈川県</v>
          </cell>
          <cell r="D723" t="str">
            <v>大和市</v>
          </cell>
        </row>
        <row r="724">
          <cell r="B724" t="str">
            <v>142140</v>
          </cell>
          <cell r="C724" t="str">
            <v>神奈川県</v>
          </cell>
          <cell r="D724" t="str">
            <v>伊勢原市</v>
          </cell>
        </row>
        <row r="725">
          <cell r="B725" t="str">
            <v>142158</v>
          </cell>
          <cell r="C725" t="str">
            <v>神奈川県</v>
          </cell>
          <cell r="D725" t="str">
            <v>海老名市</v>
          </cell>
        </row>
        <row r="726">
          <cell r="B726" t="str">
            <v>142166</v>
          </cell>
          <cell r="C726" t="str">
            <v>神奈川県</v>
          </cell>
          <cell r="D726" t="str">
            <v>座間市</v>
          </cell>
        </row>
        <row r="727">
          <cell r="B727" t="str">
            <v>142174</v>
          </cell>
          <cell r="C727" t="str">
            <v>神奈川県</v>
          </cell>
          <cell r="D727" t="str">
            <v>南足柄市</v>
          </cell>
        </row>
        <row r="728">
          <cell r="B728" t="str">
            <v>142182</v>
          </cell>
          <cell r="C728" t="str">
            <v>神奈川県</v>
          </cell>
          <cell r="D728" t="str">
            <v>綾瀬市</v>
          </cell>
        </row>
        <row r="729">
          <cell r="B729" t="str">
            <v>143014</v>
          </cell>
          <cell r="C729" t="str">
            <v>神奈川県</v>
          </cell>
          <cell r="D729" t="str">
            <v>葉山町</v>
          </cell>
        </row>
        <row r="730">
          <cell r="B730" t="str">
            <v>143219</v>
          </cell>
          <cell r="C730" t="str">
            <v>神奈川県</v>
          </cell>
          <cell r="D730" t="str">
            <v>寒川町</v>
          </cell>
        </row>
        <row r="731">
          <cell r="B731" t="str">
            <v>143413</v>
          </cell>
          <cell r="C731" t="str">
            <v>神奈川県</v>
          </cell>
          <cell r="D731" t="str">
            <v>大磯町</v>
          </cell>
        </row>
        <row r="732">
          <cell r="B732" t="str">
            <v>143421</v>
          </cell>
          <cell r="C732" t="str">
            <v>神奈川県</v>
          </cell>
          <cell r="D732" t="str">
            <v>二宮町</v>
          </cell>
        </row>
        <row r="733">
          <cell r="B733" t="str">
            <v>143618</v>
          </cell>
          <cell r="C733" t="str">
            <v>神奈川県</v>
          </cell>
          <cell r="D733" t="str">
            <v>中井町</v>
          </cell>
        </row>
        <row r="734">
          <cell r="B734" t="str">
            <v>143626</v>
          </cell>
          <cell r="C734" t="str">
            <v>神奈川県</v>
          </cell>
          <cell r="D734" t="str">
            <v>大井町</v>
          </cell>
        </row>
        <row r="735">
          <cell r="B735" t="str">
            <v>143634</v>
          </cell>
          <cell r="C735" t="str">
            <v>神奈川県</v>
          </cell>
          <cell r="D735" t="str">
            <v>松田町</v>
          </cell>
        </row>
        <row r="736">
          <cell r="B736" t="str">
            <v>143642</v>
          </cell>
          <cell r="C736" t="str">
            <v>神奈川県</v>
          </cell>
          <cell r="D736" t="str">
            <v>山北町</v>
          </cell>
        </row>
        <row r="737">
          <cell r="B737" t="str">
            <v>143669</v>
          </cell>
          <cell r="C737" t="str">
            <v>神奈川県</v>
          </cell>
          <cell r="D737" t="str">
            <v>開成町</v>
          </cell>
        </row>
        <row r="738">
          <cell r="B738" t="str">
            <v>143821</v>
          </cell>
          <cell r="C738" t="str">
            <v>神奈川県</v>
          </cell>
          <cell r="D738" t="str">
            <v>箱根町</v>
          </cell>
        </row>
        <row r="739">
          <cell r="B739" t="str">
            <v>143839</v>
          </cell>
          <cell r="C739" t="str">
            <v>神奈川県</v>
          </cell>
          <cell r="D739" t="str">
            <v>真鶴町</v>
          </cell>
        </row>
        <row r="740">
          <cell r="B740" t="str">
            <v>143847</v>
          </cell>
          <cell r="C740" t="str">
            <v>神奈川県</v>
          </cell>
          <cell r="D740" t="str">
            <v>湯河原町</v>
          </cell>
        </row>
        <row r="741">
          <cell r="B741" t="str">
            <v>144011</v>
          </cell>
          <cell r="C741" t="str">
            <v>神奈川県</v>
          </cell>
          <cell r="D741" t="str">
            <v>愛川町</v>
          </cell>
        </row>
        <row r="742">
          <cell r="B742" t="str">
            <v>144029</v>
          </cell>
          <cell r="C742" t="str">
            <v>神奈川県</v>
          </cell>
          <cell r="D742" t="str">
            <v>清川村</v>
          </cell>
        </row>
        <row r="743">
          <cell r="B743" t="str">
            <v>150002</v>
          </cell>
          <cell r="C743" t="str">
            <v>新潟県</v>
          </cell>
          <cell r="D743" t="str">
            <v>新潟県</v>
          </cell>
        </row>
        <row r="744">
          <cell r="B744" t="str">
            <v>151009</v>
          </cell>
          <cell r="C744" t="str">
            <v>新潟県</v>
          </cell>
          <cell r="D744" t="str">
            <v>新潟市</v>
          </cell>
        </row>
        <row r="745">
          <cell r="B745" t="str">
            <v>152021</v>
          </cell>
          <cell r="C745" t="str">
            <v>新潟県</v>
          </cell>
          <cell r="D745" t="str">
            <v>長岡市</v>
          </cell>
        </row>
        <row r="746">
          <cell r="B746" t="str">
            <v>152048</v>
          </cell>
          <cell r="C746" t="str">
            <v>新潟県</v>
          </cell>
          <cell r="D746" t="str">
            <v>三条市</v>
          </cell>
        </row>
        <row r="747">
          <cell r="B747" t="str">
            <v>152056</v>
          </cell>
          <cell r="C747" t="str">
            <v>新潟県</v>
          </cell>
          <cell r="D747" t="str">
            <v>柏崎市</v>
          </cell>
        </row>
        <row r="748">
          <cell r="B748" t="str">
            <v>152064</v>
          </cell>
          <cell r="C748" t="str">
            <v>新潟県</v>
          </cell>
          <cell r="D748" t="str">
            <v>新発田市</v>
          </cell>
        </row>
        <row r="749">
          <cell r="B749" t="str">
            <v>152081</v>
          </cell>
          <cell r="C749" t="str">
            <v>新潟県</v>
          </cell>
          <cell r="D749" t="str">
            <v>小千谷市</v>
          </cell>
        </row>
        <row r="750">
          <cell r="B750" t="str">
            <v>152099</v>
          </cell>
          <cell r="C750" t="str">
            <v>新潟県</v>
          </cell>
          <cell r="D750" t="str">
            <v>加茂市</v>
          </cell>
        </row>
        <row r="751">
          <cell r="B751" t="str">
            <v>152102</v>
          </cell>
          <cell r="C751" t="str">
            <v>新潟県</v>
          </cell>
          <cell r="D751" t="str">
            <v>十日町市</v>
          </cell>
        </row>
        <row r="752">
          <cell r="B752" t="str">
            <v>152111</v>
          </cell>
          <cell r="C752" t="str">
            <v>新潟県</v>
          </cell>
          <cell r="D752" t="str">
            <v>見附市</v>
          </cell>
        </row>
        <row r="753">
          <cell r="B753" t="str">
            <v>152129</v>
          </cell>
          <cell r="C753" t="str">
            <v>新潟県</v>
          </cell>
          <cell r="D753" t="str">
            <v>村上市</v>
          </cell>
        </row>
        <row r="754">
          <cell r="B754" t="str">
            <v>152137</v>
          </cell>
          <cell r="C754" t="str">
            <v>新潟県</v>
          </cell>
          <cell r="D754" t="str">
            <v>燕市</v>
          </cell>
        </row>
        <row r="755">
          <cell r="B755" t="str">
            <v>152161</v>
          </cell>
          <cell r="C755" t="str">
            <v>新潟県</v>
          </cell>
          <cell r="D755" t="str">
            <v>糸魚川市</v>
          </cell>
        </row>
        <row r="756">
          <cell r="B756" t="str">
            <v>152170</v>
          </cell>
          <cell r="C756" t="str">
            <v>新潟県</v>
          </cell>
          <cell r="D756" t="str">
            <v>妙高市</v>
          </cell>
        </row>
        <row r="757">
          <cell r="B757" t="str">
            <v>152188</v>
          </cell>
          <cell r="C757" t="str">
            <v>新潟県</v>
          </cell>
          <cell r="D757" t="str">
            <v>五泉市</v>
          </cell>
        </row>
        <row r="758">
          <cell r="B758" t="str">
            <v>152226</v>
          </cell>
          <cell r="C758" t="str">
            <v>新潟県</v>
          </cell>
          <cell r="D758" t="str">
            <v>上越市</v>
          </cell>
        </row>
        <row r="759">
          <cell r="B759" t="str">
            <v>152234</v>
          </cell>
          <cell r="C759" t="str">
            <v>新潟県</v>
          </cell>
          <cell r="D759" t="str">
            <v>阿賀野市</v>
          </cell>
        </row>
        <row r="760">
          <cell r="B760" t="str">
            <v>152242</v>
          </cell>
          <cell r="C760" t="str">
            <v>新潟県</v>
          </cell>
          <cell r="D760" t="str">
            <v>佐渡市</v>
          </cell>
        </row>
        <row r="761">
          <cell r="B761" t="str">
            <v>152251</v>
          </cell>
          <cell r="C761" t="str">
            <v>新潟県</v>
          </cell>
          <cell r="D761" t="str">
            <v>魚沼市</v>
          </cell>
        </row>
        <row r="762">
          <cell r="B762" t="str">
            <v>152269</v>
          </cell>
          <cell r="C762" t="str">
            <v>新潟県</v>
          </cell>
          <cell r="D762" t="str">
            <v>南魚沼市</v>
          </cell>
        </row>
        <row r="763">
          <cell r="B763" t="str">
            <v>152277</v>
          </cell>
          <cell r="C763" t="str">
            <v>新潟県</v>
          </cell>
          <cell r="D763" t="str">
            <v>胎内市</v>
          </cell>
        </row>
        <row r="764">
          <cell r="B764" t="str">
            <v>153079</v>
          </cell>
          <cell r="C764" t="str">
            <v>新潟県</v>
          </cell>
          <cell r="D764" t="str">
            <v>聖籠町</v>
          </cell>
        </row>
        <row r="765">
          <cell r="B765" t="str">
            <v>153427</v>
          </cell>
          <cell r="C765" t="str">
            <v>新潟県</v>
          </cell>
          <cell r="D765" t="str">
            <v>弥彦村</v>
          </cell>
        </row>
        <row r="766">
          <cell r="B766" t="str">
            <v>153613</v>
          </cell>
          <cell r="C766" t="str">
            <v>新潟県</v>
          </cell>
          <cell r="D766" t="str">
            <v>田上町</v>
          </cell>
        </row>
        <row r="767">
          <cell r="B767" t="str">
            <v>153851</v>
          </cell>
          <cell r="C767" t="str">
            <v>新潟県</v>
          </cell>
          <cell r="D767" t="str">
            <v>阿賀町</v>
          </cell>
        </row>
        <row r="768">
          <cell r="B768" t="str">
            <v>154059</v>
          </cell>
          <cell r="C768" t="str">
            <v>新潟県</v>
          </cell>
          <cell r="D768" t="str">
            <v>出雲崎町</v>
          </cell>
        </row>
        <row r="769">
          <cell r="B769" t="str">
            <v>154610</v>
          </cell>
          <cell r="C769" t="str">
            <v>新潟県</v>
          </cell>
          <cell r="D769" t="str">
            <v>湯沢町</v>
          </cell>
        </row>
        <row r="770">
          <cell r="B770" t="str">
            <v>154822</v>
          </cell>
          <cell r="C770" t="str">
            <v>新潟県</v>
          </cell>
          <cell r="D770" t="str">
            <v>津南町</v>
          </cell>
        </row>
        <row r="771">
          <cell r="B771" t="str">
            <v>155047</v>
          </cell>
          <cell r="C771" t="str">
            <v>新潟県</v>
          </cell>
          <cell r="D771" t="str">
            <v>刈羽村</v>
          </cell>
        </row>
        <row r="772">
          <cell r="B772" t="str">
            <v>155811</v>
          </cell>
          <cell r="C772" t="str">
            <v>新潟県</v>
          </cell>
          <cell r="D772" t="str">
            <v>関川村</v>
          </cell>
        </row>
        <row r="773">
          <cell r="B773" t="str">
            <v>155861</v>
          </cell>
          <cell r="C773" t="str">
            <v>新潟県</v>
          </cell>
          <cell r="D773" t="str">
            <v>粟島浦村</v>
          </cell>
        </row>
        <row r="774">
          <cell r="B774" t="str">
            <v>160008</v>
          </cell>
          <cell r="C774" t="str">
            <v>富山県</v>
          </cell>
          <cell r="D774" t="str">
            <v>富山県</v>
          </cell>
        </row>
        <row r="775">
          <cell r="B775" t="str">
            <v>162019</v>
          </cell>
          <cell r="C775" t="str">
            <v>富山県</v>
          </cell>
          <cell r="D775" t="str">
            <v>富山市</v>
          </cell>
        </row>
        <row r="776">
          <cell r="B776" t="str">
            <v>162027</v>
          </cell>
          <cell r="C776" t="str">
            <v>富山県</v>
          </cell>
          <cell r="D776" t="str">
            <v>高岡市</v>
          </cell>
        </row>
        <row r="777">
          <cell r="B777" t="str">
            <v>162043</v>
          </cell>
          <cell r="C777" t="str">
            <v>富山県</v>
          </cell>
          <cell r="D777" t="str">
            <v>魚津市</v>
          </cell>
        </row>
        <row r="778">
          <cell r="B778" t="str">
            <v>162051</v>
          </cell>
          <cell r="C778" t="str">
            <v>富山県</v>
          </cell>
          <cell r="D778" t="str">
            <v>氷見市</v>
          </cell>
        </row>
        <row r="779">
          <cell r="B779" t="str">
            <v>162060</v>
          </cell>
          <cell r="C779" t="str">
            <v>富山県</v>
          </cell>
          <cell r="D779" t="str">
            <v>滑川市</v>
          </cell>
        </row>
        <row r="780">
          <cell r="B780" t="str">
            <v>162078</v>
          </cell>
          <cell r="C780" t="str">
            <v>富山県</v>
          </cell>
          <cell r="D780" t="str">
            <v>黒部市</v>
          </cell>
        </row>
        <row r="781">
          <cell r="B781" t="str">
            <v>162086</v>
          </cell>
          <cell r="C781" t="str">
            <v>富山県</v>
          </cell>
          <cell r="D781" t="str">
            <v>砺波市</v>
          </cell>
        </row>
        <row r="782">
          <cell r="B782" t="str">
            <v>162094</v>
          </cell>
          <cell r="C782" t="str">
            <v>富山県</v>
          </cell>
          <cell r="D782" t="str">
            <v>小矢部市</v>
          </cell>
        </row>
        <row r="783">
          <cell r="B783" t="str">
            <v>162108</v>
          </cell>
          <cell r="C783" t="str">
            <v>富山県</v>
          </cell>
          <cell r="D783" t="str">
            <v>南砺市</v>
          </cell>
        </row>
        <row r="784">
          <cell r="B784" t="str">
            <v>162116</v>
          </cell>
          <cell r="C784" t="str">
            <v>富山県</v>
          </cell>
          <cell r="D784" t="str">
            <v>射水市</v>
          </cell>
        </row>
        <row r="785">
          <cell r="B785" t="str">
            <v>163210</v>
          </cell>
          <cell r="C785" t="str">
            <v>富山県</v>
          </cell>
          <cell r="D785" t="str">
            <v>舟橋村</v>
          </cell>
        </row>
        <row r="786">
          <cell r="B786" t="str">
            <v>163228</v>
          </cell>
          <cell r="C786" t="str">
            <v>富山県</v>
          </cell>
          <cell r="D786" t="str">
            <v>上市町</v>
          </cell>
        </row>
        <row r="787">
          <cell r="B787" t="str">
            <v>163236</v>
          </cell>
          <cell r="C787" t="str">
            <v>富山県</v>
          </cell>
          <cell r="D787" t="str">
            <v>立山町</v>
          </cell>
        </row>
        <row r="788">
          <cell r="B788" t="str">
            <v>163422</v>
          </cell>
          <cell r="C788" t="str">
            <v>富山県</v>
          </cell>
          <cell r="D788" t="str">
            <v>入善町</v>
          </cell>
        </row>
        <row r="789">
          <cell r="B789" t="str">
            <v>163431</v>
          </cell>
          <cell r="C789" t="str">
            <v>富山県</v>
          </cell>
          <cell r="D789" t="str">
            <v>朝日町</v>
          </cell>
        </row>
        <row r="790">
          <cell r="B790" t="str">
            <v>170003</v>
          </cell>
          <cell r="C790" t="str">
            <v>石川県</v>
          </cell>
          <cell r="D790" t="str">
            <v>石川県</v>
          </cell>
        </row>
        <row r="791">
          <cell r="B791" t="str">
            <v>172014</v>
          </cell>
          <cell r="C791" t="str">
            <v>石川県</v>
          </cell>
          <cell r="D791" t="str">
            <v>金沢市</v>
          </cell>
        </row>
        <row r="792">
          <cell r="B792" t="str">
            <v>172022</v>
          </cell>
          <cell r="C792" t="str">
            <v>石川県</v>
          </cell>
          <cell r="D792" t="str">
            <v>七尾市</v>
          </cell>
        </row>
        <row r="793">
          <cell r="B793" t="str">
            <v>172031</v>
          </cell>
          <cell r="C793" t="str">
            <v>石川県</v>
          </cell>
          <cell r="D793" t="str">
            <v>小松市</v>
          </cell>
        </row>
        <row r="794">
          <cell r="B794" t="str">
            <v>172049</v>
          </cell>
          <cell r="C794" t="str">
            <v>石川県</v>
          </cell>
          <cell r="D794" t="str">
            <v>輪島市</v>
          </cell>
        </row>
        <row r="795">
          <cell r="B795" t="str">
            <v>172057</v>
          </cell>
          <cell r="C795" t="str">
            <v>石川県</v>
          </cell>
          <cell r="D795" t="str">
            <v>珠洲市</v>
          </cell>
        </row>
        <row r="796">
          <cell r="B796" t="str">
            <v>172065</v>
          </cell>
          <cell r="C796" t="str">
            <v>石川県</v>
          </cell>
          <cell r="D796" t="str">
            <v>加賀市</v>
          </cell>
        </row>
        <row r="797">
          <cell r="B797" t="str">
            <v>172073</v>
          </cell>
          <cell r="C797" t="str">
            <v>石川県</v>
          </cell>
          <cell r="D797" t="str">
            <v>羽咋市</v>
          </cell>
        </row>
        <row r="798">
          <cell r="B798" t="str">
            <v>172090</v>
          </cell>
          <cell r="C798" t="str">
            <v>石川県</v>
          </cell>
          <cell r="D798" t="str">
            <v>かほく市</v>
          </cell>
        </row>
        <row r="799">
          <cell r="B799" t="str">
            <v>172103</v>
          </cell>
          <cell r="C799" t="str">
            <v>石川県</v>
          </cell>
          <cell r="D799" t="str">
            <v>白山市</v>
          </cell>
        </row>
        <row r="800">
          <cell r="B800" t="str">
            <v>172111</v>
          </cell>
          <cell r="C800" t="str">
            <v>石川県</v>
          </cell>
          <cell r="D800" t="str">
            <v>能美市</v>
          </cell>
        </row>
        <row r="801">
          <cell r="B801" t="str">
            <v>172120</v>
          </cell>
          <cell r="C801" t="str">
            <v>石川県</v>
          </cell>
          <cell r="D801" t="str">
            <v>野々市市</v>
          </cell>
        </row>
        <row r="802">
          <cell r="B802" t="str">
            <v>173240</v>
          </cell>
          <cell r="C802" t="str">
            <v>石川県</v>
          </cell>
          <cell r="D802" t="str">
            <v>川北町</v>
          </cell>
        </row>
        <row r="803">
          <cell r="B803" t="str">
            <v>173614</v>
          </cell>
          <cell r="C803" t="str">
            <v>石川県</v>
          </cell>
          <cell r="D803" t="str">
            <v>津幡町</v>
          </cell>
        </row>
        <row r="804">
          <cell r="B804" t="str">
            <v>173657</v>
          </cell>
          <cell r="C804" t="str">
            <v>石川県</v>
          </cell>
          <cell r="D804" t="str">
            <v>内灘町</v>
          </cell>
        </row>
        <row r="805">
          <cell r="B805" t="str">
            <v>173843</v>
          </cell>
          <cell r="C805" t="str">
            <v>石川県</v>
          </cell>
          <cell r="D805" t="str">
            <v>志賀町</v>
          </cell>
        </row>
        <row r="806">
          <cell r="B806" t="str">
            <v>173860</v>
          </cell>
          <cell r="C806" t="str">
            <v>石川県</v>
          </cell>
          <cell r="D806" t="str">
            <v>宝達志水町</v>
          </cell>
        </row>
        <row r="807">
          <cell r="B807" t="str">
            <v>174076</v>
          </cell>
          <cell r="C807" t="str">
            <v>石川県</v>
          </cell>
          <cell r="D807" t="str">
            <v>中能登町</v>
          </cell>
        </row>
        <row r="808">
          <cell r="B808" t="str">
            <v>174611</v>
          </cell>
          <cell r="C808" t="str">
            <v>石川県</v>
          </cell>
          <cell r="D808" t="str">
            <v>穴水町</v>
          </cell>
        </row>
        <row r="809">
          <cell r="B809" t="str">
            <v>174637</v>
          </cell>
          <cell r="C809" t="str">
            <v>石川県</v>
          </cell>
          <cell r="D809" t="str">
            <v>能登町</v>
          </cell>
        </row>
        <row r="810">
          <cell r="B810" t="str">
            <v>180009</v>
          </cell>
          <cell r="C810" t="str">
            <v>福井県</v>
          </cell>
          <cell r="D810" t="str">
            <v>福井県</v>
          </cell>
        </row>
        <row r="811">
          <cell r="B811" t="str">
            <v>182010</v>
          </cell>
          <cell r="C811" t="str">
            <v>福井県</v>
          </cell>
          <cell r="D811" t="str">
            <v>福井市</v>
          </cell>
        </row>
        <row r="812">
          <cell r="B812" t="str">
            <v>182028</v>
          </cell>
          <cell r="C812" t="str">
            <v>福井県</v>
          </cell>
          <cell r="D812" t="str">
            <v>敦賀市</v>
          </cell>
        </row>
        <row r="813">
          <cell r="B813" t="str">
            <v>182044</v>
          </cell>
          <cell r="C813" t="str">
            <v>福井県</v>
          </cell>
          <cell r="D813" t="str">
            <v>小浜市</v>
          </cell>
        </row>
        <row r="814">
          <cell r="B814" t="str">
            <v>182052</v>
          </cell>
          <cell r="C814" t="str">
            <v>福井県</v>
          </cell>
          <cell r="D814" t="str">
            <v>大野市</v>
          </cell>
        </row>
        <row r="815">
          <cell r="B815" t="str">
            <v>182061</v>
          </cell>
          <cell r="C815" t="str">
            <v>福井県</v>
          </cell>
          <cell r="D815" t="str">
            <v>勝山市</v>
          </cell>
        </row>
        <row r="816">
          <cell r="B816" t="str">
            <v>182079</v>
          </cell>
          <cell r="C816" t="str">
            <v>福井県</v>
          </cell>
          <cell r="D816" t="str">
            <v>鯖江市</v>
          </cell>
        </row>
        <row r="817">
          <cell r="B817" t="str">
            <v>182087</v>
          </cell>
          <cell r="C817" t="str">
            <v>福井県</v>
          </cell>
          <cell r="D817" t="str">
            <v>あわら市</v>
          </cell>
        </row>
        <row r="818">
          <cell r="B818" t="str">
            <v>182095</v>
          </cell>
          <cell r="C818" t="str">
            <v>福井県</v>
          </cell>
          <cell r="D818" t="str">
            <v>越前市</v>
          </cell>
        </row>
        <row r="819">
          <cell r="B819" t="str">
            <v>182109</v>
          </cell>
          <cell r="C819" t="str">
            <v>福井県</v>
          </cell>
          <cell r="D819" t="str">
            <v>坂井市</v>
          </cell>
        </row>
        <row r="820">
          <cell r="B820" t="str">
            <v>183229</v>
          </cell>
          <cell r="C820" t="str">
            <v>福井県</v>
          </cell>
          <cell r="D820" t="str">
            <v>永平寺町</v>
          </cell>
        </row>
        <row r="821">
          <cell r="B821" t="str">
            <v>183822</v>
          </cell>
          <cell r="C821" t="str">
            <v>福井県</v>
          </cell>
          <cell r="D821" t="str">
            <v>池田町</v>
          </cell>
        </row>
        <row r="822">
          <cell r="B822" t="str">
            <v>184047</v>
          </cell>
          <cell r="C822" t="str">
            <v>福井県</v>
          </cell>
          <cell r="D822" t="str">
            <v>南越前町</v>
          </cell>
        </row>
        <row r="823">
          <cell r="B823" t="str">
            <v>184233</v>
          </cell>
          <cell r="C823" t="str">
            <v>福井県</v>
          </cell>
          <cell r="D823" t="str">
            <v>越前町</v>
          </cell>
        </row>
        <row r="824">
          <cell r="B824" t="str">
            <v>184420</v>
          </cell>
          <cell r="C824" t="str">
            <v>福井県</v>
          </cell>
          <cell r="D824" t="str">
            <v>美浜町</v>
          </cell>
        </row>
        <row r="825">
          <cell r="B825" t="str">
            <v>184811</v>
          </cell>
          <cell r="C825" t="str">
            <v>福井県</v>
          </cell>
          <cell r="D825" t="str">
            <v>高浜町</v>
          </cell>
        </row>
        <row r="826">
          <cell r="B826" t="str">
            <v>184837</v>
          </cell>
          <cell r="C826" t="str">
            <v>福井県</v>
          </cell>
          <cell r="D826" t="str">
            <v>おおい町</v>
          </cell>
        </row>
        <row r="827">
          <cell r="B827" t="str">
            <v>185019</v>
          </cell>
          <cell r="C827" t="str">
            <v>福井県</v>
          </cell>
          <cell r="D827" t="str">
            <v>若狭町</v>
          </cell>
        </row>
        <row r="828">
          <cell r="B828" t="str">
            <v>190004</v>
          </cell>
          <cell r="C828" t="str">
            <v>山梨県</v>
          </cell>
          <cell r="D828" t="str">
            <v>山梨県</v>
          </cell>
        </row>
        <row r="829">
          <cell r="B829" t="str">
            <v>192015</v>
          </cell>
          <cell r="C829" t="str">
            <v>山梨県</v>
          </cell>
          <cell r="D829" t="str">
            <v>甲府市</v>
          </cell>
        </row>
        <row r="830">
          <cell r="B830" t="str">
            <v>192023</v>
          </cell>
          <cell r="C830" t="str">
            <v>山梨県</v>
          </cell>
          <cell r="D830" t="str">
            <v>富士吉田市</v>
          </cell>
        </row>
        <row r="831">
          <cell r="B831" t="str">
            <v>192040</v>
          </cell>
          <cell r="C831" t="str">
            <v>山梨県</v>
          </cell>
          <cell r="D831" t="str">
            <v>都留市</v>
          </cell>
        </row>
        <row r="832">
          <cell r="B832" t="str">
            <v>192058</v>
          </cell>
          <cell r="C832" t="str">
            <v>山梨県</v>
          </cell>
          <cell r="D832" t="str">
            <v>山梨市</v>
          </cell>
        </row>
        <row r="833">
          <cell r="B833" t="str">
            <v>192066</v>
          </cell>
          <cell r="C833" t="str">
            <v>山梨県</v>
          </cell>
          <cell r="D833" t="str">
            <v>大月市</v>
          </cell>
        </row>
        <row r="834">
          <cell r="B834" t="str">
            <v>192074</v>
          </cell>
          <cell r="C834" t="str">
            <v>山梨県</v>
          </cell>
          <cell r="D834" t="str">
            <v>韮崎市</v>
          </cell>
        </row>
        <row r="835">
          <cell r="B835" t="str">
            <v>192082</v>
          </cell>
          <cell r="C835" t="str">
            <v>山梨県</v>
          </cell>
          <cell r="D835" t="str">
            <v>南アルプス市</v>
          </cell>
        </row>
        <row r="836">
          <cell r="B836" t="str">
            <v>192091</v>
          </cell>
          <cell r="C836" t="str">
            <v>山梨県</v>
          </cell>
          <cell r="D836" t="str">
            <v>北杜市</v>
          </cell>
        </row>
        <row r="837">
          <cell r="B837" t="str">
            <v>192104</v>
          </cell>
          <cell r="C837" t="str">
            <v>山梨県</v>
          </cell>
          <cell r="D837" t="str">
            <v>甲斐市</v>
          </cell>
        </row>
        <row r="838">
          <cell r="B838" t="str">
            <v>192112</v>
          </cell>
          <cell r="C838" t="str">
            <v>山梨県</v>
          </cell>
          <cell r="D838" t="str">
            <v>笛吹市</v>
          </cell>
        </row>
        <row r="839">
          <cell r="B839" t="str">
            <v>192121</v>
          </cell>
          <cell r="C839" t="str">
            <v>山梨県</v>
          </cell>
          <cell r="D839" t="str">
            <v>上野原市</v>
          </cell>
        </row>
        <row r="840">
          <cell r="B840" t="str">
            <v>192139</v>
          </cell>
          <cell r="C840" t="str">
            <v>山梨県</v>
          </cell>
          <cell r="D840" t="str">
            <v>甲州市</v>
          </cell>
        </row>
        <row r="841">
          <cell r="B841" t="str">
            <v>192147</v>
          </cell>
          <cell r="C841" t="str">
            <v>山梨県</v>
          </cell>
          <cell r="D841" t="str">
            <v>中央市</v>
          </cell>
        </row>
        <row r="842">
          <cell r="B842" t="str">
            <v>193461</v>
          </cell>
          <cell r="C842" t="str">
            <v>山梨県</v>
          </cell>
          <cell r="D842" t="str">
            <v>市川三郷町</v>
          </cell>
        </row>
        <row r="843">
          <cell r="B843" t="str">
            <v>193640</v>
          </cell>
          <cell r="C843" t="str">
            <v>山梨県</v>
          </cell>
          <cell r="D843" t="str">
            <v>早川町</v>
          </cell>
        </row>
        <row r="844">
          <cell r="B844" t="str">
            <v>193658</v>
          </cell>
          <cell r="C844" t="str">
            <v>山梨県</v>
          </cell>
          <cell r="D844" t="str">
            <v>身延町</v>
          </cell>
        </row>
        <row r="845">
          <cell r="B845" t="str">
            <v>193666</v>
          </cell>
          <cell r="C845" t="str">
            <v>山梨県</v>
          </cell>
          <cell r="D845" t="str">
            <v>南部町</v>
          </cell>
        </row>
        <row r="846">
          <cell r="B846" t="str">
            <v>193682</v>
          </cell>
          <cell r="C846" t="str">
            <v>山梨県</v>
          </cell>
          <cell r="D846" t="str">
            <v>富士川町</v>
          </cell>
        </row>
        <row r="847">
          <cell r="B847" t="str">
            <v>193844</v>
          </cell>
          <cell r="C847" t="str">
            <v>山梨県</v>
          </cell>
          <cell r="D847" t="str">
            <v>昭和町</v>
          </cell>
        </row>
        <row r="848">
          <cell r="B848" t="str">
            <v>194221</v>
          </cell>
          <cell r="C848" t="str">
            <v>山梨県</v>
          </cell>
          <cell r="D848" t="str">
            <v>道志村</v>
          </cell>
        </row>
        <row r="849">
          <cell r="B849" t="str">
            <v>194239</v>
          </cell>
          <cell r="C849" t="str">
            <v>山梨県</v>
          </cell>
          <cell r="D849" t="str">
            <v>西桂町</v>
          </cell>
        </row>
        <row r="850">
          <cell r="B850" t="str">
            <v>194247</v>
          </cell>
          <cell r="C850" t="str">
            <v>山梨県</v>
          </cell>
          <cell r="D850" t="str">
            <v>忍野村</v>
          </cell>
        </row>
        <row r="851">
          <cell r="B851" t="str">
            <v>194255</v>
          </cell>
          <cell r="C851" t="str">
            <v>山梨県</v>
          </cell>
          <cell r="D851" t="str">
            <v>山中湖村</v>
          </cell>
        </row>
        <row r="852">
          <cell r="B852" t="str">
            <v>194298</v>
          </cell>
          <cell r="C852" t="str">
            <v>山梨県</v>
          </cell>
          <cell r="D852" t="str">
            <v>鳴沢村</v>
          </cell>
        </row>
        <row r="853">
          <cell r="B853" t="str">
            <v>194301</v>
          </cell>
          <cell r="C853" t="str">
            <v>山梨県</v>
          </cell>
          <cell r="D853" t="str">
            <v>富士河口湖町</v>
          </cell>
        </row>
        <row r="854">
          <cell r="B854" t="str">
            <v>194425</v>
          </cell>
          <cell r="C854" t="str">
            <v>山梨県</v>
          </cell>
          <cell r="D854" t="str">
            <v>小菅村</v>
          </cell>
        </row>
        <row r="855">
          <cell r="B855" t="str">
            <v>194433</v>
          </cell>
          <cell r="C855" t="str">
            <v>山梨県</v>
          </cell>
          <cell r="D855" t="str">
            <v>丹波山村</v>
          </cell>
        </row>
        <row r="856">
          <cell r="B856" t="str">
            <v>200000</v>
          </cell>
          <cell r="C856" t="str">
            <v>長野県</v>
          </cell>
          <cell r="D856" t="str">
            <v>長野県</v>
          </cell>
        </row>
        <row r="857">
          <cell r="B857" t="str">
            <v>202011</v>
          </cell>
          <cell r="C857" t="str">
            <v>長野県</v>
          </cell>
          <cell r="D857" t="str">
            <v>長野市</v>
          </cell>
        </row>
        <row r="858">
          <cell r="B858" t="str">
            <v>202029</v>
          </cell>
          <cell r="C858" t="str">
            <v>長野県</v>
          </cell>
          <cell r="D858" t="str">
            <v>松本市</v>
          </cell>
        </row>
        <row r="859">
          <cell r="B859" t="str">
            <v>202037</v>
          </cell>
          <cell r="C859" t="str">
            <v>長野県</v>
          </cell>
          <cell r="D859" t="str">
            <v>上田市</v>
          </cell>
        </row>
        <row r="860">
          <cell r="B860" t="str">
            <v>202045</v>
          </cell>
          <cell r="C860" t="str">
            <v>長野県</v>
          </cell>
          <cell r="D860" t="str">
            <v>岡谷市</v>
          </cell>
        </row>
        <row r="861">
          <cell r="B861" t="str">
            <v>202053</v>
          </cell>
          <cell r="C861" t="str">
            <v>長野県</v>
          </cell>
          <cell r="D861" t="str">
            <v>飯田市</v>
          </cell>
        </row>
        <row r="862">
          <cell r="B862" t="str">
            <v>202061</v>
          </cell>
          <cell r="C862" t="str">
            <v>長野県</v>
          </cell>
          <cell r="D862" t="str">
            <v>諏訪市</v>
          </cell>
        </row>
        <row r="863">
          <cell r="B863" t="str">
            <v>202070</v>
          </cell>
          <cell r="C863" t="str">
            <v>長野県</v>
          </cell>
          <cell r="D863" t="str">
            <v>須坂市</v>
          </cell>
        </row>
        <row r="864">
          <cell r="B864" t="str">
            <v>202088</v>
          </cell>
          <cell r="C864" t="str">
            <v>長野県</v>
          </cell>
          <cell r="D864" t="str">
            <v>小諸市</v>
          </cell>
        </row>
        <row r="865">
          <cell r="B865" t="str">
            <v>202096</v>
          </cell>
          <cell r="C865" t="str">
            <v>長野県</v>
          </cell>
          <cell r="D865" t="str">
            <v>伊那市</v>
          </cell>
        </row>
        <row r="866">
          <cell r="B866" t="str">
            <v>202100</v>
          </cell>
          <cell r="C866" t="str">
            <v>長野県</v>
          </cell>
          <cell r="D866" t="str">
            <v>駒ヶ根市</v>
          </cell>
        </row>
        <row r="867">
          <cell r="B867" t="str">
            <v>202118</v>
          </cell>
          <cell r="C867" t="str">
            <v>長野県</v>
          </cell>
          <cell r="D867" t="str">
            <v>中野市</v>
          </cell>
        </row>
        <row r="868">
          <cell r="B868" t="str">
            <v>202126</v>
          </cell>
          <cell r="C868" t="str">
            <v>長野県</v>
          </cell>
          <cell r="D868" t="str">
            <v>大町市</v>
          </cell>
        </row>
        <row r="869">
          <cell r="B869" t="str">
            <v>202134</v>
          </cell>
          <cell r="C869" t="str">
            <v>長野県</v>
          </cell>
          <cell r="D869" t="str">
            <v>飯山市</v>
          </cell>
        </row>
        <row r="870">
          <cell r="B870" t="str">
            <v>202142</v>
          </cell>
          <cell r="C870" t="str">
            <v>長野県</v>
          </cell>
          <cell r="D870" t="str">
            <v>茅野市</v>
          </cell>
        </row>
        <row r="871">
          <cell r="B871" t="str">
            <v>202151</v>
          </cell>
          <cell r="C871" t="str">
            <v>長野県</v>
          </cell>
          <cell r="D871" t="str">
            <v>塩尻市</v>
          </cell>
        </row>
        <row r="872">
          <cell r="B872" t="str">
            <v>202177</v>
          </cell>
          <cell r="C872" t="str">
            <v>長野県</v>
          </cell>
          <cell r="D872" t="str">
            <v>佐久市</v>
          </cell>
        </row>
        <row r="873">
          <cell r="B873" t="str">
            <v>202185</v>
          </cell>
          <cell r="C873" t="str">
            <v>長野県</v>
          </cell>
          <cell r="D873" t="str">
            <v>千曲市</v>
          </cell>
        </row>
        <row r="874">
          <cell r="B874" t="str">
            <v>202193</v>
          </cell>
          <cell r="C874" t="str">
            <v>長野県</v>
          </cell>
          <cell r="D874" t="str">
            <v>東御市</v>
          </cell>
        </row>
        <row r="875">
          <cell r="B875" t="str">
            <v>202207</v>
          </cell>
          <cell r="C875" t="str">
            <v>長野県</v>
          </cell>
          <cell r="D875" t="str">
            <v>安曇野市</v>
          </cell>
        </row>
        <row r="876">
          <cell r="B876" t="str">
            <v>203033</v>
          </cell>
          <cell r="C876" t="str">
            <v>長野県</v>
          </cell>
          <cell r="D876" t="str">
            <v>小海町</v>
          </cell>
        </row>
        <row r="877">
          <cell r="B877" t="str">
            <v>203041</v>
          </cell>
          <cell r="C877" t="str">
            <v>長野県</v>
          </cell>
          <cell r="D877" t="str">
            <v>川上村</v>
          </cell>
        </row>
        <row r="878">
          <cell r="B878" t="str">
            <v>203050</v>
          </cell>
          <cell r="C878" t="str">
            <v>長野県</v>
          </cell>
          <cell r="D878" t="str">
            <v>南牧村</v>
          </cell>
        </row>
        <row r="879">
          <cell r="B879" t="str">
            <v>203068</v>
          </cell>
          <cell r="C879" t="str">
            <v>長野県</v>
          </cell>
          <cell r="D879" t="str">
            <v>南相木村</v>
          </cell>
        </row>
        <row r="880">
          <cell r="B880" t="str">
            <v>203076</v>
          </cell>
          <cell r="C880" t="str">
            <v>長野県</v>
          </cell>
          <cell r="D880" t="str">
            <v>北相木村</v>
          </cell>
        </row>
        <row r="881">
          <cell r="B881" t="str">
            <v>203092</v>
          </cell>
          <cell r="C881" t="str">
            <v>長野県</v>
          </cell>
          <cell r="D881" t="str">
            <v>佐久穂町</v>
          </cell>
        </row>
        <row r="882">
          <cell r="B882" t="str">
            <v>203211</v>
          </cell>
          <cell r="C882" t="str">
            <v>長野県</v>
          </cell>
          <cell r="D882" t="str">
            <v>軽井沢町</v>
          </cell>
        </row>
        <row r="883">
          <cell r="B883" t="str">
            <v>203238</v>
          </cell>
          <cell r="C883" t="str">
            <v>長野県</v>
          </cell>
          <cell r="D883" t="str">
            <v>御代田町</v>
          </cell>
        </row>
        <row r="884">
          <cell r="B884" t="str">
            <v>203246</v>
          </cell>
          <cell r="C884" t="str">
            <v>長野県</v>
          </cell>
          <cell r="D884" t="str">
            <v>立科町</v>
          </cell>
        </row>
        <row r="885">
          <cell r="B885" t="str">
            <v>203491</v>
          </cell>
          <cell r="C885" t="str">
            <v>長野県</v>
          </cell>
          <cell r="D885" t="str">
            <v>青木村</v>
          </cell>
        </row>
        <row r="886">
          <cell r="B886" t="str">
            <v>203505</v>
          </cell>
          <cell r="C886" t="str">
            <v>長野県</v>
          </cell>
          <cell r="D886" t="str">
            <v>長和町</v>
          </cell>
        </row>
        <row r="887">
          <cell r="B887" t="str">
            <v>203611</v>
          </cell>
          <cell r="C887" t="str">
            <v>長野県</v>
          </cell>
          <cell r="D887" t="str">
            <v>下諏訪町</v>
          </cell>
        </row>
        <row r="888">
          <cell r="B888" t="str">
            <v>203629</v>
          </cell>
          <cell r="C888" t="str">
            <v>長野県</v>
          </cell>
          <cell r="D888" t="str">
            <v>富士見町</v>
          </cell>
        </row>
        <row r="889">
          <cell r="B889" t="str">
            <v>203637</v>
          </cell>
          <cell r="C889" t="str">
            <v>長野県</v>
          </cell>
          <cell r="D889" t="str">
            <v>原村</v>
          </cell>
        </row>
        <row r="890">
          <cell r="B890" t="str">
            <v>203823</v>
          </cell>
          <cell r="C890" t="str">
            <v>長野県</v>
          </cell>
          <cell r="D890" t="str">
            <v>辰野町</v>
          </cell>
        </row>
        <row r="891">
          <cell r="B891" t="str">
            <v>203831</v>
          </cell>
          <cell r="C891" t="str">
            <v>長野県</v>
          </cell>
          <cell r="D891" t="str">
            <v>箕輪町</v>
          </cell>
        </row>
        <row r="892">
          <cell r="B892" t="str">
            <v>203840</v>
          </cell>
          <cell r="C892" t="str">
            <v>長野県</v>
          </cell>
          <cell r="D892" t="str">
            <v>飯島町</v>
          </cell>
        </row>
        <row r="893">
          <cell r="B893" t="str">
            <v>203858</v>
          </cell>
          <cell r="C893" t="str">
            <v>長野県</v>
          </cell>
          <cell r="D893" t="str">
            <v>南箕輪村</v>
          </cell>
        </row>
        <row r="894">
          <cell r="B894" t="str">
            <v>203866</v>
          </cell>
          <cell r="C894" t="str">
            <v>長野県</v>
          </cell>
          <cell r="D894" t="str">
            <v>中川村</v>
          </cell>
        </row>
        <row r="895">
          <cell r="B895" t="str">
            <v>203882</v>
          </cell>
          <cell r="C895" t="str">
            <v>長野県</v>
          </cell>
          <cell r="D895" t="str">
            <v>宮田村</v>
          </cell>
        </row>
        <row r="896">
          <cell r="B896" t="str">
            <v>204021</v>
          </cell>
          <cell r="C896" t="str">
            <v>長野県</v>
          </cell>
          <cell r="D896" t="str">
            <v>松川町</v>
          </cell>
        </row>
        <row r="897">
          <cell r="B897" t="str">
            <v>204030</v>
          </cell>
          <cell r="C897" t="str">
            <v>長野県</v>
          </cell>
          <cell r="D897" t="str">
            <v>高森町</v>
          </cell>
        </row>
        <row r="898">
          <cell r="B898" t="str">
            <v>204048</v>
          </cell>
          <cell r="C898" t="str">
            <v>長野県</v>
          </cell>
          <cell r="D898" t="str">
            <v>阿南町</v>
          </cell>
        </row>
        <row r="899">
          <cell r="B899" t="str">
            <v>204072</v>
          </cell>
          <cell r="C899" t="str">
            <v>長野県</v>
          </cell>
          <cell r="D899" t="str">
            <v>阿智村</v>
          </cell>
        </row>
        <row r="900">
          <cell r="B900" t="str">
            <v>204099</v>
          </cell>
          <cell r="C900" t="str">
            <v>長野県</v>
          </cell>
          <cell r="D900" t="str">
            <v>平谷村</v>
          </cell>
        </row>
        <row r="901">
          <cell r="B901" t="str">
            <v>204102</v>
          </cell>
          <cell r="C901" t="str">
            <v>長野県</v>
          </cell>
          <cell r="D901" t="str">
            <v>根羽村</v>
          </cell>
        </row>
        <row r="902">
          <cell r="B902" t="str">
            <v>204111</v>
          </cell>
          <cell r="C902" t="str">
            <v>長野県</v>
          </cell>
          <cell r="D902" t="str">
            <v>下條村</v>
          </cell>
        </row>
        <row r="903">
          <cell r="B903" t="str">
            <v>204129</v>
          </cell>
          <cell r="C903" t="str">
            <v>長野県</v>
          </cell>
          <cell r="D903" t="str">
            <v>売木村</v>
          </cell>
        </row>
        <row r="904">
          <cell r="B904" t="str">
            <v>204137</v>
          </cell>
          <cell r="C904" t="str">
            <v>長野県</v>
          </cell>
          <cell r="D904" t="str">
            <v>天龍村</v>
          </cell>
        </row>
        <row r="905">
          <cell r="B905" t="str">
            <v>204145</v>
          </cell>
          <cell r="C905" t="str">
            <v>長野県</v>
          </cell>
          <cell r="D905" t="str">
            <v>泰阜村</v>
          </cell>
        </row>
        <row r="906">
          <cell r="B906" t="str">
            <v>204153</v>
          </cell>
          <cell r="C906" t="str">
            <v>長野県</v>
          </cell>
          <cell r="D906" t="str">
            <v>喬木村</v>
          </cell>
        </row>
        <row r="907">
          <cell r="B907" t="str">
            <v>204161</v>
          </cell>
          <cell r="C907" t="str">
            <v>長野県</v>
          </cell>
          <cell r="D907" t="str">
            <v>豊丘村</v>
          </cell>
        </row>
        <row r="908">
          <cell r="B908" t="str">
            <v>204170</v>
          </cell>
          <cell r="C908" t="str">
            <v>長野県</v>
          </cell>
          <cell r="D908" t="str">
            <v>大鹿村</v>
          </cell>
        </row>
        <row r="909">
          <cell r="B909" t="str">
            <v>204226</v>
          </cell>
          <cell r="C909" t="str">
            <v>長野県</v>
          </cell>
          <cell r="D909" t="str">
            <v>上松町</v>
          </cell>
        </row>
        <row r="910">
          <cell r="B910" t="str">
            <v>204234</v>
          </cell>
          <cell r="C910" t="str">
            <v>長野県</v>
          </cell>
          <cell r="D910" t="str">
            <v>南木曽町</v>
          </cell>
        </row>
        <row r="911">
          <cell r="B911" t="str">
            <v>204251</v>
          </cell>
          <cell r="C911" t="str">
            <v>長野県</v>
          </cell>
          <cell r="D911" t="str">
            <v>木祖村</v>
          </cell>
        </row>
        <row r="912">
          <cell r="B912" t="str">
            <v>204293</v>
          </cell>
          <cell r="C912" t="str">
            <v>長野県</v>
          </cell>
          <cell r="D912" t="str">
            <v>王滝村</v>
          </cell>
        </row>
        <row r="913">
          <cell r="B913" t="str">
            <v>204307</v>
          </cell>
          <cell r="C913" t="str">
            <v>長野県</v>
          </cell>
          <cell r="D913" t="str">
            <v>大桑村</v>
          </cell>
        </row>
        <row r="914">
          <cell r="B914" t="str">
            <v>204323</v>
          </cell>
          <cell r="C914" t="str">
            <v>長野県</v>
          </cell>
          <cell r="D914" t="str">
            <v>木曽町</v>
          </cell>
        </row>
        <row r="915">
          <cell r="B915" t="str">
            <v>204463</v>
          </cell>
          <cell r="C915" t="str">
            <v>長野県</v>
          </cell>
          <cell r="D915" t="str">
            <v>麻績村</v>
          </cell>
        </row>
        <row r="916">
          <cell r="B916" t="str">
            <v>204480</v>
          </cell>
          <cell r="C916" t="str">
            <v>長野県</v>
          </cell>
          <cell r="D916" t="str">
            <v>生坂村</v>
          </cell>
        </row>
        <row r="917">
          <cell r="B917" t="str">
            <v>204501</v>
          </cell>
          <cell r="C917" t="str">
            <v>長野県</v>
          </cell>
          <cell r="D917" t="str">
            <v>山形村</v>
          </cell>
        </row>
        <row r="918">
          <cell r="B918" t="str">
            <v>204510</v>
          </cell>
          <cell r="C918" t="str">
            <v>長野県</v>
          </cell>
          <cell r="D918" t="str">
            <v>朝日村</v>
          </cell>
        </row>
        <row r="919">
          <cell r="B919" t="str">
            <v>204528</v>
          </cell>
          <cell r="C919" t="str">
            <v>長野県</v>
          </cell>
          <cell r="D919" t="str">
            <v>筑北村</v>
          </cell>
        </row>
        <row r="920">
          <cell r="B920" t="str">
            <v>204811</v>
          </cell>
          <cell r="C920" t="str">
            <v>長野県</v>
          </cell>
          <cell r="D920" t="str">
            <v>池田町</v>
          </cell>
        </row>
        <row r="921">
          <cell r="B921" t="str">
            <v>204820</v>
          </cell>
          <cell r="C921" t="str">
            <v>長野県</v>
          </cell>
          <cell r="D921" t="str">
            <v>松川村</v>
          </cell>
        </row>
        <row r="922">
          <cell r="B922" t="str">
            <v>204854</v>
          </cell>
          <cell r="C922" t="str">
            <v>長野県</v>
          </cell>
          <cell r="D922" t="str">
            <v>白馬村</v>
          </cell>
        </row>
        <row r="923">
          <cell r="B923" t="str">
            <v>204862</v>
          </cell>
          <cell r="C923" t="str">
            <v>長野県</v>
          </cell>
          <cell r="D923" t="str">
            <v>小谷村</v>
          </cell>
        </row>
        <row r="924">
          <cell r="B924" t="str">
            <v>205214</v>
          </cell>
          <cell r="C924" t="str">
            <v>長野県</v>
          </cell>
          <cell r="D924" t="str">
            <v>坂城町</v>
          </cell>
        </row>
        <row r="925">
          <cell r="B925" t="str">
            <v>205419</v>
          </cell>
          <cell r="C925" t="str">
            <v>長野県</v>
          </cell>
          <cell r="D925" t="str">
            <v>小布施町</v>
          </cell>
        </row>
        <row r="926">
          <cell r="B926" t="str">
            <v>205435</v>
          </cell>
          <cell r="C926" t="str">
            <v>長野県</v>
          </cell>
          <cell r="D926" t="str">
            <v>高山村</v>
          </cell>
        </row>
        <row r="927">
          <cell r="B927" t="str">
            <v>205613</v>
          </cell>
          <cell r="C927" t="str">
            <v>長野県</v>
          </cell>
          <cell r="D927" t="str">
            <v>山ノ内町</v>
          </cell>
        </row>
        <row r="928">
          <cell r="B928" t="str">
            <v>205621</v>
          </cell>
          <cell r="C928" t="str">
            <v>長野県</v>
          </cell>
          <cell r="D928" t="str">
            <v>木島平村</v>
          </cell>
        </row>
        <row r="929">
          <cell r="B929" t="str">
            <v>205630</v>
          </cell>
          <cell r="C929" t="str">
            <v>長野県</v>
          </cell>
          <cell r="D929" t="str">
            <v>野沢温泉村</v>
          </cell>
        </row>
        <row r="930">
          <cell r="B930" t="str">
            <v>205834</v>
          </cell>
          <cell r="C930" t="str">
            <v>長野県</v>
          </cell>
          <cell r="D930" t="str">
            <v>信濃町</v>
          </cell>
        </row>
        <row r="931">
          <cell r="B931" t="str">
            <v>205885</v>
          </cell>
          <cell r="C931" t="str">
            <v>長野県</v>
          </cell>
          <cell r="D931" t="str">
            <v>小川村</v>
          </cell>
        </row>
        <row r="932">
          <cell r="B932" t="str">
            <v>205907</v>
          </cell>
          <cell r="C932" t="str">
            <v>長野県</v>
          </cell>
          <cell r="D932" t="str">
            <v>飯綱町</v>
          </cell>
        </row>
        <row r="933">
          <cell r="B933" t="str">
            <v>206024</v>
          </cell>
          <cell r="C933" t="str">
            <v>長野県</v>
          </cell>
          <cell r="D933" t="str">
            <v>栄村</v>
          </cell>
        </row>
        <row r="934">
          <cell r="B934" t="str">
            <v>210005</v>
          </cell>
          <cell r="C934" t="str">
            <v>岐阜県</v>
          </cell>
          <cell r="D934" t="str">
            <v>岐阜県</v>
          </cell>
        </row>
        <row r="935">
          <cell r="B935" t="str">
            <v>212016</v>
          </cell>
          <cell r="C935" t="str">
            <v>岐阜県</v>
          </cell>
          <cell r="D935" t="str">
            <v>岐阜市</v>
          </cell>
        </row>
        <row r="936">
          <cell r="B936" t="str">
            <v>212024</v>
          </cell>
          <cell r="C936" t="str">
            <v>岐阜県</v>
          </cell>
          <cell r="D936" t="str">
            <v>大垣市</v>
          </cell>
        </row>
        <row r="937">
          <cell r="B937" t="str">
            <v>212032</v>
          </cell>
          <cell r="C937" t="str">
            <v>岐阜県</v>
          </cell>
          <cell r="D937" t="str">
            <v>高山市</v>
          </cell>
        </row>
        <row r="938">
          <cell r="B938" t="str">
            <v>212041</v>
          </cell>
          <cell r="C938" t="str">
            <v>岐阜県</v>
          </cell>
          <cell r="D938" t="str">
            <v>多治見市</v>
          </cell>
        </row>
        <row r="939">
          <cell r="B939" t="str">
            <v>212059</v>
          </cell>
          <cell r="C939" t="str">
            <v>岐阜県</v>
          </cell>
          <cell r="D939" t="str">
            <v>関市</v>
          </cell>
        </row>
        <row r="940">
          <cell r="B940" t="str">
            <v>212067</v>
          </cell>
          <cell r="C940" t="str">
            <v>岐阜県</v>
          </cell>
          <cell r="D940" t="str">
            <v>中津川市</v>
          </cell>
        </row>
        <row r="941">
          <cell r="B941" t="str">
            <v>212075</v>
          </cell>
          <cell r="C941" t="str">
            <v>岐阜県</v>
          </cell>
          <cell r="D941" t="str">
            <v>美濃市</v>
          </cell>
        </row>
        <row r="942">
          <cell r="B942" t="str">
            <v>212083</v>
          </cell>
          <cell r="C942" t="str">
            <v>岐阜県</v>
          </cell>
          <cell r="D942" t="str">
            <v>瑞浪市</v>
          </cell>
        </row>
        <row r="943">
          <cell r="B943" t="str">
            <v>212091</v>
          </cell>
          <cell r="C943" t="str">
            <v>岐阜県</v>
          </cell>
          <cell r="D943" t="str">
            <v>羽島市</v>
          </cell>
        </row>
        <row r="944">
          <cell r="B944" t="str">
            <v>212105</v>
          </cell>
          <cell r="C944" t="str">
            <v>岐阜県</v>
          </cell>
          <cell r="D944" t="str">
            <v>恵那市</v>
          </cell>
        </row>
        <row r="945">
          <cell r="B945" t="str">
            <v>212113</v>
          </cell>
          <cell r="C945" t="str">
            <v>岐阜県</v>
          </cell>
          <cell r="D945" t="str">
            <v>美濃加茂市</v>
          </cell>
        </row>
        <row r="946">
          <cell r="B946" t="str">
            <v>212121</v>
          </cell>
          <cell r="C946" t="str">
            <v>岐阜県</v>
          </cell>
          <cell r="D946" t="str">
            <v>土岐市</v>
          </cell>
        </row>
        <row r="947">
          <cell r="B947" t="str">
            <v>212130</v>
          </cell>
          <cell r="C947" t="str">
            <v>岐阜県</v>
          </cell>
          <cell r="D947" t="str">
            <v>各務原市</v>
          </cell>
        </row>
        <row r="948">
          <cell r="B948" t="str">
            <v>212148</v>
          </cell>
          <cell r="C948" t="str">
            <v>岐阜県</v>
          </cell>
          <cell r="D948" t="str">
            <v>可児市</v>
          </cell>
        </row>
        <row r="949">
          <cell r="B949" t="str">
            <v>212156</v>
          </cell>
          <cell r="C949" t="str">
            <v>岐阜県</v>
          </cell>
          <cell r="D949" t="str">
            <v>山県市</v>
          </cell>
        </row>
        <row r="950">
          <cell r="B950" t="str">
            <v>212164</v>
          </cell>
          <cell r="C950" t="str">
            <v>岐阜県</v>
          </cell>
          <cell r="D950" t="str">
            <v>瑞穂市</v>
          </cell>
        </row>
        <row r="951">
          <cell r="B951" t="str">
            <v>212172</v>
          </cell>
          <cell r="C951" t="str">
            <v>岐阜県</v>
          </cell>
          <cell r="D951" t="str">
            <v>飛騨市</v>
          </cell>
        </row>
        <row r="952">
          <cell r="B952" t="str">
            <v>212181</v>
          </cell>
          <cell r="C952" t="str">
            <v>岐阜県</v>
          </cell>
          <cell r="D952" t="str">
            <v>本巣市</v>
          </cell>
        </row>
        <row r="953">
          <cell r="B953" t="str">
            <v>212199</v>
          </cell>
          <cell r="C953" t="str">
            <v>岐阜県</v>
          </cell>
          <cell r="D953" t="str">
            <v>郡上市</v>
          </cell>
        </row>
        <row r="954">
          <cell r="B954" t="str">
            <v>212202</v>
          </cell>
          <cell r="C954" t="str">
            <v>岐阜県</v>
          </cell>
          <cell r="D954" t="str">
            <v>下呂市</v>
          </cell>
        </row>
        <row r="955">
          <cell r="B955" t="str">
            <v>212211</v>
          </cell>
          <cell r="C955" t="str">
            <v>岐阜県</v>
          </cell>
          <cell r="D955" t="str">
            <v>海津市</v>
          </cell>
        </row>
        <row r="956">
          <cell r="B956" t="str">
            <v>213021</v>
          </cell>
          <cell r="C956" t="str">
            <v>岐阜県</v>
          </cell>
          <cell r="D956" t="str">
            <v>岐南町</v>
          </cell>
        </row>
        <row r="957">
          <cell r="B957" t="str">
            <v>213039</v>
          </cell>
          <cell r="C957" t="str">
            <v>岐阜県</v>
          </cell>
          <cell r="D957" t="str">
            <v>笠松町</v>
          </cell>
        </row>
        <row r="958">
          <cell r="B958" t="str">
            <v>213411</v>
          </cell>
          <cell r="C958" t="str">
            <v>岐阜県</v>
          </cell>
          <cell r="D958" t="str">
            <v>養老町</v>
          </cell>
        </row>
        <row r="959">
          <cell r="B959" t="str">
            <v>213616</v>
          </cell>
          <cell r="C959" t="str">
            <v>岐阜県</v>
          </cell>
          <cell r="D959" t="str">
            <v>垂井町</v>
          </cell>
        </row>
        <row r="960">
          <cell r="B960" t="str">
            <v>213624</v>
          </cell>
          <cell r="C960" t="str">
            <v>岐阜県</v>
          </cell>
          <cell r="D960" t="str">
            <v>関ケ原町</v>
          </cell>
        </row>
        <row r="961">
          <cell r="B961" t="str">
            <v>213811</v>
          </cell>
          <cell r="C961" t="str">
            <v>岐阜県</v>
          </cell>
          <cell r="D961" t="str">
            <v>神戸町</v>
          </cell>
        </row>
        <row r="962">
          <cell r="B962" t="str">
            <v>213829</v>
          </cell>
          <cell r="C962" t="str">
            <v>岐阜県</v>
          </cell>
          <cell r="D962" t="str">
            <v>輪之内町</v>
          </cell>
        </row>
        <row r="963">
          <cell r="B963" t="str">
            <v>213837</v>
          </cell>
          <cell r="C963" t="str">
            <v>岐阜県</v>
          </cell>
          <cell r="D963" t="str">
            <v>安八町</v>
          </cell>
        </row>
        <row r="964">
          <cell r="B964" t="str">
            <v>214019</v>
          </cell>
          <cell r="C964" t="str">
            <v>岐阜県</v>
          </cell>
          <cell r="D964" t="str">
            <v>揖斐川町</v>
          </cell>
        </row>
        <row r="965">
          <cell r="B965" t="str">
            <v>214035</v>
          </cell>
          <cell r="C965" t="str">
            <v>岐阜県</v>
          </cell>
          <cell r="D965" t="str">
            <v>大野町</v>
          </cell>
        </row>
        <row r="966">
          <cell r="B966" t="str">
            <v>214043</v>
          </cell>
          <cell r="C966" t="str">
            <v>岐阜県</v>
          </cell>
          <cell r="D966" t="str">
            <v>池田町</v>
          </cell>
        </row>
        <row r="967">
          <cell r="B967" t="str">
            <v>214213</v>
          </cell>
          <cell r="C967" t="str">
            <v>岐阜県</v>
          </cell>
          <cell r="D967" t="str">
            <v>北方町</v>
          </cell>
        </row>
        <row r="968">
          <cell r="B968" t="str">
            <v>215015</v>
          </cell>
          <cell r="C968" t="str">
            <v>岐阜県</v>
          </cell>
          <cell r="D968" t="str">
            <v>坂祝町</v>
          </cell>
        </row>
        <row r="969">
          <cell r="B969" t="str">
            <v>215023</v>
          </cell>
          <cell r="C969" t="str">
            <v>岐阜県</v>
          </cell>
          <cell r="D969" t="str">
            <v>富加町</v>
          </cell>
        </row>
        <row r="970">
          <cell r="B970" t="str">
            <v>215031</v>
          </cell>
          <cell r="C970" t="str">
            <v>岐阜県</v>
          </cell>
          <cell r="D970" t="str">
            <v>川辺町</v>
          </cell>
        </row>
        <row r="971">
          <cell r="B971" t="str">
            <v>215040</v>
          </cell>
          <cell r="C971" t="str">
            <v>岐阜県</v>
          </cell>
          <cell r="D971" t="str">
            <v>七宗町</v>
          </cell>
        </row>
        <row r="972">
          <cell r="B972" t="str">
            <v>215058</v>
          </cell>
          <cell r="C972" t="str">
            <v>岐阜県</v>
          </cell>
          <cell r="D972" t="str">
            <v>八百津町</v>
          </cell>
        </row>
        <row r="973">
          <cell r="B973" t="str">
            <v>215066</v>
          </cell>
          <cell r="C973" t="str">
            <v>岐阜県</v>
          </cell>
          <cell r="D973" t="str">
            <v>白川町</v>
          </cell>
        </row>
        <row r="974">
          <cell r="B974" t="str">
            <v>215074</v>
          </cell>
          <cell r="C974" t="str">
            <v>岐阜県</v>
          </cell>
          <cell r="D974" t="str">
            <v>東白川村</v>
          </cell>
        </row>
        <row r="975">
          <cell r="B975" t="str">
            <v>215210</v>
          </cell>
          <cell r="C975" t="str">
            <v>岐阜県</v>
          </cell>
          <cell r="D975" t="str">
            <v>御嵩町</v>
          </cell>
        </row>
        <row r="976">
          <cell r="B976" t="str">
            <v>216046</v>
          </cell>
          <cell r="C976" t="str">
            <v>岐阜県</v>
          </cell>
          <cell r="D976" t="str">
            <v>白川村</v>
          </cell>
        </row>
        <row r="977">
          <cell r="B977" t="str">
            <v>220001</v>
          </cell>
          <cell r="C977" t="str">
            <v>静岡県</v>
          </cell>
          <cell r="D977" t="str">
            <v>静岡県</v>
          </cell>
        </row>
        <row r="978">
          <cell r="B978" t="str">
            <v>221007</v>
          </cell>
          <cell r="C978" t="str">
            <v>静岡県</v>
          </cell>
          <cell r="D978" t="str">
            <v>静岡市</v>
          </cell>
        </row>
        <row r="979">
          <cell r="B979" t="str">
            <v>221309</v>
          </cell>
          <cell r="C979" t="str">
            <v>静岡県</v>
          </cell>
          <cell r="D979" t="str">
            <v>浜松市</v>
          </cell>
        </row>
        <row r="980">
          <cell r="B980" t="str">
            <v>222038</v>
          </cell>
          <cell r="C980" t="str">
            <v>静岡県</v>
          </cell>
          <cell r="D980" t="str">
            <v>沼津市</v>
          </cell>
        </row>
        <row r="981">
          <cell r="B981" t="str">
            <v>222054</v>
          </cell>
          <cell r="C981" t="str">
            <v>静岡県</v>
          </cell>
          <cell r="D981" t="str">
            <v>熱海市</v>
          </cell>
        </row>
        <row r="982">
          <cell r="B982" t="str">
            <v>222062</v>
          </cell>
          <cell r="C982" t="str">
            <v>静岡県</v>
          </cell>
          <cell r="D982" t="str">
            <v>三島市</v>
          </cell>
        </row>
        <row r="983">
          <cell r="B983" t="str">
            <v>222071</v>
          </cell>
          <cell r="C983" t="str">
            <v>静岡県</v>
          </cell>
          <cell r="D983" t="str">
            <v>富士宮市</v>
          </cell>
        </row>
        <row r="984">
          <cell r="B984" t="str">
            <v>222089</v>
          </cell>
          <cell r="C984" t="str">
            <v>静岡県</v>
          </cell>
          <cell r="D984" t="str">
            <v>伊東市</v>
          </cell>
        </row>
        <row r="985">
          <cell r="B985" t="str">
            <v>222097</v>
          </cell>
          <cell r="C985" t="str">
            <v>静岡県</v>
          </cell>
          <cell r="D985" t="str">
            <v>島田市</v>
          </cell>
        </row>
        <row r="986">
          <cell r="B986" t="str">
            <v>222101</v>
          </cell>
          <cell r="C986" t="str">
            <v>静岡県</v>
          </cell>
          <cell r="D986" t="str">
            <v>富士市</v>
          </cell>
        </row>
        <row r="987">
          <cell r="B987" t="str">
            <v>222119</v>
          </cell>
          <cell r="C987" t="str">
            <v>静岡県</v>
          </cell>
          <cell r="D987" t="str">
            <v>磐田市</v>
          </cell>
        </row>
        <row r="988">
          <cell r="B988" t="str">
            <v>222127</v>
          </cell>
          <cell r="C988" t="str">
            <v>静岡県</v>
          </cell>
          <cell r="D988" t="str">
            <v>焼津市</v>
          </cell>
        </row>
        <row r="989">
          <cell r="B989" t="str">
            <v>222135</v>
          </cell>
          <cell r="C989" t="str">
            <v>静岡県</v>
          </cell>
          <cell r="D989" t="str">
            <v>掛川市</v>
          </cell>
        </row>
        <row r="990">
          <cell r="B990" t="str">
            <v>222143</v>
          </cell>
          <cell r="C990" t="str">
            <v>静岡県</v>
          </cell>
          <cell r="D990" t="str">
            <v>藤枝市</v>
          </cell>
        </row>
        <row r="991">
          <cell r="B991" t="str">
            <v>222151</v>
          </cell>
          <cell r="C991" t="str">
            <v>静岡県</v>
          </cell>
          <cell r="D991" t="str">
            <v>御殿場市</v>
          </cell>
        </row>
        <row r="992">
          <cell r="B992" t="str">
            <v>222160</v>
          </cell>
          <cell r="C992" t="str">
            <v>静岡県</v>
          </cell>
          <cell r="D992" t="str">
            <v>袋井市</v>
          </cell>
        </row>
        <row r="993">
          <cell r="B993" t="str">
            <v>222194</v>
          </cell>
          <cell r="C993" t="str">
            <v>静岡県</v>
          </cell>
          <cell r="D993" t="str">
            <v>下田市</v>
          </cell>
        </row>
        <row r="994">
          <cell r="B994" t="str">
            <v>222208</v>
          </cell>
          <cell r="C994" t="str">
            <v>静岡県</v>
          </cell>
          <cell r="D994" t="str">
            <v>裾野市</v>
          </cell>
        </row>
        <row r="995">
          <cell r="B995" t="str">
            <v>222216</v>
          </cell>
          <cell r="C995" t="str">
            <v>静岡県</v>
          </cell>
          <cell r="D995" t="str">
            <v>湖西市</v>
          </cell>
        </row>
        <row r="996">
          <cell r="B996" t="str">
            <v>222224</v>
          </cell>
          <cell r="C996" t="str">
            <v>静岡県</v>
          </cell>
          <cell r="D996" t="str">
            <v>伊豆市</v>
          </cell>
        </row>
        <row r="997">
          <cell r="B997" t="str">
            <v>222232</v>
          </cell>
          <cell r="C997" t="str">
            <v>静岡県</v>
          </cell>
          <cell r="D997" t="str">
            <v>御前崎市</v>
          </cell>
        </row>
        <row r="998">
          <cell r="B998" t="str">
            <v>222241</v>
          </cell>
          <cell r="C998" t="str">
            <v>静岡県</v>
          </cell>
          <cell r="D998" t="str">
            <v>菊川市</v>
          </cell>
        </row>
        <row r="999">
          <cell r="B999" t="str">
            <v>222259</v>
          </cell>
          <cell r="C999" t="str">
            <v>静岡県</v>
          </cell>
          <cell r="D999" t="str">
            <v>伊豆の国市</v>
          </cell>
        </row>
        <row r="1000">
          <cell r="B1000" t="str">
            <v>222267</v>
          </cell>
          <cell r="C1000" t="str">
            <v>静岡県</v>
          </cell>
          <cell r="D1000" t="str">
            <v>牧之原市</v>
          </cell>
        </row>
        <row r="1001">
          <cell r="B1001" t="str">
            <v>223018</v>
          </cell>
          <cell r="C1001" t="str">
            <v>静岡県</v>
          </cell>
          <cell r="D1001" t="str">
            <v>東伊豆町</v>
          </cell>
        </row>
        <row r="1002">
          <cell r="B1002" t="str">
            <v>223026</v>
          </cell>
          <cell r="C1002" t="str">
            <v>静岡県</v>
          </cell>
          <cell r="D1002" t="str">
            <v>河津町</v>
          </cell>
        </row>
        <row r="1003">
          <cell r="B1003" t="str">
            <v>223042</v>
          </cell>
          <cell r="C1003" t="str">
            <v>静岡県</v>
          </cell>
          <cell r="D1003" t="str">
            <v>南伊豆町</v>
          </cell>
        </row>
        <row r="1004">
          <cell r="B1004" t="str">
            <v>223051</v>
          </cell>
          <cell r="C1004" t="str">
            <v>静岡県</v>
          </cell>
          <cell r="D1004" t="str">
            <v>松崎町</v>
          </cell>
        </row>
        <row r="1005">
          <cell r="B1005" t="str">
            <v>223069</v>
          </cell>
          <cell r="C1005" t="str">
            <v>静岡県</v>
          </cell>
          <cell r="D1005" t="str">
            <v>西伊豆町</v>
          </cell>
        </row>
        <row r="1006">
          <cell r="B1006" t="str">
            <v>223255</v>
          </cell>
          <cell r="C1006" t="str">
            <v>静岡県</v>
          </cell>
          <cell r="D1006" t="str">
            <v>函南町</v>
          </cell>
        </row>
        <row r="1007">
          <cell r="B1007" t="str">
            <v>223417</v>
          </cell>
          <cell r="C1007" t="str">
            <v>静岡県</v>
          </cell>
          <cell r="D1007" t="str">
            <v>清水町</v>
          </cell>
        </row>
        <row r="1008">
          <cell r="B1008" t="str">
            <v>223425</v>
          </cell>
          <cell r="C1008" t="str">
            <v>静岡県</v>
          </cell>
          <cell r="D1008" t="str">
            <v>長泉町</v>
          </cell>
        </row>
        <row r="1009">
          <cell r="B1009" t="str">
            <v>223441</v>
          </cell>
          <cell r="C1009" t="str">
            <v>静岡県</v>
          </cell>
          <cell r="D1009" t="str">
            <v>小山町</v>
          </cell>
        </row>
        <row r="1010">
          <cell r="B1010" t="str">
            <v>224243</v>
          </cell>
          <cell r="C1010" t="str">
            <v>静岡県</v>
          </cell>
          <cell r="D1010" t="str">
            <v>吉田町</v>
          </cell>
        </row>
        <row r="1011">
          <cell r="B1011" t="str">
            <v>224294</v>
          </cell>
          <cell r="C1011" t="str">
            <v>静岡県</v>
          </cell>
          <cell r="D1011" t="str">
            <v>川根本町</v>
          </cell>
        </row>
        <row r="1012">
          <cell r="B1012" t="str">
            <v>224618</v>
          </cell>
          <cell r="C1012" t="str">
            <v>静岡県</v>
          </cell>
          <cell r="D1012" t="str">
            <v>森町</v>
          </cell>
        </row>
        <row r="1013">
          <cell r="B1013" t="str">
            <v>230006</v>
          </cell>
          <cell r="C1013" t="str">
            <v>愛知県</v>
          </cell>
          <cell r="D1013" t="str">
            <v>愛知県</v>
          </cell>
        </row>
        <row r="1014">
          <cell r="B1014" t="str">
            <v>231002</v>
          </cell>
          <cell r="C1014" t="str">
            <v>愛知県</v>
          </cell>
          <cell r="D1014" t="str">
            <v>名古屋市</v>
          </cell>
        </row>
        <row r="1015">
          <cell r="B1015" t="str">
            <v>232017</v>
          </cell>
          <cell r="C1015" t="str">
            <v>愛知県</v>
          </cell>
          <cell r="D1015" t="str">
            <v>豊橋市</v>
          </cell>
        </row>
        <row r="1016">
          <cell r="B1016" t="str">
            <v>232025</v>
          </cell>
          <cell r="C1016" t="str">
            <v>愛知県</v>
          </cell>
          <cell r="D1016" t="str">
            <v>岡崎市</v>
          </cell>
        </row>
        <row r="1017">
          <cell r="B1017" t="str">
            <v>232033</v>
          </cell>
          <cell r="C1017" t="str">
            <v>愛知県</v>
          </cell>
          <cell r="D1017" t="str">
            <v>一宮市</v>
          </cell>
        </row>
        <row r="1018">
          <cell r="B1018" t="str">
            <v>232041</v>
          </cell>
          <cell r="C1018" t="str">
            <v>愛知県</v>
          </cell>
          <cell r="D1018" t="str">
            <v>瀬戸市</v>
          </cell>
        </row>
        <row r="1019">
          <cell r="B1019" t="str">
            <v>232050</v>
          </cell>
          <cell r="C1019" t="str">
            <v>愛知県</v>
          </cell>
          <cell r="D1019" t="str">
            <v>半田市</v>
          </cell>
        </row>
        <row r="1020">
          <cell r="B1020" t="str">
            <v>232068</v>
          </cell>
          <cell r="C1020" t="str">
            <v>愛知県</v>
          </cell>
          <cell r="D1020" t="str">
            <v>春日井市</v>
          </cell>
        </row>
        <row r="1021">
          <cell r="B1021" t="str">
            <v>232076</v>
          </cell>
          <cell r="C1021" t="str">
            <v>愛知県</v>
          </cell>
          <cell r="D1021" t="str">
            <v>豊川市</v>
          </cell>
        </row>
        <row r="1022">
          <cell r="B1022" t="str">
            <v>232084</v>
          </cell>
          <cell r="C1022" t="str">
            <v>愛知県</v>
          </cell>
          <cell r="D1022" t="str">
            <v>津島市</v>
          </cell>
        </row>
        <row r="1023">
          <cell r="B1023" t="str">
            <v>232092</v>
          </cell>
          <cell r="C1023" t="str">
            <v>愛知県</v>
          </cell>
          <cell r="D1023" t="str">
            <v>碧南市</v>
          </cell>
        </row>
        <row r="1024">
          <cell r="B1024" t="str">
            <v>232106</v>
          </cell>
          <cell r="C1024" t="str">
            <v>愛知県</v>
          </cell>
          <cell r="D1024" t="str">
            <v>刈谷市</v>
          </cell>
        </row>
        <row r="1025">
          <cell r="B1025" t="str">
            <v>232114</v>
          </cell>
          <cell r="C1025" t="str">
            <v>愛知県</v>
          </cell>
          <cell r="D1025" t="str">
            <v>豊田市</v>
          </cell>
        </row>
        <row r="1026">
          <cell r="B1026" t="str">
            <v>232122</v>
          </cell>
          <cell r="C1026" t="str">
            <v>愛知県</v>
          </cell>
          <cell r="D1026" t="str">
            <v>安城市</v>
          </cell>
        </row>
        <row r="1027">
          <cell r="B1027" t="str">
            <v>232131</v>
          </cell>
          <cell r="C1027" t="str">
            <v>愛知県</v>
          </cell>
          <cell r="D1027" t="str">
            <v>西尾市</v>
          </cell>
        </row>
        <row r="1028">
          <cell r="B1028" t="str">
            <v>232149</v>
          </cell>
          <cell r="C1028" t="str">
            <v>愛知県</v>
          </cell>
          <cell r="D1028" t="str">
            <v>蒲郡市</v>
          </cell>
        </row>
        <row r="1029">
          <cell r="B1029" t="str">
            <v>232157</v>
          </cell>
          <cell r="C1029" t="str">
            <v>愛知県</v>
          </cell>
          <cell r="D1029" t="str">
            <v>犬山市</v>
          </cell>
        </row>
        <row r="1030">
          <cell r="B1030" t="str">
            <v>232165</v>
          </cell>
          <cell r="C1030" t="str">
            <v>愛知県</v>
          </cell>
          <cell r="D1030" t="str">
            <v>常滑市</v>
          </cell>
        </row>
        <row r="1031">
          <cell r="B1031" t="str">
            <v>232173</v>
          </cell>
          <cell r="C1031" t="str">
            <v>愛知県</v>
          </cell>
          <cell r="D1031" t="str">
            <v>江南市</v>
          </cell>
        </row>
        <row r="1032">
          <cell r="B1032" t="str">
            <v>232190</v>
          </cell>
          <cell r="C1032" t="str">
            <v>愛知県</v>
          </cell>
          <cell r="D1032" t="str">
            <v>小牧市</v>
          </cell>
        </row>
        <row r="1033">
          <cell r="B1033" t="str">
            <v>232203</v>
          </cell>
          <cell r="C1033" t="str">
            <v>愛知県</v>
          </cell>
          <cell r="D1033" t="str">
            <v>稲沢市</v>
          </cell>
        </row>
        <row r="1034">
          <cell r="B1034" t="str">
            <v>232211</v>
          </cell>
          <cell r="C1034" t="str">
            <v>愛知県</v>
          </cell>
          <cell r="D1034" t="str">
            <v>新城市</v>
          </cell>
        </row>
        <row r="1035">
          <cell r="B1035" t="str">
            <v>232220</v>
          </cell>
          <cell r="C1035" t="str">
            <v>愛知県</v>
          </cell>
          <cell r="D1035" t="str">
            <v>東海市</v>
          </cell>
        </row>
        <row r="1036">
          <cell r="B1036" t="str">
            <v>232238</v>
          </cell>
          <cell r="C1036" t="str">
            <v>愛知県</v>
          </cell>
          <cell r="D1036" t="str">
            <v>大府市</v>
          </cell>
        </row>
        <row r="1037">
          <cell r="B1037" t="str">
            <v>232246</v>
          </cell>
          <cell r="C1037" t="str">
            <v>愛知県</v>
          </cell>
          <cell r="D1037" t="str">
            <v>知多市</v>
          </cell>
        </row>
        <row r="1038">
          <cell r="B1038" t="str">
            <v>232254</v>
          </cell>
          <cell r="C1038" t="str">
            <v>愛知県</v>
          </cell>
          <cell r="D1038" t="str">
            <v>知立市</v>
          </cell>
        </row>
        <row r="1039">
          <cell r="B1039" t="str">
            <v>232262</v>
          </cell>
          <cell r="C1039" t="str">
            <v>愛知県</v>
          </cell>
          <cell r="D1039" t="str">
            <v>尾張旭市</v>
          </cell>
        </row>
        <row r="1040">
          <cell r="B1040" t="str">
            <v>232271</v>
          </cell>
          <cell r="C1040" t="str">
            <v>愛知県</v>
          </cell>
          <cell r="D1040" t="str">
            <v>高浜市</v>
          </cell>
        </row>
        <row r="1041">
          <cell r="B1041" t="str">
            <v>232289</v>
          </cell>
          <cell r="C1041" t="str">
            <v>愛知県</v>
          </cell>
          <cell r="D1041" t="str">
            <v>岩倉市</v>
          </cell>
        </row>
        <row r="1042">
          <cell r="B1042" t="str">
            <v>232297</v>
          </cell>
          <cell r="C1042" t="str">
            <v>愛知県</v>
          </cell>
          <cell r="D1042" t="str">
            <v>豊明市</v>
          </cell>
        </row>
        <row r="1043">
          <cell r="B1043" t="str">
            <v>232301</v>
          </cell>
          <cell r="C1043" t="str">
            <v>愛知県</v>
          </cell>
          <cell r="D1043" t="str">
            <v>日進市</v>
          </cell>
        </row>
        <row r="1044">
          <cell r="B1044" t="str">
            <v>232319</v>
          </cell>
          <cell r="C1044" t="str">
            <v>愛知県</v>
          </cell>
          <cell r="D1044" t="str">
            <v>田原市</v>
          </cell>
        </row>
        <row r="1045">
          <cell r="B1045" t="str">
            <v>232327</v>
          </cell>
          <cell r="C1045" t="str">
            <v>愛知県</v>
          </cell>
          <cell r="D1045" t="str">
            <v>愛西市</v>
          </cell>
        </row>
        <row r="1046">
          <cell r="B1046" t="str">
            <v>232335</v>
          </cell>
          <cell r="C1046" t="str">
            <v>愛知県</v>
          </cell>
          <cell r="D1046" t="str">
            <v>清須市</v>
          </cell>
        </row>
        <row r="1047">
          <cell r="B1047" t="str">
            <v>232343</v>
          </cell>
          <cell r="C1047" t="str">
            <v>愛知県</v>
          </cell>
          <cell r="D1047" t="str">
            <v>北名古屋市</v>
          </cell>
        </row>
        <row r="1048">
          <cell r="B1048" t="str">
            <v>232351</v>
          </cell>
          <cell r="C1048" t="str">
            <v>愛知県</v>
          </cell>
          <cell r="D1048" t="str">
            <v>弥富市</v>
          </cell>
        </row>
        <row r="1049">
          <cell r="B1049" t="str">
            <v>232360</v>
          </cell>
          <cell r="C1049" t="str">
            <v>愛知県</v>
          </cell>
          <cell r="D1049" t="str">
            <v>みよし市</v>
          </cell>
        </row>
        <row r="1050">
          <cell r="B1050" t="str">
            <v>232378</v>
          </cell>
          <cell r="C1050" t="str">
            <v>愛知県</v>
          </cell>
          <cell r="D1050" t="str">
            <v>あま市</v>
          </cell>
        </row>
        <row r="1051">
          <cell r="B1051" t="str">
            <v>232386</v>
          </cell>
          <cell r="C1051" t="str">
            <v>愛知県</v>
          </cell>
          <cell r="D1051" t="str">
            <v>長久手市</v>
          </cell>
        </row>
        <row r="1052">
          <cell r="B1052" t="str">
            <v>233021</v>
          </cell>
          <cell r="C1052" t="str">
            <v>愛知県</v>
          </cell>
          <cell r="D1052" t="str">
            <v>東郷町</v>
          </cell>
        </row>
        <row r="1053">
          <cell r="B1053" t="str">
            <v>233421</v>
          </cell>
          <cell r="C1053" t="str">
            <v>愛知県</v>
          </cell>
          <cell r="D1053" t="str">
            <v>豊山町</v>
          </cell>
        </row>
        <row r="1054">
          <cell r="B1054" t="str">
            <v>233617</v>
          </cell>
          <cell r="C1054" t="str">
            <v>愛知県</v>
          </cell>
          <cell r="D1054" t="str">
            <v>大口町</v>
          </cell>
        </row>
        <row r="1055">
          <cell r="B1055" t="str">
            <v>233625</v>
          </cell>
          <cell r="C1055" t="str">
            <v>愛知県</v>
          </cell>
          <cell r="D1055" t="str">
            <v>扶桑町</v>
          </cell>
        </row>
        <row r="1056">
          <cell r="B1056" t="str">
            <v>234249</v>
          </cell>
          <cell r="C1056" t="str">
            <v>愛知県</v>
          </cell>
          <cell r="D1056" t="str">
            <v>大治町</v>
          </cell>
        </row>
        <row r="1057">
          <cell r="B1057" t="str">
            <v>234257</v>
          </cell>
          <cell r="C1057" t="str">
            <v>愛知県</v>
          </cell>
          <cell r="D1057" t="str">
            <v>蟹江町</v>
          </cell>
        </row>
        <row r="1058">
          <cell r="B1058" t="str">
            <v>234273</v>
          </cell>
          <cell r="C1058" t="str">
            <v>愛知県</v>
          </cell>
          <cell r="D1058" t="str">
            <v>飛島村</v>
          </cell>
        </row>
        <row r="1059">
          <cell r="B1059" t="str">
            <v>234419</v>
          </cell>
          <cell r="C1059" t="str">
            <v>愛知県</v>
          </cell>
          <cell r="D1059" t="str">
            <v>阿久比町</v>
          </cell>
        </row>
        <row r="1060">
          <cell r="B1060" t="str">
            <v>234427</v>
          </cell>
          <cell r="C1060" t="str">
            <v>愛知県</v>
          </cell>
          <cell r="D1060" t="str">
            <v>東浦町</v>
          </cell>
        </row>
        <row r="1061">
          <cell r="B1061" t="str">
            <v>234451</v>
          </cell>
          <cell r="C1061" t="str">
            <v>愛知県</v>
          </cell>
          <cell r="D1061" t="str">
            <v>南知多町</v>
          </cell>
        </row>
        <row r="1062">
          <cell r="B1062" t="str">
            <v>234460</v>
          </cell>
          <cell r="C1062" t="str">
            <v>愛知県</v>
          </cell>
          <cell r="D1062" t="str">
            <v>美浜町</v>
          </cell>
        </row>
        <row r="1063">
          <cell r="B1063" t="str">
            <v>234478</v>
          </cell>
          <cell r="C1063" t="str">
            <v>愛知県</v>
          </cell>
          <cell r="D1063" t="str">
            <v>武豊町</v>
          </cell>
        </row>
        <row r="1064">
          <cell r="B1064" t="str">
            <v>235016</v>
          </cell>
          <cell r="C1064" t="str">
            <v>愛知県</v>
          </cell>
          <cell r="D1064" t="str">
            <v>幸田町</v>
          </cell>
        </row>
        <row r="1065">
          <cell r="B1065" t="str">
            <v>235610</v>
          </cell>
          <cell r="C1065" t="str">
            <v>愛知県</v>
          </cell>
          <cell r="D1065" t="str">
            <v>設楽町</v>
          </cell>
        </row>
        <row r="1066">
          <cell r="B1066" t="str">
            <v>235628</v>
          </cell>
          <cell r="C1066" t="str">
            <v>愛知県</v>
          </cell>
          <cell r="D1066" t="str">
            <v>東栄町</v>
          </cell>
        </row>
        <row r="1067">
          <cell r="B1067" t="str">
            <v>235636</v>
          </cell>
          <cell r="C1067" t="str">
            <v>愛知県</v>
          </cell>
          <cell r="D1067" t="str">
            <v>豊根村</v>
          </cell>
        </row>
        <row r="1068">
          <cell r="B1068" t="str">
            <v>240001</v>
          </cell>
          <cell r="C1068" t="str">
            <v>三重県</v>
          </cell>
          <cell r="D1068" t="str">
            <v>三重県</v>
          </cell>
        </row>
        <row r="1069">
          <cell r="B1069" t="str">
            <v>242012</v>
          </cell>
          <cell r="C1069" t="str">
            <v>三重県</v>
          </cell>
          <cell r="D1069" t="str">
            <v>津市</v>
          </cell>
        </row>
        <row r="1070">
          <cell r="B1070" t="str">
            <v>242021</v>
          </cell>
          <cell r="C1070" t="str">
            <v>三重県</v>
          </cell>
          <cell r="D1070" t="str">
            <v>四日市市</v>
          </cell>
        </row>
        <row r="1071">
          <cell r="B1071" t="str">
            <v>242039</v>
          </cell>
          <cell r="C1071" t="str">
            <v>三重県</v>
          </cell>
          <cell r="D1071" t="str">
            <v>伊勢市</v>
          </cell>
        </row>
        <row r="1072">
          <cell r="B1072" t="str">
            <v>242047</v>
          </cell>
          <cell r="C1072" t="str">
            <v>三重県</v>
          </cell>
          <cell r="D1072" t="str">
            <v>松阪市</v>
          </cell>
        </row>
        <row r="1073">
          <cell r="B1073" t="str">
            <v>242055</v>
          </cell>
          <cell r="C1073" t="str">
            <v>三重県</v>
          </cell>
          <cell r="D1073" t="str">
            <v>桑名市</v>
          </cell>
        </row>
        <row r="1074">
          <cell r="B1074" t="str">
            <v>242071</v>
          </cell>
          <cell r="C1074" t="str">
            <v>三重県</v>
          </cell>
          <cell r="D1074" t="str">
            <v>鈴鹿市</v>
          </cell>
        </row>
        <row r="1075">
          <cell r="B1075" t="str">
            <v>242080</v>
          </cell>
          <cell r="C1075" t="str">
            <v>三重県</v>
          </cell>
          <cell r="D1075" t="str">
            <v>名張市</v>
          </cell>
        </row>
        <row r="1076">
          <cell r="B1076" t="str">
            <v>242098</v>
          </cell>
          <cell r="C1076" t="str">
            <v>三重県</v>
          </cell>
          <cell r="D1076" t="str">
            <v>尾鷲市</v>
          </cell>
        </row>
        <row r="1077">
          <cell r="B1077" t="str">
            <v>242101</v>
          </cell>
          <cell r="C1077" t="str">
            <v>三重県</v>
          </cell>
          <cell r="D1077" t="str">
            <v>亀山市</v>
          </cell>
        </row>
        <row r="1078">
          <cell r="B1078" t="str">
            <v>242110</v>
          </cell>
          <cell r="C1078" t="str">
            <v>三重県</v>
          </cell>
          <cell r="D1078" t="str">
            <v>鳥羽市</v>
          </cell>
        </row>
        <row r="1079">
          <cell r="B1079" t="str">
            <v>242128</v>
          </cell>
          <cell r="C1079" t="str">
            <v>三重県</v>
          </cell>
          <cell r="D1079" t="str">
            <v>熊野市</v>
          </cell>
        </row>
        <row r="1080">
          <cell r="B1080" t="str">
            <v>242144</v>
          </cell>
          <cell r="C1080" t="str">
            <v>三重県</v>
          </cell>
          <cell r="D1080" t="str">
            <v>いなべ市</v>
          </cell>
        </row>
        <row r="1081">
          <cell r="B1081" t="str">
            <v>242152</v>
          </cell>
          <cell r="C1081" t="str">
            <v>三重県</v>
          </cell>
          <cell r="D1081" t="str">
            <v>志摩市</v>
          </cell>
        </row>
        <row r="1082">
          <cell r="B1082" t="str">
            <v>242161</v>
          </cell>
          <cell r="C1082" t="str">
            <v>三重県</v>
          </cell>
          <cell r="D1082" t="str">
            <v>伊賀市</v>
          </cell>
        </row>
        <row r="1083">
          <cell r="B1083" t="str">
            <v>243035</v>
          </cell>
          <cell r="C1083" t="str">
            <v>三重県</v>
          </cell>
          <cell r="D1083" t="str">
            <v>木曽岬町</v>
          </cell>
        </row>
        <row r="1084">
          <cell r="B1084" t="str">
            <v>243248</v>
          </cell>
          <cell r="C1084" t="str">
            <v>三重県</v>
          </cell>
          <cell r="D1084" t="str">
            <v>東員町</v>
          </cell>
        </row>
        <row r="1085">
          <cell r="B1085" t="str">
            <v>243418</v>
          </cell>
          <cell r="C1085" t="str">
            <v>三重県</v>
          </cell>
          <cell r="D1085" t="str">
            <v>菰野町</v>
          </cell>
        </row>
        <row r="1086">
          <cell r="B1086" t="str">
            <v>243434</v>
          </cell>
          <cell r="C1086" t="str">
            <v>三重県</v>
          </cell>
          <cell r="D1086" t="str">
            <v>朝日町</v>
          </cell>
        </row>
        <row r="1087">
          <cell r="B1087" t="str">
            <v>243442</v>
          </cell>
          <cell r="C1087" t="str">
            <v>三重県</v>
          </cell>
          <cell r="D1087" t="str">
            <v>川越町</v>
          </cell>
        </row>
        <row r="1088">
          <cell r="B1088" t="str">
            <v>244414</v>
          </cell>
          <cell r="C1088" t="str">
            <v>三重県</v>
          </cell>
          <cell r="D1088" t="str">
            <v>多気町</v>
          </cell>
        </row>
        <row r="1089">
          <cell r="B1089" t="str">
            <v>244422</v>
          </cell>
          <cell r="C1089" t="str">
            <v>三重県</v>
          </cell>
          <cell r="D1089" t="str">
            <v>明和町</v>
          </cell>
        </row>
        <row r="1090">
          <cell r="B1090" t="str">
            <v>244431</v>
          </cell>
          <cell r="C1090" t="str">
            <v>三重県</v>
          </cell>
          <cell r="D1090" t="str">
            <v>大台町</v>
          </cell>
        </row>
        <row r="1091">
          <cell r="B1091" t="str">
            <v>244619</v>
          </cell>
          <cell r="C1091" t="str">
            <v>三重県</v>
          </cell>
          <cell r="D1091" t="str">
            <v>玉城町</v>
          </cell>
        </row>
        <row r="1092">
          <cell r="B1092" t="str">
            <v>244708</v>
          </cell>
          <cell r="C1092" t="str">
            <v>三重県</v>
          </cell>
          <cell r="D1092" t="str">
            <v>度会町</v>
          </cell>
        </row>
        <row r="1093">
          <cell r="B1093" t="str">
            <v>244716</v>
          </cell>
          <cell r="C1093" t="str">
            <v>三重県</v>
          </cell>
          <cell r="D1093" t="str">
            <v>大紀町</v>
          </cell>
        </row>
        <row r="1094">
          <cell r="B1094" t="str">
            <v>244724</v>
          </cell>
          <cell r="C1094" t="str">
            <v>三重県</v>
          </cell>
          <cell r="D1094" t="str">
            <v>南伊勢町</v>
          </cell>
        </row>
        <row r="1095">
          <cell r="B1095" t="str">
            <v>245437</v>
          </cell>
          <cell r="C1095" t="str">
            <v>三重県</v>
          </cell>
          <cell r="D1095" t="str">
            <v>紀北町</v>
          </cell>
        </row>
        <row r="1096">
          <cell r="B1096" t="str">
            <v>245615</v>
          </cell>
          <cell r="C1096" t="str">
            <v>三重県</v>
          </cell>
          <cell r="D1096" t="str">
            <v>御浜町</v>
          </cell>
        </row>
        <row r="1097">
          <cell r="B1097" t="str">
            <v>245623</v>
          </cell>
          <cell r="C1097" t="str">
            <v>三重県</v>
          </cell>
          <cell r="D1097" t="str">
            <v>紀宝町</v>
          </cell>
        </row>
        <row r="1098">
          <cell r="B1098" t="str">
            <v>250007</v>
          </cell>
          <cell r="C1098" t="str">
            <v>滋賀県</v>
          </cell>
          <cell r="D1098" t="str">
            <v>滋賀県</v>
          </cell>
        </row>
        <row r="1099">
          <cell r="B1099" t="str">
            <v>252018</v>
          </cell>
          <cell r="C1099" t="str">
            <v>滋賀県</v>
          </cell>
          <cell r="D1099" t="str">
            <v>大津市</v>
          </cell>
        </row>
        <row r="1100">
          <cell r="B1100" t="str">
            <v>252026</v>
          </cell>
          <cell r="C1100" t="str">
            <v>滋賀県</v>
          </cell>
          <cell r="D1100" t="str">
            <v>彦根市</v>
          </cell>
        </row>
        <row r="1101">
          <cell r="B1101" t="str">
            <v>252034</v>
          </cell>
          <cell r="C1101" t="str">
            <v>滋賀県</v>
          </cell>
          <cell r="D1101" t="str">
            <v>長浜市</v>
          </cell>
        </row>
        <row r="1102">
          <cell r="B1102" t="str">
            <v>252042</v>
          </cell>
          <cell r="C1102" t="str">
            <v>滋賀県</v>
          </cell>
          <cell r="D1102" t="str">
            <v>近江八幡市</v>
          </cell>
        </row>
        <row r="1103">
          <cell r="B1103" t="str">
            <v>252069</v>
          </cell>
          <cell r="C1103" t="str">
            <v>滋賀県</v>
          </cell>
          <cell r="D1103" t="str">
            <v>草津市</v>
          </cell>
        </row>
        <row r="1104">
          <cell r="B1104" t="str">
            <v>252077</v>
          </cell>
          <cell r="C1104" t="str">
            <v>滋賀県</v>
          </cell>
          <cell r="D1104" t="str">
            <v>守山市</v>
          </cell>
        </row>
        <row r="1105">
          <cell r="B1105" t="str">
            <v>252085</v>
          </cell>
          <cell r="C1105" t="str">
            <v>滋賀県</v>
          </cell>
          <cell r="D1105" t="str">
            <v>栗東市</v>
          </cell>
        </row>
        <row r="1106">
          <cell r="B1106" t="str">
            <v>252093</v>
          </cell>
          <cell r="C1106" t="str">
            <v>滋賀県</v>
          </cell>
          <cell r="D1106" t="str">
            <v>甲賀市</v>
          </cell>
        </row>
        <row r="1107">
          <cell r="B1107" t="str">
            <v>252107</v>
          </cell>
          <cell r="C1107" t="str">
            <v>滋賀県</v>
          </cell>
          <cell r="D1107" t="str">
            <v>野洲市</v>
          </cell>
        </row>
        <row r="1108">
          <cell r="B1108" t="str">
            <v>252115</v>
          </cell>
          <cell r="C1108" t="str">
            <v>滋賀県</v>
          </cell>
          <cell r="D1108" t="str">
            <v>湖南市</v>
          </cell>
        </row>
        <row r="1109">
          <cell r="B1109" t="str">
            <v>252123</v>
          </cell>
          <cell r="C1109" t="str">
            <v>滋賀県</v>
          </cell>
          <cell r="D1109" t="str">
            <v>高島市</v>
          </cell>
        </row>
        <row r="1110">
          <cell r="B1110" t="str">
            <v>252131</v>
          </cell>
          <cell r="C1110" t="str">
            <v>滋賀県</v>
          </cell>
          <cell r="D1110" t="str">
            <v>東近江市</v>
          </cell>
        </row>
        <row r="1111">
          <cell r="B1111" t="str">
            <v>252140</v>
          </cell>
          <cell r="C1111" t="str">
            <v>滋賀県</v>
          </cell>
          <cell r="D1111" t="str">
            <v>米原市</v>
          </cell>
        </row>
        <row r="1112">
          <cell r="B1112" t="str">
            <v>253839</v>
          </cell>
          <cell r="C1112" t="str">
            <v>滋賀県</v>
          </cell>
          <cell r="D1112" t="str">
            <v>日野町</v>
          </cell>
        </row>
        <row r="1113">
          <cell r="B1113" t="str">
            <v>253847</v>
          </cell>
          <cell r="C1113" t="str">
            <v>滋賀県</v>
          </cell>
          <cell r="D1113" t="str">
            <v>竜王町</v>
          </cell>
        </row>
        <row r="1114">
          <cell r="B1114" t="str">
            <v>254258</v>
          </cell>
          <cell r="C1114" t="str">
            <v>滋賀県</v>
          </cell>
          <cell r="D1114" t="str">
            <v>愛荘町</v>
          </cell>
        </row>
        <row r="1115">
          <cell r="B1115" t="str">
            <v>254410</v>
          </cell>
          <cell r="C1115" t="str">
            <v>滋賀県</v>
          </cell>
          <cell r="D1115" t="str">
            <v>豊郷町</v>
          </cell>
        </row>
        <row r="1116">
          <cell r="B1116" t="str">
            <v>254428</v>
          </cell>
          <cell r="C1116" t="str">
            <v>滋賀県</v>
          </cell>
          <cell r="D1116" t="str">
            <v>甲良町</v>
          </cell>
        </row>
        <row r="1117">
          <cell r="B1117" t="str">
            <v>254436</v>
          </cell>
          <cell r="C1117" t="str">
            <v>滋賀県</v>
          </cell>
          <cell r="D1117" t="str">
            <v>多賀町</v>
          </cell>
        </row>
        <row r="1118">
          <cell r="B1118" t="str">
            <v>260002</v>
          </cell>
          <cell r="C1118" t="str">
            <v>京都府</v>
          </cell>
          <cell r="D1118" t="str">
            <v>京都府</v>
          </cell>
        </row>
        <row r="1119">
          <cell r="B1119" t="str">
            <v>261009</v>
          </cell>
          <cell r="C1119" t="str">
            <v>京都府</v>
          </cell>
          <cell r="D1119" t="str">
            <v>京都市</v>
          </cell>
        </row>
        <row r="1120">
          <cell r="B1120" t="str">
            <v>262013</v>
          </cell>
          <cell r="C1120" t="str">
            <v>京都府</v>
          </cell>
          <cell r="D1120" t="str">
            <v>福知山市</v>
          </cell>
        </row>
        <row r="1121">
          <cell r="B1121" t="str">
            <v>262021</v>
          </cell>
          <cell r="C1121" t="str">
            <v>京都府</v>
          </cell>
          <cell r="D1121" t="str">
            <v>舞鶴市</v>
          </cell>
        </row>
        <row r="1122">
          <cell r="B1122" t="str">
            <v>262030</v>
          </cell>
          <cell r="C1122" t="str">
            <v>京都府</v>
          </cell>
          <cell r="D1122" t="str">
            <v>綾部市</v>
          </cell>
        </row>
        <row r="1123">
          <cell r="B1123" t="str">
            <v>262048</v>
          </cell>
          <cell r="C1123" t="str">
            <v>京都府</v>
          </cell>
          <cell r="D1123" t="str">
            <v>宇治市</v>
          </cell>
        </row>
        <row r="1124">
          <cell r="B1124" t="str">
            <v>262056</v>
          </cell>
          <cell r="C1124" t="str">
            <v>京都府</v>
          </cell>
          <cell r="D1124" t="str">
            <v>宮津市</v>
          </cell>
        </row>
        <row r="1125">
          <cell r="B1125" t="str">
            <v>262064</v>
          </cell>
          <cell r="C1125" t="str">
            <v>京都府</v>
          </cell>
          <cell r="D1125" t="str">
            <v>亀岡市</v>
          </cell>
        </row>
        <row r="1126">
          <cell r="B1126" t="str">
            <v>262072</v>
          </cell>
          <cell r="C1126" t="str">
            <v>京都府</v>
          </cell>
          <cell r="D1126" t="str">
            <v>城陽市</v>
          </cell>
        </row>
        <row r="1127">
          <cell r="B1127" t="str">
            <v>262081</v>
          </cell>
          <cell r="C1127" t="str">
            <v>京都府</v>
          </cell>
          <cell r="D1127" t="str">
            <v>向日市</v>
          </cell>
        </row>
        <row r="1128">
          <cell r="B1128" t="str">
            <v>262099</v>
          </cell>
          <cell r="C1128" t="str">
            <v>京都府</v>
          </cell>
          <cell r="D1128" t="str">
            <v>長岡京市</v>
          </cell>
        </row>
        <row r="1129">
          <cell r="B1129" t="str">
            <v>262102</v>
          </cell>
          <cell r="C1129" t="str">
            <v>京都府</v>
          </cell>
          <cell r="D1129" t="str">
            <v>八幡市</v>
          </cell>
        </row>
        <row r="1130">
          <cell r="B1130" t="str">
            <v>262111</v>
          </cell>
          <cell r="C1130" t="str">
            <v>京都府</v>
          </cell>
          <cell r="D1130" t="str">
            <v>京田辺市</v>
          </cell>
        </row>
        <row r="1131">
          <cell r="B1131" t="str">
            <v>262129</v>
          </cell>
          <cell r="C1131" t="str">
            <v>京都府</v>
          </cell>
          <cell r="D1131" t="str">
            <v>京丹後市</v>
          </cell>
        </row>
        <row r="1132">
          <cell r="B1132" t="str">
            <v>262137</v>
          </cell>
          <cell r="C1132" t="str">
            <v>京都府</v>
          </cell>
          <cell r="D1132" t="str">
            <v>南丹市</v>
          </cell>
        </row>
        <row r="1133">
          <cell r="B1133" t="str">
            <v>262145</v>
          </cell>
          <cell r="C1133" t="str">
            <v>京都府</v>
          </cell>
          <cell r="D1133" t="str">
            <v>木津川市</v>
          </cell>
        </row>
        <row r="1134">
          <cell r="B1134" t="str">
            <v>263036</v>
          </cell>
          <cell r="C1134" t="str">
            <v>京都府</v>
          </cell>
          <cell r="D1134" t="str">
            <v>大山崎町</v>
          </cell>
        </row>
        <row r="1135">
          <cell r="B1135" t="str">
            <v>263222</v>
          </cell>
          <cell r="C1135" t="str">
            <v>京都府</v>
          </cell>
          <cell r="D1135" t="str">
            <v>久御山町</v>
          </cell>
        </row>
        <row r="1136">
          <cell r="B1136" t="str">
            <v>263435</v>
          </cell>
          <cell r="C1136" t="str">
            <v>京都府</v>
          </cell>
          <cell r="D1136" t="str">
            <v>井手町</v>
          </cell>
        </row>
        <row r="1137">
          <cell r="B1137" t="str">
            <v>263443</v>
          </cell>
          <cell r="C1137" t="str">
            <v>京都府</v>
          </cell>
          <cell r="D1137" t="str">
            <v>宇治田原町</v>
          </cell>
        </row>
        <row r="1138">
          <cell r="B1138" t="str">
            <v>263648</v>
          </cell>
          <cell r="C1138" t="str">
            <v>京都府</v>
          </cell>
          <cell r="D1138" t="str">
            <v>笠置町</v>
          </cell>
        </row>
        <row r="1139">
          <cell r="B1139" t="str">
            <v>263656</v>
          </cell>
          <cell r="C1139" t="str">
            <v>京都府</v>
          </cell>
          <cell r="D1139" t="str">
            <v>和束町</v>
          </cell>
        </row>
        <row r="1140">
          <cell r="B1140" t="str">
            <v>263664</v>
          </cell>
          <cell r="C1140" t="str">
            <v>京都府</v>
          </cell>
          <cell r="D1140" t="str">
            <v>精華町</v>
          </cell>
        </row>
        <row r="1141">
          <cell r="B1141" t="str">
            <v>263672</v>
          </cell>
          <cell r="C1141" t="str">
            <v>京都府</v>
          </cell>
          <cell r="D1141" t="str">
            <v>南山城村</v>
          </cell>
        </row>
        <row r="1142">
          <cell r="B1142" t="str">
            <v>264075</v>
          </cell>
          <cell r="C1142" t="str">
            <v>京都府</v>
          </cell>
          <cell r="D1142" t="str">
            <v>京丹波町</v>
          </cell>
        </row>
        <row r="1143">
          <cell r="B1143" t="str">
            <v>264636</v>
          </cell>
          <cell r="C1143" t="str">
            <v>京都府</v>
          </cell>
          <cell r="D1143" t="str">
            <v>伊根町</v>
          </cell>
        </row>
        <row r="1144">
          <cell r="B1144" t="str">
            <v>264652</v>
          </cell>
          <cell r="C1144" t="str">
            <v>京都府</v>
          </cell>
          <cell r="D1144" t="str">
            <v>与謝野町</v>
          </cell>
        </row>
        <row r="1145">
          <cell r="B1145" t="str">
            <v>270008</v>
          </cell>
          <cell r="C1145" t="str">
            <v>大阪府</v>
          </cell>
          <cell r="D1145" t="str">
            <v>大阪府</v>
          </cell>
        </row>
        <row r="1146">
          <cell r="B1146" t="str">
            <v>271004</v>
          </cell>
          <cell r="C1146" t="str">
            <v>大阪府</v>
          </cell>
          <cell r="D1146" t="str">
            <v>大阪市</v>
          </cell>
        </row>
        <row r="1147">
          <cell r="B1147" t="str">
            <v>271403</v>
          </cell>
          <cell r="C1147" t="str">
            <v>大阪府</v>
          </cell>
          <cell r="D1147" t="str">
            <v>堺市</v>
          </cell>
        </row>
        <row r="1148">
          <cell r="B1148" t="str">
            <v>272027</v>
          </cell>
          <cell r="C1148" t="str">
            <v>大阪府</v>
          </cell>
          <cell r="D1148" t="str">
            <v>岸和田市</v>
          </cell>
        </row>
        <row r="1149">
          <cell r="B1149" t="str">
            <v>272035</v>
          </cell>
          <cell r="C1149" t="str">
            <v>大阪府</v>
          </cell>
          <cell r="D1149" t="str">
            <v>豊中市</v>
          </cell>
        </row>
        <row r="1150">
          <cell r="B1150" t="str">
            <v>272043</v>
          </cell>
          <cell r="C1150" t="str">
            <v>大阪府</v>
          </cell>
          <cell r="D1150" t="str">
            <v>池田市</v>
          </cell>
        </row>
        <row r="1151">
          <cell r="B1151" t="str">
            <v>272051</v>
          </cell>
          <cell r="C1151" t="str">
            <v>大阪府</v>
          </cell>
          <cell r="D1151" t="str">
            <v>吹田市</v>
          </cell>
        </row>
        <row r="1152">
          <cell r="B1152" t="str">
            <v>272060</v>
          </cell>
          <cell r="C1152" t="str">
            <v>大阪府</v>
          </cell>
          <cell r="D1152" t="str">
            <v>泉大津市</v>
          </cell>
        </row>
        <row r="1153">
          <cell r="B1153" t="str">
            <v>272078</v>
          </cell>
          <cell r="C1153" t="str">
            <v>大阪府</v>
          </cell>
          <cell r="D1153" t="str">
            <v>高槻市</v>
          </cell>
        </row>
        <row r="1154">
          <cell r="B1154" t="str">
            <v>272086</v>
          </cell>
          <cell r="C1154" t="str">
            <v>大阪府</v>
          </cell>
          <cell r="D1154" t="str">
            <v>貝塚市</v>
          </cell>
        </row>
        <row r="1155">
          <cell r="B1155" t="str">
            <v>272094</v>
          </cell>
          <cell r="C1155" t="str">
            <v>大阪府</v>
          </cell>
          <cell r="D1155" t="str">
            <v>守口市</v>
          </cell>
        </row>
        <row r="1156">
          <cell r="B1156" t="str">
            <v>272108</v>
          </cell>
          <cell r="C1156" t="str">
            <v>大阪府</v>
          </cell>
          <cell r="D1156" t="str">
            <v>枚方市</v>
          </cell>
        </row>
        <row r="1157">
          <cell r="B1157" t="str">
            <v>272116</v>
          </cell>
          <cell r="C1157" t="str">
            <v>大阪府</v>
          </cell>
          <cell r="D1157" t="str">
            <v>茨木市</v>
          </cell>
        </row>
        <row r="1158">
          <cell r="B1158" t="str">
            <v>272124</v>
          </cell>
          <cell r="C1158" t="str">
            <v>大阪府</v>
          </cell>
          <cell r="D1158" t="str">
            <v>八尾市</v>
          </cell>
        </row>
        <row r="1159">
          <cell r="B1159" t="str">
            <v>272132</v>
          </cell>
          <cell r="C1159" t="str">
            <v>大阪府</v>
          </cell>
          <cell r="D1159" t="str">
            <v>泉佐野市</v>
          </cell>
        </row>
        <row r="1160">
          <cell r="B1160" t="str">
            <v>272141</v>
          </cell>
          <cell r="C1160" t="str">
            <v>大阪府</v>
          </cell>
          <cell r="D1160" t="str">
            <v>富田林市</v>
          </cell>
        </row>
        <row r="1161">
          <cell r="B1161" t="str">
            <v>272159</v>
          </cell>
          <cell r="C1161" t="str">
            <v>大阪府</v>
          </cell>
          <cell r="D1161" t="str">
            <v>寝屋川市</v>
          </cell>
        </row>
        <row r="1162">
          <cell r="B1162" t="str">
            <v>272167</v>
          </cell>
          <cell r="C1162" t="str">
            <v>大阪府</v>
          </cell>
          <cell r="D1162" t="str">
            <v>河内長野市</v>
          </cell>
        </row>
        <row r="1163">
          <cell r="B1163" t="str">
            <v>272175</v>
          </cell>
          <cell r="C1163" t="str">
            <v>大阪府</v>
          </cell>
          <cell r="D1163" t="str">
            <v>松原市</v>
          </cell>
        </row>
        <row r="1164">
          <cell r="B1164" t="str">
            <v>272183</v>
          </cell>
          <cell r="C1164" t="str">
            <v>大阪府</v>
          </cell>
          <cell r="D1164" t="str">
            <v>大東市</v>
          </cell>
        </row>
        <row r="1165">
          <cell r="B1165" t="str">
            <v>272191</v>
          </cell>
          <cell r="C1165" t="str">
            <v>大阪府</v>
          </cell>
          <cell r="D1165" t="str">
            <v>和泉市</v>
          </cell>
        </row>
        <row r="1166">
          <cell r="B1166" t="str">
            <v>272205</v>
          </cell>
          <cell r="C1166" t="str">
            <v>大阪府</v>
          </cell>
          <cell r="D1166" t="str">
            <v>箕面市</v>
          </cell>
        </row>
        <row r="1167">
          <cell r="B1167" t="str">
            <v>272213</v>
          </cell>
          <cell r="C1167" t="str">
            <v>大阪府</v>
          </cell>
          <cell r="D1167" t="str">
            <v>柏原市</v>
          </cell>
        </row>
        <row r="1168">
          <cell r="B1168" t="str">
            <v>272221</v>
          </cell>
          <cell r="C1168" t="str">
            <v>大阪府</v>
          </cell>
          <cell r="D1168" t="str">
            <v>羽曳野市</v>
          </cell>
        </row>
        <row r="1169">
          <cell r="B1169" t="str">
            <v>272230</v>
          </cell>
          <cell r="C1169" t="str">
            <v>大阪府</v>
          </cell>
          <cell r="D1169" t="str">
            <v>門真市</v>
          </cell>
        </row>
        <row r="1170">
          <cell r="B1170" t="str">
            <v>272248</v>
          </cell>
          <cell r="C1170" t="str">
            <v>大阪府</v>
          </cell>
          <cell r="D1170" t="str">
            <v>摂津市</v>
          </cell>
        </row>
        <row r="1171">
          <cell r="B1171" t="str">
            <v>272256</v>
          </cell>
          <cell r="C1171" t="str">
            <v>大阪府</v>
          </cell>
          <cell r="D1171" t="str">
            <v>高石市</v>
          </cell>
        </row>
        <row r="1172">
          <cell r="B1172" t="str">
            <v>272264</v>
          </cell>
          <cell r="C1172" t="str">
            <v>大阪府</v>
          </cell>
          <cell r="D1172" t="str">
            <v>藤井寺市</v>
          </cell>
        </row>
        <row r="1173">
          <cell r="B1173" t="str">
            <v>272272</v>
          </cell>
          <cell r="C1173" t="str">
            <v>大阪府</v>
          </cell>
          <cell r="D1173" t="str">
            <v>東大阪市</v>
          </cell>
        </row>
        <row r="1174">
          <cell r="B1174" t="str">
            <v>272281</v>
          </cell>
          <cell r="C1174" t="str">
            <v>大阪府</v>
          </cell>
          <cell r="D1174" t="str">
            <v>泉南市</v>
          </cell>
        </row>
        <row r="1175">
          <cell r="B1175" t="str">
            <v>272299</v>
          </cell>
          <cell r="C1175" t="str">
            <v>大阪府</v>
          </cell>
          <cell r="D1175" t="str">
            <v>四條畷市</v>
          </cell>
        </row>
        <row r="1176">
          <cell r="B1176" t="str">
            <v>272302</v>
          </cell>
          <cell r="C1176" t="str">
            <v>大阪府</v>
          </cell>
          <cell r="D1176" t="str">
            <v>交野市</v>
          </cell>
        </row>
        <row r="1177">
          <cell r="B1177" t="str">
            <v>272311</v>
          </cell>
          <cell r="C1177" t="str">
            <v>大阪府</v>
          </cell>
          <cell r="D1177" t="str">
            <v>大阪狭山市</v>
          </cell>
        </row>
        <row r="1178">
          <cell r="B1178" t="str">
            <v>272329</v>
          </cell>
          <cell r="C1178" t="str">
            <v>大阪府</v>
          </cell>
          <cell r="D1178" t="str">
            <v>阪南市</v>
          </cell>
        </row>
        <row r="1179">
          <cell r="B1179" t="str">
            <v>273015</v>
          </cell>
          <cell r="C1179" t="str">
            <v>大阪府</v>
          </cell>
          <cell r="D1179" t="str">
            <v>島本町</v>
          </cell>
        </row>
        <row r="1180">
          <cell r="B1180" t="str">
            <v>273210</v>
          </cell>
          <cell r="C1180" t="str">
            <v>大阪府</v>
          </cell>
          <cell r="D1180" t="str">
            <v>豊能町</v>
          </cell>
        </row>
        <row r="1181">
          <cell r="B1181" t="str">
            <v>273228</v>
          </cell>
          <cell r="C1181" t="str">
            <v>大阪府</v>
          </cell>
          <cell r="D1181" t="str">
            <v>能勢町</v>
          </cell>
        </row>
        <row r="1182">
          <cell r="B1182" t="str">
            <v>273414</v>
          </cell>
          <cell r="C1182" t="str">
            <v>大阪府</v>
          </cell>
          <cell r="D1182" t="str">
            <v>忠岡町</v>
          </cell>
        </row>
        <row r="1183">
          <cell r="B1183" t="str">
            <v>273619</v>
          </cell>
          <cell r="C1183" t="str">
            <v>大阪府</v>
          </cell>
          <cell r="D1183" t="str">
            <v>熊取町</v>
          </cell>
        </row>
        <row r="1184">
          <cell r="B1184" t="str">
            <v>273627</v>
          </cell>
          <cell r="C1184" t="str">
            <v>大阪府</v>
          </cell>
          <cell r="D1184" t="str">
            <v>田尻町</v>
          </cell>
        </row>
        <row r="1185">
          <cell r="B1185" t="str">
            <v>273660</v>
          </cell>
          <cell r="C1185" t="str">
            <v>大阪府</v>
          </cell>
          <cell r="D1185" t="str">
            <v>岬町</v>
          </cell>
        </row>
        <row r="1186">
          <cell r="B1186" t="str">
            <v>273813</v>
          </cell>
          <cell r="C1186" t="str">
            <v>大阪府</v>
          </cell>
          <cell r="D1186" t="str">
            <v>太子町</v>
          </cell>
        </row>
        <row r="1187">
          <cell r="B1187" t="str">
            <v>273821</v>
          </cell>
          <cell r="C1187" t="str">
            <v>大阪府</v>
          </cell>
          <cell r="D1187" t="str">
            <v>河南町</v>
          </cell>
        </row>
        <row r="1188">
          <cell r="B1188" t="str">
            <v>273830</v>
          </cell>
          <cell r="C1188" t="str">
            <v>大阪府</v>
          </cell>
          <cell r="D1188" t="str">
            <v>千早赤阪村</v>
          </cell>
        </row>
        <row r="1189">
          <cell r="B1189" t="str">
            <v>280003</v>
          </cell>
          <cell r="C1189" t="str">
            <v>兵庫県</v>
          </cell>
          <cell r="D1189" t="str">
            <v>兵庫県</v>
          </cell>
        </row>
        <row r="1190">
          <cell r="B1190" t="str">
            <v>281000</v>
          </cell>
          <cell r="C1190" t="str">
            <v>兵庫県</v>
          </cell>
          <cell r="D1190" t="str">
            <v>神戸市</v>
          </cell>
        </row>
        <row r="1191">
          <cell r="B1191" t="str">
            <v>282014</v>
          </cell>
          <cell r="C1191" t="str">
            <v>兵庫県</v>
          </cell>
          <cell r="D1191" t="str">
            <v>姫路市</v>
          </cell>
        </row>
        <row r="1192">
          <cell r="B1192" t="str">
            <v>282022</v>
          </cell>
          <cell r="C1192" t="str">
            <v>兵庫県</v>
          </cell>
          <cell r="D1192" t="str">
            <v>尼崎市</v>
          </cell>
        </row>
        <row r="1193">
          <cell r="B1193" t="str">
            <v>282031</v>
          </cell>
          <cell r="C1193" t="str">
            <v>兵庫県</v>
          </cell>
          <cell r="D1193" t="str">
            <v>明石市</v>
          </cell>
        </row>
        <row r="1194">
          <cell r="B1194" t="str">
            <v>282049</v>
          </cell>
          <cell r="C1194" t="str">
            <v>兵庫県</v>
          </cell>
          <cell r="D1194" t="str">
            <v>西宮市</v>
          </cell>
        </row>
        <row r="1195">
          <cell r="B1195" t="str">
            <v>282057</v>
          </cell>
          <cell r="C1195" t="str">
            <v>兵庫県</v>
          </cell>
          <cell r="D1195" t="str">
            <v>洲本市</v>
          </cell>
        </row>
        <row r="1196">
          <cell r="B1196" t="str">
            <v>282065</v>
          </cell>
          <cell r="C1196" t="str">
            <v>兵庫県</v>
          </cell>
          <cell r="D1196" t="str">
            <v>芦屋市</v>
          </cell>
        </row>
        <row r="1197">
          <cell r="B1197" t="str">
            <v>282073</v>
          </cell>
          <cell r="C1197" t="str">
            <v>兵庫県</v>
          </cell>
          <cell r="D1197" t="str">
            <v>伊丹市</v>
          </cell>
        </row>
        <row r="1198">
          <cell r="B1198" t="str">
            <v>282081</v>
          </cell>
          <cell r="C1198" t="str">
            <v>兵庫県</v>
          </cell>
          <cell r="D1198" t="str">
            <v>相生市</v>
          </cell>
        </row>
        <row r="1199">
          <cell r="B1199" t="str">
            <v>282090</v>
          </cell>
          <cell r="C1199" t="str">
            <v>兵庫県</v>
          </cell>
          <cell r="D1199" t="str">
            <v>豊岡市</v>
          </cell>
        </row>
        <row r="1200">
          <cell r="B1200" t="str">
            <v>282103</v>
          </cell>
          <cell r="C1200" t="str">
            <v>兵庫県</v>
          </cell>
          <cell r="D1200" t="str">
            <v>加古川市</v>
          </cell>
        </row>
        <row r="1201">
          <cell r="B1201" t="str">
            <v>282120</v>
          </cell>
          <cell r="C1201" t="str">
            <v>兵庫県</v>
          </cell>
          <cell r="D1201" t="str">
            <v>赤穂市</v>
          </cell>
        </row>
        <row r="1202">
          <cell r="B1202" t="str">
            <v>282138</v>
          </cell>
          <cell r="C1202" t="str">
            <v>兵庫県</v>
          </cell>
          <cell r="D1202" t="str">
            <v>西脇市</v>
          </cell>
        </row>
        <row r="1203">
          <cell r="B1203" t="str">
            <v>282146</v>
          </cell>
          <cell r="C1203" t="str">
            <v>兵庫県</v>
          </cell>
          <cell r="D1203" t="str">
            <v>宝塚市</v>
          </cell>
        </row>
        <row r="1204">
          <cell r="B1204" t="str">
            <v>282154</v>
          </cell>
          <cell r="C1204" t="str">
            <v>兵庫県</v>
          </cell>
          <cell r="D1204" t="str">
            <v>三木市</v>
          </cell>
        </row>
        <row r="1205">
          <cell r="B1205" t="str">
            <v>282162</v>
          </cell>
          <cell r="C1205" t="str">
            <v>兵庫県</v>
          </cell>
          <cell r="D1205" t="str">
            <v>高砂市</v>
          </cell>
        </row>
        <row r="1206">
          <cell r="B1206" t="str">
            <v>282171</v>
          </cell>
          <cell r="C1206" t="str">
            <v>兵庫県</v>
          </cell>
          <cell r="D1206" t="str">
            <v>川西市</v>
          </cell>
        </row>
        <row r="1207">
          <cell r="B1207" t="str">
            <v>282189</v>
          </cell>
          <cell r="C1207" t="str">
            <v>兵庫県</v>
          </cell>
          <cell r="D1207" t="str">
            <v>小野市</v>
          </cell>
        </row>
        <row r="1208">
          <cell r="B1208" t="str">
            <v>282197</v>
          </cell>
          <cell r="C1208" t="str">
            <v>兵庫県</v>
          </cell>
          <cell r="D1208" t="str">
            <v>三田市</v>
          </cell>
        </row>
        <row r="1209">
          <cell r="B1209" t="str">
            <v>282201</v>
          </cell>
          <cell r="C1209" t="str">
            <v>兵庫県</v>
          </cell>
          <cell r="D1209" t="str">
            <v>加西市</v>
          </cell>
        </row>
        <row r="1210">
          <cell r="B1210" t="str">
            <v>282219</v>
          </cell>
          <cell r="C1210" t="str">
            <v>兵庫県</v>
          </cell>
          <cell r="D1210" t="str">
            <v>篠山市</v>
          </cell>
        </row>
        <row r="1211">
          <cell r="B1211" t="str">
            <v>282227</v>
          </cell>
          <cell r="C1211" t="str">
            <v>兵庫県</v>
          </cell>
          <cell r="D1211" t="str">
            <v>養父市</v>
          </cell>
        </row>
        <row r="1212">
          <cell r="B1212" t="str">
            <v>282235</v>
          </cell>
          <cell r="C1212" t="str">
            <v>兵庫県</v>
          </cell>
          <cell r="D1212" t="str">
            <v>丹波市</v>
          </cell>
        </row>
        <row r="1213">
          <cell r="B1213" t="str">
            <v>282243</v>
          </cell>
          <cell r="C1213" t="str">
            <v>兵庫県</v>
          </cell>
          <cell r="D1213" t="str">
            <v>南あわじ市</v>
          </cell>
        </row>
        <row r="1214">
          <cell r="B1214" t="str">
            <v>282251</v>
          </cell>
          <cell r="C1214" t="str">
            <v>兵庫県</v>
          </cell>
          <cell r="D1214" t="str">
            <v>朝来市</v>
          </cell>
        </row>
        <row r="1215">
          <cell r="B1215" t="str">
            <v>282260</v>
          </cell>
          <cell r="C1215" t="str">
            <v>兵庫県</v>
          </cell>
          <cell r="D1215" t="str">
            <v>淡路市</v>
          </cell>
        </row>
        <row r="1216">
          <cell r="B1216" t="str">
            <v>282278</v>
          </cell>
          <cell r="C1216" t="str">
            <v>兵庫県</v>
          </cell>
          <cell r="D1216" t="str">
            <v>宍粟市</v>
          </cell>
        </row>
        <row r="1217">
          <cell r="B1217" t="str">
            <v>282286</v>
          </cell>
          <cell r="C1217" t="str">
            <v>兵庫県</v>
          </cell>
          <cell r="D1217" t="str">
            <v>加東市</v>
          </cell>
        </row>
        <row r="1218">
          <cell r="B1218" t="str">
            <v>282294</v>
          </cell>
          <cell r="C1218" t="str">
            <v>兵庫県</v>
          </cell>
          <cell r="D1218" t="str">
            <v>たつの市</v>
          </cell>
        </row>
        <row r="1219">
          <cell r="B1219" t="str">
            <v>283011</v>
          </cell>
          <cell r="C1219" t="str">
            <v>兵庫県</v>
          </cell>
          <cell r="D1219" t="str">
            <v>猪名川町</v>
          </cell>
        </row>
        <row r="1220">
          <cell r="B1220" t="str">
            <v>283657</v>
          </cell>
          <cell r="C1220" t="str">
            <v>兵庫県</v>
          </cell>
          <cell r="D1220" t="str">
            <v>多可町</v>
          </cell>
        </row>
        <row r="1221">
          <cell r="B1221" t="str">
            <v>283819</v>
          </cell>
          <cell r="C1221" t="str">
            <v>兵庫県</v>
          </cell>
          <cell r="D1221" t="str">
            <v>稲美町</v>
          </cell>
        </row>
        <row r="1222">
          <cell r="B1222" t="str">
            <v>283827</v>
          </cell>
          <cell r="C1222" t="str">
            <v>兵庫県</v>
          </cell>
          <cell r="D1222" t="str">
            <v>播磨町</v>
          </cell>
        </row>
        <row r="1223">
          <cell r="B1223" t="str">
            <v>284424</v>
          </cell>
          <cell r="C1223" t="str">
            <v>兵庫県</v>
          </cell>
          <cell r="D1223" t="str">
            <v>市川町</v>
          </cell>
        </row>
        <row r="1224">
          <cell r="B1224" t="str">
            <v>284432</v>
          </cell>
          <cell r="C1224" t="str">
            <v>兵庫県</v>
          </cell>
          <cell r="D1224" t="str">
            <v>福崎町</v>
          </cell>
        </row>
        <row r="1225">
          <cell r="B1225" t="str">
            <v>284467</v>
          </cell>
          <cell r="C1225" t="str">
            <v>兵庫県</v>
          </cell>
          <cell r="D1225" t="str">
            <v>神河町</v>
          </cell>
        </row>
        <row r="1226">
          <cell r="B1226" t="str">
            <v>284645</v>
          </cell>
          <cell r="C1226" t="str">
            <v>兵庫県</v>
          </cell>
          <cell r="D1226" t="str">
            <v>太子町</v>
          </cell>
        </row>
        <row r="1227">
          <cell r="B1227" t="str">
            <v>284815</v>
          </cell>
          <cell r="C1227" t="str">
            <v>兵庫県</v>
          </cell>
          <cell r="D1227" t="str">
            <v>上郡町</v>
          </cell>
        </row>
        <row r="1228">
          <cell r="B1228" t="str">
            <v>285013</v>
          </cell>
          <cell r="C1228" t="str">
            <v>兵庫県</v>
          </cell>
          <cell r="D1228" t="str">
            <v>佐用町</v>
          </cell>
        </row>
        <row r="1229">
          <cell r="B1229" t="str">
            <v>285854</v>
          </cell>
          <cell r="C1229" t="str">
            <v>兵庫県</v>
          </cell>
          <cell r="D1229" t="str">
            <v>香美町</v>
          </cell>
        </row>
        <row r="1230">
          <cell r="B1230" t="str">
            <v>285862</v>
          </cell>
          <cell r="C1230" t="str">
            <v>兵庫県</v>
          </cell>
          <cell r="D1230" t="str">
            <v>新温泉町</v>
          </cell>
        </row>
        <row r="1231">
          <cell r="B1231" t="str">
            <v>290009</v>
          </cell>
          <cell r="C1231" t="str">
            <v>奈良県</v>
          </cell>
          <cell r="D1231" t="str">
            <v>奈良県</v>
          </cell>
        </row>
        <row r="1232">
          <cell r="B1232" t="str">
            <v>292010</v>
          </cell>
          <cell r="C1232" t="str">
            <v>奈良県</v>
          </cell>
          <cell r="D1232" t="str">
            <v>奈良市</v>
          </cell>
        </row>
        <row r="1233">
          <cell r="B1233" t="str">
            <v>292028</v>
          </cell>
          <cell r="C1233" t="str">
            <v>奈良県</v>
          </cell>
          <cell r="D1233" t="str">
            <v>大和高田市</v>
          </cell>
        </row>
        <row r="1234">
          <cell r="B1234" t="str">
            <v>292036</v>
          </cell>
          <cell r="C1234" t="str">
            <v>奈良県</v>
          </cell>
          <cell r="D1234" t="str">
            <v>大和郡山市</v>
          </cell>
        </row>
        <row r="1235">
          <cell r="B1235" t="str">
            <v>292044</v>
          </cell>
          <cell r="C1235" t="str">
            <v>奈良県</v>
          </cell>
          <cell r="D1235" t="str">
            <v>天理市</v>
          </cell>
        </row>
        <row r="1236">
          <cell r="B1236" t="str">
            <v>292052</v>
          </cell>
          <cell r="C1236" t="str">
            <v>奈良県</v>
          </cell>
          <cell r="D1236" t="str">
            <v>橿原市</v>
          </cell>
        </row>
        <row r="1237">
          <cell r="B1237" t="str">
            <v>292061</v>
          </cell>
          <cell r="C1237" t="str">
            <v>奈良県</v>
          </cell>
          <cell r="D1237" t="str">
            <v>桜井市</v>
          </cell>
        </row>
        <row r="1238">
          <cell r="B1238" t="str">
            <v>292079</v>
          </cell>
          <cell r="C1238" t="str">
            <v>奈良県</v>
          </cell>
          <cell r="D1238" t="str">
            <v>五條市</v>
          </cell>
        </row>
        <row r="1239">
          <cell r="B1239" t="str">
            <v>292087</v>
          </cell>
          <cell r="C1239" t="str">
            <v>奈良県</v>
          </cell>
          <cell r="D1239" t="str">
            <v>御所市</v>
          </cell>
        </row>
        <row r="1240">
          <cell r="B1240" t="str">
            <v>292095</v>
          </cell>
          <cell r="C1240" t="str">
            <v>奈良県</v>
          </cell>
          <cell r="D1240" t="str">
            <v>生駒市</v>
          </cell>
        </row>
        <row r="1241">
          <cell r="B1241" t="str">
            <v>292109</v>
          </cell>
          <cell r="C1241" t="str">
            <v>奈良県</v>
          </cell>
          <cell r="D1241" t="str">
            <v>香芝市</v>
          </cell>
        </row>
        <row r="1242">
          <cell r="B1242" t="str">
            <v>292117</v>
          </cell>
          <cell r="C1242" t="str">
            <v>奈良県</v>
          </cell>
          <cell r="D1242" t="str">
            <v>葛城市</v>
          </cell>
        </row>
        <row r="1243">
          <cell r="B1243" t="str">
            <v>292125</v>
          </cell>
          <cell r="C1243" t="str">
            <v>奈良県</v>
          </cell>
          <cell r="D1243" t="str">
            <v>宇陀市</v>
          </cell>
        </row>
        <row r="1244">
          <cell r="B1244" t="str">
            <v>293229</v>
          </cell>
          <cell r="C1244" t="str">
            <v>奈良県</v>
          </cell>
          <cell r="D1244" t="str">
            <v>山添村</v>
          </cell>
        </row>
        <row r="1245">
          <cell r="B1245" t="str">
            <v>293423</v>
          </cell>
          <cell r="C1245" t="str">
            <v>奈良県</v>
          </cell>
          <cell r="D1245" t="str">
            <v>平群町</v>
          </cell>
        </row>
        <row r="1246">
          <cell r="B1246" t="str">
            <v>293431</v>
          </cell>
          <cell r="C1246" t="str">
            <v>奈良県</v>
          </cell>
          <cell r="D1246" t="str">
            <v>三郷町</v>
          </cell>
        </row>
        <row r="1247">
          <cell r="B1247" t="str">
            <v>293440</v>
          </cell>
          <cell r="C1247" t="str">
            <v>奈良県</v>
          </cell>
          <cell r="D1247" t="str">
            <v>斑鳩町</v>
          </cell>
        </row>
        <row r="1248">
          <cell r="B1248" t="str">
            <v>293458</v>
          </cell>
          <cell r="C1248" t="str">
            <v>奈良県</v>
          </cell>
          <cell r="D1248" t="str">
            <v>安堵町</v>
          </cell>
        </row>
        <row r="1249">
          <cell r="B1249" t="str">
            <v>293610</v>
          </cell>
          <cell r="C1249" t="str">
            <v>奈良県</v>
          </cell>
          <cell r="D1249" t="str">
            <v>川西町</v>
          </cell>
        </row>
        <row r="1250">
          <cell r="B1250" t="str">
            <v>293628</v>
          </cell>
          <cell r="C1250" t="str">
            <v>奈良県</v>
          </cell>
          <cell r="D1250" t="str">
            <v>三宅町</v>
          </cell>
        </row>
        <row r="1251">
          <cell r="B1251" t="str">
            <v>293636</v>
          </cell>
          <cell r="C1251" t="str">
            <v>奈良県</v>
          </cell>
          <cell r="D1251" t="str">
            <v>田原本町</v>
          </cell>
        </row>
        <row r="1252">
          <cell r="B1252" t="str">
            <v>293857</v>
          </cell>
          <cell r="C1252" t="str">
            <v>奈良県</v>
          </cell>
          <cell r="D1252" t="str">
            <v>曽爾村</v>
          </cell>
        </row>
        <row r="1253">
          <cell r="B1253" t="str">
            <v>293865</v>
          </cell>
          <cell r="C1253" t="str">
            <v>奈良県</v>
          </cell>
          <cell r="D1253" t="str">
            <v>御杖村</v>
          </cell>
        </row>
        <row r="1254">
          <cell r="B1254" t="str">
            <v>294012</v>
          </cell>
          <cell r="C1254" t="str">
            <v>奈良県</v>
          </cell>
          <cell r="D1254" t="str">
            <v>高取町</v>
          </cell>
        </row>
        <row r="1255">
          <cell r="B1255" t="str">
            <v>294021</v>
          </cell>
          <cell r="C1255" t="str">
            <v>奈良県</v>
          </cell>
          <cell r="D1255" t="str">
            <v>明日香村</v>
          </cell>
        </row>
        <row r="1256">
          <cell r="B1256" t="str">
            <v>294241</v>
          </cell>
          <cell r="C1256" t="str">
            <v>奈良県</v>
          </cell>
          <cell r="D1256" t="str">
            <v>上牧町</v>
          </cell>
        </row>
        <row r="1257">
          <cell r="B1257" t="str">
            <v>294250</v>
          </cell>
          <cell r="C1257" t="str">
            <v>奈良県</v>
          </cell>
          <cell r="D1257" t="str">
            <v>王寺町</v>
          </cell>
        </row>
        <row r="1258">
          <cell r="B1258" t="str">
            <v>294268</v>
          </cell>
          <cell r="C1258" t="str">
            <v>奈良県</v>
          </cell>
          <cell r="D1258" t="str">
            <v>広陵町</v>
          </cell>
        </row>
        <row r="1259">
          <cell r="B1259" t="str">
            <v>294276</v>
          </cell>
          <cell r="C1259" t="str">
            <v>奈良県</v>
          </cell>
          <cell r="D1259" t="str">
            <v>河合町</v>
          </cell>
        </row>
        <row r="1260">
          <cell r="B1260" t="str">
            <v>294411</v>
          </cell>
          <cell r="C1260" t="str">
            <v>奈良県</v>
          </cell>
          <cell r="D1260" t="str">
            <v>吉野町</v>
          </cell>
        </row>
        <row r="1261">
          <cell r="B1261" t="str">
            <v>294420</v>
          </cell>
          <cell r="C1261" t="str">
            <v>奈良県</v>
          </cell>
          <cell r="D1261" t="str">
            <v>大淀町</v>
          </cell>
        </row>
        <row r="1262">
          <cell r="B1262" t="str">
            <v>294438</v>
          </cell>
          <cell r="C1262" t="str">
            <v>奈良県</v>
          </cell>
          <cell r="D1262" t="str">
            <v>下市町</v>
          </cell>
        </row>
        <row r="1263">
          <cell r="B1263" t="str">
            <v>294446</v>
          </cell>
          <cell r="C1263" t="str">
            <v>奈良県</v>
          </cell>
          <cell r="D1263" t="str">
            <v>黒滝村</v>
          </cell>
        </row>
        <row r="1264">
          <cell r="B1264" t="str">
            <v>294462</v>
          </cell>
          <cell r="C1264" t="str">
            <v>奈良県</v>
          </cell>
          <cell r="D1264" t="str">
            <v>天川村</v>
          </cell>
        </row>
        <row r="1265">
          <cell r="B1265" t="str">
            <v>294471</v>
          </cell>
          <cell r="C1265" t="str">
            <v>奈良県</v>
          </cell>
          <cell r="D1265" t="str">
            <v>野迫川村</v>
          </cell>
        </row>
        <row r="1266">
          <cell r="B1266" t="str">
            <v>294497</v>
          </cell>
          <cell r="C1266" t="str">
            <v>奈良県</v>
          </cell>
          <cell r="D1266" t="str">
            <v>十津川村</v>
          </cell>
        </row>
        <row r="1267">
          <cell r="B1267" t="str">
            <v>294501</v>
          </cell>
          <cell r="C1267" t="str">
            <v>奈良県</v>
          </cell>
          <cell r="D1267" t="str">
            <v>下北山村</v>
          </cell>
        </row>
        <row r="1268">
          <cell r="B1268" t="str">
            <v>294519</v>
          </cell>
          <cell r="C1268" t="str">
            <v>奈良県</v>
          </cell>
          <cell r="D1268" t="str">
            <v>上北山村</v>
          </cell>
        </row>
        <row r="1269">
          <cell r="B1269" t="str">
            <v>294527</v>
          </cell>
          <cell r="C1269" t="str">
            <v>奈良県</v>
          </cell>
          <cell r="D1269" t="str">
            <v>川上村</v>
          </cell>
        </row>
        <row r="1270">
          <cell r="B1270" t="str">
            <v>294535</v>
          </cell>
          <cell r="C1270" t="str">
            <v>奈良県</v>
          </cell>
          <cell r="D1270" t="str">
            <v>東吉野村</v>
          </cell>
        </row>
        <row r="1271">
          <cell r="B1271" t="str">
            <v>300004</v>
          </cell>
          <cell r="C1271" t="str">
            <v>和歌山県</v>
          </cell>
          <cell r="D1271" t="str">
            <v>和歌山県</v>
          </cell>
        </row>
        <row r="1272">
          <cell r="B1272" t="str">
            <v>302015</v>
          </cell>
          <cell r="C1272" t="str">
            <v>和歌山県</v>
          </cell>
          <cell r="D1272" t="str">
            <v>和歌山市</v>
          </cell>
        </row>
        <row r="1273">
          <cell r="B1273" t="str">
            <v>302023</v>
          </cell>
          <cell r="C1273" t="str">
            <v>和歌山県</v>
          </cell>
          <cell r="D1273" t="str">
            <v>海南市</v>
          </cell>
        </row>
        <row r="1274">
          <cell r="B1274" t="str">
            <v>302031</v>
          </cell>
          <cell r="C1274" t="str">
            <v>和歌山県</v>
          </cell>
          <cell r="D1274" t="str">
            <v>橋本市</v>
          </cell>
        </row>
        <row r="1275">
          <cell r="B1275" t="str">
            <v>302040</v>
          </cell>
          <cell r="C1275" t="str">
            <v>和歌山県</v>
          </cell>
          <cell r="D1275" t="str">
            <v>有田市</v>
          </cell>
        </row>
        <row r="1276">
          <cell r="B1276" t="str">
            <v>302058</v>
          </cell>
          <cell r="C1276" t="str">
            <v>和歌山県</v>
          </cell>
          <cell r="D1276" t="str">
            <v>御坊市</v>
          </cell>
        </row>
        <row r="1277">
          <cell r="B1277" t="str">
            <v>302066</v>
          </cell>
          <cell r="C1277" t="str">
            <v>和歌山県</v>
          </cell>
          <cell r="D1277" t="str">
            <v>田辺市</v>
          </cell>
        </row>
        <row r="1278">
          <cell r="B1278" t="str">
            <v>302074</v>
          </cell>
          <cell r="C1278" t="str">
            <v>和歌山県</v>
          </cell>
          <cell r="D1278" t="str">
            <v>新宮市</v>
          </cell>
        </row>
        <row r="1279">
          <cell r="B1279" t="str">
            <v>302082</v>
          </cell>
          <cell r="C1279" t="str">
            <v>和歌山県</v>
          </cell>
          <cell r="D1279" t="str">
            <v>紀の川市</v>
          </cell>
        </row>
        <row r="1280">
          <cell r="B1280" t="str">
            <v>302091</v>
          </cell>
          <cell r="C1280" t="str">
            <v>和歌山県</v>
          </cell>
          <cell r="D1280" t="str">
            <v>岩出市</v>
          </cell>
        </row>
        <row r="1281">
          <cell r="B1281" t="str">
            <v>303046</v>
          </cell>
          <cell r="C1281" t="str">
            <v>和歌山県</v>
          </cell>
          <cell r="D1281" t="str">
            <v>紀美野町</v>
          </cell>
        </row>
        <row r="1282">
          <cell r="B1282" t="str">
            <v>303411</v>
          </cell>
          <cell r="C1282" t="str">
            <v>和歌山県</v>
          </cell>
          <cell r="D1282" t="str">
            <v>かつらぎ町</v>
          </cell>
        </row>
        <row r="1283">
          <cell r="B1283" t="str">
            <v>303437</v>
          </cell>
          <cell r="C1283" t="str">
            <v>和歌山県</v>
          </cell>
          <cell r="D1283" t="str">
            <v>九度山町</v>
          </cell>
        </row>
        <row r="1284">
          <cell r="B1284" t="str">
            <v>303445</v>
          </cell>
          <cell r="C1284" t="str">
            <v>和歌山県</v>
          </cell>
          <cell r="D1284" t="str">
            <v>高野町</v>
          </cell>
        </row>
        <row r="1285">
          <cell r="B1285" t="str">
            <v>303615</v>
          </cell>
          <cell r="C1285" t="str">
            <v>和歌山県</v>
          </cell>
          <cell r="D1285" t="str">
            <v>湯浅町</v>
          </cell>
        </row>
        <row r="1286">
          <cell r="B1286" t="str">
            <v>303623</v>
          </cell>
          <cell r="C1286" t="str">
            <v>和歌山県</v>
          </cell>
          <cell r="D1286" t="str">
            <v>広川町</v>
          </cell>
        </row>
        <row r="1287">
          <cell r="B1287" t="str">
            <v>303666</v>
          </cell>
          <cell r="C1287" t="str">
            <v>和歌山県</v>
          </cell>
          <cell r="D1287" t="str">
            <v>有田川町</v>
          </cell>
        </row>
        <row r="1288">
          <cell r="B1288" t="str">
            <v>303810</v>
          </cell>
          <cell r="C1288" t="str">
            <v>和歌山県</v>
          </cell>
          <cell r="D1288" t="str">
            <v>美浜町</v>
          </cell>
        </row>
        <row r="1289">
          <cell r="B1289" t="str">
            <v>303828</v>
          </cell>
          <cell r="C1289" t="str">
            <v>和歌山県</v>
          </cell>
          <cell r="D1289" t="str">
            <v>日高町</v>
          </cell>
        </row>
        <row r="1290">
          <cell r="B1290" t="str">
            <v>303836</v>
          </cell>
          <cell r="C1290" t="str">
            <v>和歌山県</v>
          </cell>
          <cell r="D1290" t="str">
            <v>由良町</v>
          </cell>
        </row>
        <row r="1291">
          <cell r="B1291" t="str">
            <v>303909</v>
          </cell>
          <cell r="C1291" t="str">
            <v>和歌山県</v>
          </cell>
          <cell r="D1291" t="str">
            <v>印南町</v>
          </cell>
        </row>
        <row r="1292">
          <cell r="B1292" t="str">
            <v>303917</v>
          </cell>
          <cell r="C1292" t="str">
            <v>和歌山県</v>
          </cell>
          <cell r="D1292" t="str">
            <v>みなべ町</v>
          </cell>
        </row>
        <row r="1293">
          <cell r="B1293" t="str">
            <v>303925</v>
          </cell>
          <cell r="C1293" t="str">
            <v>和歌山県</v>
          </cell>
          <cell r="D1293" t="str">
            <v>日高川町</v>
          </cell>
        </row>
        <row r="1294">
          <cell r="B1294" t="str">
            <v>304018</v>
          </cell>
          <cell r="C1294" t="str">
            <v>和歌山県</v>
          </cell>
          <cell r="D1294" t="str">
            <v>白浜町</v>
          </cell>
        </row>
        <row r="1295">
          <cell r="B1295" t="str">
            <v>304042</v>
          </cell>
          <cell r="C1295" t="str">
            <v>和歌山県</v>
          </cell>
          <cell r="D1295" t="str">
            <v>上富田町</v>
          </cell>
        </row>
        <row r="1296">
          <cell r="B1296" t="str">
            <v>304069</v>
          </cell>
          <cell r="C1296" t="str">
            <v>和歌山県</v>
          </cell>
          <cell r="D1296" t="str">
            <v>すさみ町</v>
          </cell>
        </row>
        <row r="1297">
          <cell r="B1297" t="str">
            <v>304212</v>
          </cell>
          <cell r="C1297" t="str">
            <v>和歌山県</v>
          </cell>
          <cell r="D1297" t="str">
            <v>那智勝浦町</v>
          </cell>
        </row>
        <row r="1298">
          <cell r="B1298" t="str">
            <v>304221</v>
          </cell>
          <cell r="C1298" t="str">
            <v>和歌山県</v>
          </cell>
          <cell r="D1298" t="str">
            <v>太地町</v>
          </cell>
        </row>
        <row r="1299">
          <cell r="B1299" t="str">
            <v>304247</v>
          </cell>
          <cell r="C1299" t="str">
            <v>和歌山県</v>
          </cell>
          <cell r="D1299" t="str">
            <v>古座川町</v>
          </cell>
        </row>
        <row r="1300">
          <cell r="B1300" t="str">
            <v>304271</v>
          </cell>
          <cell r="C1300" t="str">
            <v>和歌山県</v>
          </cell>
          <cell r="D1300" t="str">
            <v>北山村</v>
          </cell>
        </row>
        <row r="1301">
          <cell r="B1301" t="str">
            <v>304280</v>
          </cell>
          <cell r="C1301" t="str">
            <v>和歌山県</v>
          </cell>
          <cell r="D1301" t="str">
            <v>串本町</v>
          </cell>
        </row>
        <row r="1302">
          <cell r="B1302" t="str">
            <v>310000</v>
          </cell>
          <cell r="C1302" t="str">
            <v>鳥取県</v>
          </cell>
          <cell r="D1302" t="str">
            <v>鳥取県</v>
          </cell>
        </row>
        <row r="1303">
          <cell r="B1303" t="str">
            <v>312011</v>
          </cell>
          <cell r="C1303" t="str">
            <v>鳥取県</v>
          </cell>
          <cell r="D1303" t="str">
            <v>鳥取市</v>
          </cell>
        </row>
        <row r="1304">
          <cell r="B1304" t="str">
            <v>312029</v>
          </cell>
          <cell r="C1304" t="str">
            <v>鳥取県</v>
          </cell>
          <cell r="D1304" t="str">
            <v>米子市</v>
          </cell>
        </row>
        <row r="1305">
          <cell r="B1305" t="str">
            <v>312037</v>
          </cell>
          <cell r="C1305" t="str">
            <v>鳥取県</v>
          </cell>
          <cell r="D1305" t="str">
            <v>倉吉市</v>
          </cell>
        </row>
        <row r="1306">
          <cell r="B1306" t="str">
            <v>312045</v>
          </cell>
          <cell r="C1306" t="str">
            <v>鳥取県</v>
          </cell>
          <cell r="D1306" t="str">
            <v>境港市</v>
          </cell>
        </row>
        <row r="1307">
          <cell r="B1307" t="str">
            <v>313025</v>
          </cell>
          <cell r="C1307" t="str">
            <v>鳥取県</v>
          </cell>
          <cell r="D1307" t="str">
            <v>岩美町</v>
          </cell>
        </row>
        <row r="1308">
          <cell r="B1308" t="str">
            <v>313254</v>
          </cell>
          <cell r="C1308" t="str">
            <v>鳥取県</v>
          </cell>
          <cell r="D1308" t="str">
            <v>若桜町</v>
          </cell>
        </row>
        <row r="1309">
          <cell r="B1309" t="str">
            <v>313289</v>
          </cell>
          <cell r="C1309" t="str">
            <v>鳥取県</v>
          </cell>
          <cell r="D1309" t="str">
            <v>智頭町</v>
          </cell>
        </row>
        <row r="1310">
          <cell r="B1310" t="str">
            <v>313297</v>
          </cell>
          <cell r="C1310" t="str">
            <v>鳥取県</v>
          </cell>
          <cell r="D1310" t="str">
            <v>八頭町</v>
          </cell>
        </row>
        <row r="1311">
          <cell r="B1311" t="str">
            <v>313645</v>
          </cell>
          <cell r="C1311" t="str">
            <v>鳥取県</v>
          </cell>
          <cell r="D1311" t="str">
            <v>三朝町</v>
          </cell>
        </row>
        <row r="1312">
          <cell r="B1312" t="str">
            <v>313700</v>
          </cell>
          <cell r="C1312" t="str">
            <v>鳥取県</v>
          </cell>
          <cell r="D1312" t="str">
            <v>湯梨浜町</v>
          </cell>
        </row>
        <row r="1313">
          <cell r="B1313" t="str">
            <v>313718</v>
          </cell>
          <cell r="C1313" t="str">
            <v>鳥取県</v>
          </cell>
          <cell r="D1313" t="str">
            <v>琴浦町</v>
          </cell>
        </row>
        <row r="1314">
          <cell r="B1314" t="str">
            <v>313726</v>
          </cell>
          <cell r="C1314" t="str">
            <v>鳥取県</v>
          </cell>
          <cell r="D1314" t="str">
            <v>北栄町</v>
          </cell>
        </row>
        <row r="1315">
          <cell r="B1315" t="str">
            <v>313840</v>
          </cell>
          <cell r="C1315" t="str">
            <v>鳥取県</v>
          </cell>
          <cell r="D1315" t="str">
            <v>日吉津村</v>
          </cell>
        </row>
        <row r="1316">
          <cell r="B1316" t="str">
            <v>313866</v>
          </cell>
          <cell r="C1316" t="str">
            <v>鳥取県</v>
          </cell>
          <cell r="D1316" t="str">
            <v>大山町</v>
          </cell>
        </row>
        <row r="1317">
          <cell r="B1317" t="str">
            <v>313891</v>
          </cell>
          <cell r="C1317" t="str">
            <v>鳥取県</v>
          </cell>
          <cell r="D1317" t="str">
            <v>南部町</v>
          </cell>
        </row>
        <row r="1318">
          <cell r="B1318" t="str">
            <v>313904</v>
          </cell>
          <cell r="C1318" t="str">
            <v>鳥取県</v>
          </cell>
          <cell r="D1318" t="str">
            <v>伯耆町</v>
          </cell>
        </row>
        <row r="1319">
          <cell r="B1319" t="str">
            <v>314013</v>
          </cell>
          <cell r="C1319" t="str">
            <v>鳥取県</v>
          </cell>
          <cell r="D1319" t="str">
            <v>日南町</v>
          </cell>
        </row>
        <row r="1320">
          <cell r="B1320" t="str">
            <v>314021</v>
          </cell>
          <cell r="C1320" t="str">
            <v>鳥取県</v>
          </cell>
          <cell r="D1320" t="str">
            <v>日野町</v>
          </cell>
        </row>
        <row r="1321">
          <cell r="B1321" t="str">
            <v>314030</v>
          </cell>
          <cell r="C1321" t="str">
            <v>鳥取県</v>
          </cell>
          <cell r="D1321" t="str">
            <v>江府町</v>
          </cell>
        </row>
        <row r="1322">
          <cell r="B1322" t="str">
            <v>320005</v>
          </cell>
          <cell r="C1322" t="str">
            <v>島根県</v>
          </cell>
          <cell r="D1322" t="str">
            <v>島根県</v>
          </cell>
        </row>
        <row r="1323">
          <cell r="B1323" t="str">
            <v>322016</v>
          </cell>
          <cell r="C1323" t="str">
            <v>島根県</v>
          </cell>
          <cell r="D1323" t="str">
            <v>松江市</v>
          </cell>
        </row>
        <row r="1324">
          <cell r="B1324" t="str">
            <v>322024</v>
          </cell>
          <cell r="C1324" t="str">
            <v>島根県</v>
          </cell>
          <cell r="D1324" t="str">
            <v>浜田市</v>
          </cell>
        </row>
        <row r="1325">
          <cell r="B1325" t="str">
            <v>322032</v>
          </cell>
          <cell r="C1325" t="str">
            <v>島根県</v>
          </cell>
          <cell r="D1325" t="str">
            <v>出雲市</v>
          </cell>
        </row>
        <row r="1326">
          <cell r="B1326" t="str">
            <v>322041</v>
          </cell>
          <cell r="C1326" t="str">
            <v>島根県</v>
          </cell>
          <cell r="D1326" t="str">
            <v>益田市</v>
          </cell>
        </row>
        <row r="1327">
          <cell r="B1327" t="str">
            <v>322059</v>
          </cell>
          <cell r="C1327" t="str">
            <v>島根県</v>
          </cell>
          <cell r="D1327" t="str">
            <v>大田市</v>
          </cell>
        </row>
        <row r="1328">
          <cell r="B1328" t="str">
            <v>322067</v>
          </cell>
          <cell r="C1328" t="str">
            <v>島根県</v>
          </cell>
          <cell r="D1328" t="str">
            <v>安来市</v>
          </cell>
        </row>
        <row r="1329">
          <cell r="B1329" t="str">
            <v>322075</v>
          </cell>
          <cell r="C1329" t="str">
            <v>島根県</v>
          </cell>
          <cell r="D1329" t="str">
            <v>江津市</v>
          </cell>
        </row>
        <row r="1330">
          <cell r="B1330" t="str">
            <v>322091</v>
          </cell>
          <cell r="C1330" t="str">
            <v>島根県</v>
          </cell>
          <cell r="D1330" t="str">
            <v>雲南市</v>
          </cell>
        </row>
        <row r="1331">
          <cell r="B1331" t="str">
            <v>323438</v>
          </cell>
          <cell r="C1331" t="str">
            <v>島根県</v>
          </cell>
          <cell r="D1331" t="str">
            <v>奥出雲町</v>
          </cell>
        </row>
        <row r="1332">
          <cell r="B1332" t="str">
            <v>323861</v>
          </cell>
          <cell r="C1332" t="str">
            <v>島根県</v>
          </cell>
          <cell r="D1332" t="str">
            <v>飯南町</v>
          </cell>
        </row>
        <row r="1333">
          <cell r="B1333" t="str">
            <v>324418</v>
          </cell>
          <cell r="C1333" t="str">
            <v>島根県</v>
          </cell>
          <cell r="D1333" t="str">
            <v>川本町</v>
          </cell>
        </row>
        <row r="1334">
          <cell r="B1334" t="str">
            <v>324485</v>
          </cell>
          <cell r="C1334" t="str">
            <v>島根県</v>
          </cell>
          <cell r="D1334" t="str">
            <v>美郷町</v>
          </cell>
        </row>
        <row r="1335">
          <cell r="B1335" t="str">
            <v>324493</v>
          </cell>
          <cell r="C1335" t="str">
            <v>島根県</v>
          </cell>
          <cell r="D1335" t="str">
            <v>邑南町</v>
          </cell>
        </row>
        <row r="1336">
          <cell r="B1336" t="str">
            <v>325015</v>
          </cell>
          <cell r="C1336" t="str">
            <v>島根県</v>
          </cell>
          <cell r="D1336" t="str">
            <v>津和野町</v>
          </cell>
        </row>
        <row r="1337">
          <cell r="B1337" t="str">
            <v>325058</v>
          </cell>
          <cell r="C1337" t="str">
            <v>島根県</v>
          </cell>
          <cell r="D1337" t="str">
            <v>吉賀町</v>
          </cell>
        </row>
        <row r="1338">
          <cell r="B1338" t="str">
            <v>325252</v>
          </cell>
          <cell r="C1338" t="str">
            <v>島根県</v>
          </cell>
          <cell r="D1338" t="str">
            <v>海士町</v>
          </cell>
        </row>
        <row r="1339">
          <cell r="B1339" t="str">
            <v>325261</v>
          </cell>
          <cell r="C1339" t="str">
            <v>島根県</v>
          </cell>
          <cell r="D1339" t="str">
            <v>西ノ島町</v>
          </cell>
        </row>
        <row r="1340">
          <cell r="B1340" t="str">
            <v>325279</v>
          </cell>
          <cell r="C1340" t="str">
            <v>島根県</v>
          </cell>
          <cell r="D1340" t="str">
            <v>知夫村</v>
          </cell>
        </row>
        <row r="1341">
          <cell r="B1341" t="str">
            <v>325287</v>
          </cell>
          <cell r="C1341" t="str">
            <v>島根県</v>
          </cell>
          <cell r="D1341" t="str">
            <v>隠岐の島町</v>
          </cell>
        </row>
        <row r="1342">
          <cell r="B1342" t="str">
            <v>330001</v>
          </cell>
          <cell r="C1342" t="str">
            <v>岡山県</v>
          </cell>
          <cell r="D1342" t="str">
            <v>岡山県</v>
          </cell>
        </row>
        <row r="1343">
          <cell r="B1343" t="str">
            <v>331007</v>
          </cell>
          <cell r="C1343" t="str">
            <v>岡山県</v>
          </cell>
          <cell r="D1343" t="str">
            <v>岡山市</v>
          </cell>
        </row>
        <row r="1344">
          <cell r="B1344" t="str">
            <v>332020</v>
          </cell>
          <cell r="C1344" t="str">
            <v>岡山県</v>
          </cell>
          <cell r="D1344" t="str">
            <v>倉敷市</v>
          </cell>
        </row>
        <row r="1345">
          <cell r="B1345" t="str">
            <v>332038</v>
          </cell>
          <cell r="C1345" t="str">
            <v>岡山県</v>
          </cell>
          <cell r="D1345" t="str">
            <v>津山市</v>
          </cell>
        </row>
        <row r="1346">
          <cell r="B1346" t="str">
            <v>332046</v>
          </cell>
          <cell r="C1346" t="str">
            <v>岡山県</v>
          </cell>
          <cell r="D1346" t="str">
            <v>玉野市</v>
          </cell>
        </row>
        <row r="1347">
          <cell r="B1347" t="str">
            <v>332054</v>
          </cell>
          <cell r="C1347" t="str">
            <v>岡山県</v>
          </cell>
          <cell r="D1347" t="str">
            <v>笠岡市</v>
          </cell>
        </row>
        <row r="1348">
          <cell r="B1348" t="str">
            <v>332071</v>
          </cell>
          <cell r="C1348" t="str">
            <v>岡山県</v>
          </cell>
          <cell r="D1348" t="str">
            <v>井原市</v>
          </cell>
        </row>
        <row r="1349">
          <cell r="B1349" t="str">
            <v>332089</v>
          </cell>
          <cell r="C1349" t="str">
            <v>岡山県</v>
          </cell>
          <cell r="D1349" t="str">
            <v>総社市</v>
          </cell>
        </row>
        <row r="1350">
          <cell r="B1350" t="str">
            <v>332097</v>
          </cell>
          <cell r="C1350" t="str">
            <v>岡山県</v>
          </cell>
          <cell r="D1350" t="str">
            <v>高梁市</v>
          </cell>
        </row>
        <row r="1351">
          <cell r="B1351" t="str">
            <v>332101</v>
          </cell>
          <cell r="C1351" t="str">
            <v>岡山県</v>
          </cell>
          <cell r="D1351" t="str">
            <v>新見市</v>
          </cell>
        </row>
        <row r="1352">
          <cell r="B1352" t="str">
            <v>332119</v>
          </cell>
          <cell r="C1352" t="str">
            <v>岡山県</v>
          </cell>
          <cell r="D1352" t="str">
            <v>備前市</v>
          </cell>
        </row>
        <row r="1353">
          <cell r="B1353" t="str">
            <v>332127</v>
          </cell>
          <cell r="C1353" t="str">
            <v>岡山県</v>
          </cell>
          <cell r="D1353" t="str">
            <v>瀬戸内市</v>
          </cell>
        </row>
        <row r="1354">
          <cell r="B1354" t="str">
            <v>332135</v>
          </cell>
          <cell r="C1354" t="str">
            <v>岡山県</v>
          </cell>
          <cell r="D1354" t="str">
            <v>赤磐市</v>
          </cell>
        </row>
        <row r="1355">
          <cell r="B1355" t="str">
            <v>332143</v>
          </cell>
          <cell r="C1355" t="str">
            <v>岡山県</v>
          </cell>
          <cell r="D1355" t="str">
            <v>真庭市</v>
          </cell>
        </row>
        <row r="1356">
          <cell r="B1356" t="str">
            <v>332151</v>
          </cell>
          <cell r="C1356" t="str">
            <v>岡山県</v>
          </cell>
          <cell r="D1356" t="str">
            <v>美作市</v>
          </cell>
        </row>
        <row r="1357">
          <cell r="B1357" t="str">
            <v>332160</v>
          </cell>
          <cell r="C1357" t="str">
            <v>岡山県</v>
          </cell>
          <cell r="D1357" t="str">
            <v>浅口市</v>
          </cell>
        </row>
        <row r="1358">
          <cell r="B1358" t="str">
            <v>333468</v>
          </cell>
          <cell r="C1358" t="str">
            <v>岡山県</v>
          </cell>
          <cell r="D1358" t="str">
            <v>和気町</v>
          </cell>
        </row>
        <row r="1359">
          <cell r="B1359" t="str">
            <v>334235</v>
          </cell>
          <cell r="C1359" t="str">
            <v>岡山県</v>
          </cell>
          <cell r="D1359" t="str">
            <v>早島町</v>
          </cell>
        </row>
        <row r="1360">
          <cell r="B1360" t="str">
            <v>334456</v>
          </cell>
          <cell r="C1360" t="str">
            <v>岡山県</v>
          </cell>
          <cell r="D1360" t="str">
            <v>里庄町</v>
          </cell>
        </row>
        <row r="1361">
          <cell r="B1361" t="str">
            <v>334618</v>
          </cell>
          <cell r="C1361" t="str">
            <v>岡山県</v>
          </cell>
          <cell r="D1361" t="str">
            <v>矢掛町</v>
          </cell>
        </row>
        <row r="1362">
          <cell r="B1362" t="str">
            <v>335860</v>
          </cell>
          <cell r="C1362" t="str">
            <v>岡山県</v>
          </cell>
          <cell r="D1362" t="str">
            <v>新庄村</v>
          </cell>
        </row>
        <row r="1363">
          <cell r="B1363" t="str">
            <v>336068</v>
          </cell>
          <cell r="C1363" t="str">
            <v>岡山県</v>
          </cell>
          <cell r="D1363" t="str">
            <v>鏡野町</v>
          </cell>
        </row>
        <row r="1364">
          <cell r="B1364" t="str">
            <v>336220</v>
          </cell>
          <cell r="C1364" t="str">
            <v>岡山県</v>
          </cell>
          <cell r="D1364" t="str">
            <v>勝央町</v>
          </cell>
        </row>
        <row r="1365">
          <cell r="B1365" t="str">
            <v>336238</v>
          </cell>
          <cell r="C1365" t="str">
            <v>岡山県</v>
          </cell>
          <cell r="D1365" t="str">
            <v>奈義町</v>
          </cell>
        </row>
        <row r="1366">
          <cell r="B1366" t="str">
            <v>336432</v>
          </cell>
          <cell r="C1366" t="str">
            <v>岡山県</v>
          </cell>
          <cell r="D1366" t="str">
            <v>西粟倉村</v>
          </cell>
        </row>
        <row r="1367">
          <cell r="B1367" t="str">
            <v>336637</v>
          </cell>
          <cell r="C1367" t="str">
            <v>岡山県</v>
          </cell>
          <cell r="D1367" t="str">
            <v>久米南町</v>
          </cell>
        </row>
        <row r="1368">
          <cell r="B1368" t="str">
            <v>336661</v>
          </cell>
          <cell r="C1368" t="str">
            <v>岡山県</v>
          </cell>
          <cell r="D1368" t="str">
            <v>美咲町</v>
          </cell>
        </row>
        <row r="1369">
          <cell r="B1369" t="str">
            <v>336815</v>
          </cell>
          <cell r="C1369" t="str">
            <v>岡山県</v>
          </cell>
          <cell r="D1369" t="str">
            <v>吉備中央町</v>
          </cell>
        </row>
        <row r="1370">
          <cell r="B1370" t="str">
            <v>340006</v>
          </cell>
          <cell r="C1370" t="str">
            <v>広島県</v>
          </cell>
          <cell r="D1370" t="str">
            <v>広島県</v>
          </cell>
        </row>
        <row r="1371">
          <cell r="B1371" t="str">
            <v>341002</v>
          </cell>
          <cell r="C1371" t="str">
            <v>広島県</v>
          </cell>
          <cell r="D1371" t="str">
            <v>広島市</v>
          </cell>
        </row>
        <row r="1372">
          <cell r="B1372" t="str">
            <v>342025</v>
          </cell>
          <cell r="C1372" t="str">
            <v>広島県</v>
          </cell>
          <cell r="D1372" t="str">
            <v>呉市</v>
          </cell>
        </row>
        <row r="1373">
          <cell r="B1373" t="str">
            <v>342033</v>
          </cell>
          <cell r="C1373" t="str">
            <v>広島県</v>
          </cell>
          <cell r="D1373" t="str">
            <v>竹原市</v>
          </cell>
        </row>
        <row r="1374">
          <cell r="B1374" t="str">
            <v>342041</v>
          </cell>
          <cell r="C1374" t="str">
            <v>広島県</v>
          </cell>
          <cell r="D1374" t="str">
            <v>三原市</v>
          </cell>
        </row>
        <row r="1375">
          <cell r="B1375" t="str">
            <v>342050</v>
          </cell>
          <cell r="C1375" t="str">
            <v>広島県</v>
          </cell>
          <cell r="D1375" t="str">
            <v>尾道市</v>
          </cell>
        </row>
        <row r="1376">
          <cell r="B1376" t="str">
            <v>342076</v>
          </cell>
          <cell r="C1376" t="str">
            <v>広島県</v>
          </cell>
          <cell r="D1376" t="str">
            <v>福山市</v>
          </cell>
        </row>
        <row r="1377">
          <cell r="B1377" t="str">
            <v>342084</v>
          </cell>
          <cell r="C1377" t="str">
            <v>広島県</v>
          </cell>
          <cell r="D1377" t="str">
            <v>府中市</v>
          </cell>
        </row>
        <row r="1378">
          <cell r="B1378" t="str">
            <v>342092</v>
          </cell>
          <cell r="C1378" t="str">
            <v>広島県</v>
          </cell>
          <cell r="D1378" t="str">
            <v>三次市</v>
          </cell>
        </row>
        <row r="1379">
          <cell r="B1379" t="str">
            <v>342106</v>
          </cell>
          <cell r="C1379" t="str">
            <v>広島県</v>
          </cell>
          <cell r="D1379" t="str">
            <v>庄原市</v>
          </cell>
        </row>
        <row r="1380">
          <cell r="B1380" t="str">
            <v>342114</v>
          </cell>
          <cell r="C1380" t="str">
            <v>広島県</v>
          </cell>
          <cell r="D1380" t="str">
            <v>大竹市</v>
          </cell>
        </row>
        <row r="1381">
          <cell r="B1381" t="str">
            <v>342122</v>
          </cell>
          <cell r="C1381" t="str">
            <v>広島県</v>
          </cell>
          <cell r="D1381" t="str">
            <v>東広島市</v>
          </cell>
        </row>
        <row r="1382">
          <cell r="B1382" t="str">
            <v>342131</v>
          </cell>
          <cell r="C1382" t="str">
            <v>広島県</v>
          </cell>
          <cell r="D1382" t="str">
            <v>廿日市市</v>
          </cell>
        </row>
        <row r="1383">
          <cell r="B1383" t="str">
            <v>342149</v>
          </cell>
          <cell r="C1383" t="str">
            <v>広島県</v>
          </cell>
          <cell r="D1383" t="str">
            <v>安芸高田市</v>
          </cell>
        </row>
        <row r="1384">
          <cell r="B1384" t="str">
            <v>342157</v>
          </cell>
          <cell r="C1384" t="str">
            <v>広島県</v>
          </cell>
          <cell r="D1384" t="str">
            <v>江田島市</v>
          </cell>
        </row>
        <row r="1385">
          <cell r="B1385" t="str">
            <v>343021</v>
          </cell>
          <cell r="C1385" t="str">
            <v>広島県</v>
          </cell>
          <cell r="D1385" t="str">
            <v>府中町</v>
          </cell>
        </row>
        <row r="1386">
          <cell r="B1386" t="str">
            <v>343048</v>
          </cell>
          <cell r="C1386" t="str">
            <v>広島県</v>
          </cell>
          <cell r="D1386" t="str">
            <v>海田町</v>
          </cell>
        </row>
        <row r="1387">
          <cell r="B1387" t="str">
            <v>343072</v>
          </cell>
          <cell r="C1387" t="str">
            <v>広島県</v>
          </cell>
          <cell r="D1387" t="str">
            <v>熊野町</v>
          </cell>
        </row>
        <row r="1388">
          <cell r="B1388" t="str">
            <v>343099</v>
          </cell>
          <cell r="C1388" t="str">
            <v>広島県</v>
          </cell>
          <cell r="D1388" t="str">
            <v>坂町</v>
          </cell>
        </row>
        <row r="1389">
          <cell r="B1389" t="str">
            <v>343684</v>
          </cell>
          <cell r="C1389" t="str">
            <v>広島県</v>
          </cell>
          <cell r="D1389" t="str">
            <v>安芸太田町</v>
          </cell>
        </row>
        <row r="1390">
          <cell r="B1390" t="str">
            <v>343692</v>
          </cell>
          <cell r="C1390" t="str">
            <v>広島県</v>
          </cell>
          <cell r="D1390" t="str">
            <v>北広島町</v>
          </cell>
        </row>
        <row r="1391">
          <cell r="B1391" t="str">
            <v>344311</v>
          </cell>
          <cell r="C1391" t="str">
            <v>広島県</v>
          </cell>
          <cell r="D1391" t="str">
            <v>大崎上島町</v>
          </cell>
        </row>
        <row r="1392">
          <cell r="B1392" t="str">
            <v>344621</v>
          </cell>
          <cell r="C1392" t="str">
            <v>広島県</v>
          </cell>
          <cell r="D1392" t="str">
            <v>世羅町</v>
          </cell>
        </row>
        <row r="1393">
          <cell r="B1393" t="str">
            <v>345458</v>
          </cell>
          <cell r="C1393" t="str">
            <v>広島県</v>
          </cell>
          <cell r="D1393" t="str">
            <v>神石高原町</v>
          </cell>
        </row>
        <row r="1394">
          <cell r="B1394" t="str">
            <v>350001</v>
          </cell>
          <cell r="C1394" t="str">
            <v>山口県</v>
          </cell>
          <cell r="D1394" t="str">
            <v>山口県</v>
          </cell>
        </row>
        <row r="1395">
          <cell r="B1395" t="str">
            <v>352012</v>
          </cell>
          <cell r="C1395" t="str">
            <v>山口県</v>
          </cell>
          <cell r="D1395" t="str">
            <v>下関市</v>
          </cell>
        </row>
        <row r="1396">
          <cell r="B1396" t="str">
            <v>352021</v>
          </cell>
          <cell r="C1396" t="str">
            <v>山口県</v>
          </cell>
          <cell r="D1396" t="str">
            <v>宇部市</v>
          </cell>
        </row>
        <row r="1397">
          <cell r="B1397" t="str">
            <v>352039</v>
          </cell>
          <cell r="C1397" t="str">
            <v>山口県</v>
          </cell>
          <cell r="D1397" t="str">
            <v>山口市</v>
          </cell>
        </row>
        <row r="1398">
          <cell r="B1398" t="str">
            <v>352047</v>
          </cell>
          <cell r="C1398" t="str">
            <v>山口県</v>
          </cell>
          <cell r="D1398" t="str">
            <v>萩市</v>
          </cell>
        </row>
        <row r="1399">
          <cell r="B1399" t="str">
            <v>352063</v>
          </cell>
          <cell r="C1399" t="str">
            <v>山口県</v>
          </cell>
          <cell r="D1399" t="str">
            <v>防府市</v>
          </cell>
        </row>
        <row r="1400">
          <cell r="B1400" t="str">
            <v>352071</v>
          </cell>
          <cell r="C1400" t="str">
            <v>山口県</v>
          </cell>
          <cell r="D1400" t="str">
            <v>下松市</v>
          </cell>
        </row>
        <row r="1401">
          <cell r="B1401" t="str">
            <v>352080</v>
          </cell>
          <cell r="C1401" t="str">
            <v>山口県</v>
          </cell>
          <cell r="D1401" t="str">
            <v>岩国市</v>
          </cell>
        </row>
        <row r="1402">
          <cell r="B1402" t="str">
            <v>352101</v>
          </cell>
          <cell r="C1402" t="str">
            <v>山口県</v>
          </cell>
          <cell r="D1402" t="str">
            <v>光市</v>
          </cell>
        </row>
        <row r="1403">
          <cell r="B1403" t="str">
            <v>352110</v>
          </cell>
          <cell r="C1403" t="str">
            <v>山口県</v>
          </cell>
          <cell r="D1403" t="str">
            <v>長門市</v>
          </cell>
        </row>
        <row r="1404">
          <cell r="B1404" t="str">
            <v>352128</v>
          </cell>
          <cell r="C1404" t="str">
            <v>山口県</v>
          </cell>
          <cell r="D1404" t="str">
            <v>柳井市</v>
          </cell>
        </row>
        <row r="1405">
          <cell r="B1405" t="str">
            <v>352136</v>
          </cell>
          <cell r="C1405" t="str">
            <v>山口県</v>
          </cell>
          <cell r="D1405" t="str">
            <v>美祢市</v>
          </cell>
        </row>
        <row r="1406">
          <cell r="B1406" t="str">
            <v>352152</v>
          </cell>
          <cell r="C1406" t="str">
            <v>山口県</v>
          </cell>
          <cell r="D1406" t="str">
            <v>周南市</v>
          </cell>
        </row>
        <row r="1407">
          <cell r="B1407" t="str">
            <v>352161</v>
          </cell>
          <cell r="C1407" t="str">
            <v>山口県</v>
          </cell>
          <cell r="D1407" t="str">
            <v>山陽小野田市</v>
          </cell>
        </row>
        <row r="1408">
          <cell r="B1408" t="str">
            <v>353051</v>
          </cell>
          <cell r="C1408" t="str">
            <v>山口県</v>
          </cell>
          <cell r="D1408" t="str">
            <v>周防大島町</v>
          </cell>
        </row>
        <row r="1409">
          <cell r="B1409" t="str">
            <v>353213</v>
          </cell>
          <cell r="C1409" t="str">
            <v>山口県</v>
          </cell>
          <cell r="D1409" t="str">
            <v>和木町</v>
          </cell>
        </row>
        <row r="1410">
          <cell r="B1410" t="str">
            <v>353418</v>
          </cell>
          <cell r="C1410" t="str">
            <v>山口県</v>
          </cell>
          <cell r="D1410" t="str">
            <v>上関町</v>
          </cell>
        </row>
        <row r="1411">
          <cell r="B1411" t="str">
            <v>353434</v>
          </cell>
          <cell r="C1411" t="str">
            <v>山口県</v>
          </cell>
          <cell r="D1411" t="str">
            <v>田布施町</v>
          </cell>
        </row>
        <row r="1412">
          <cell r="B1412" t="str">
            <v>353442</v>
          </cell>
          <cell r="C1412" t="str">
            <v>山口県</v>
          </cell>
          <cell r="D1412" t="str">
            <v>平生町</v>
          </cell>
        </row>
        <row r="1413">
          <cell r="B1413" t="str">
            <v>355020</v>
          </cell>
          <cell r="C1413" t="str">
            <v>山口県</v>
          </cell>
          <cell r="D1413" t="str">
            <v>阿武町</v>
          </cell>
        </row>
        <row r="1414">
          <cell r="B1414" t="str">
            <v>360007</v>
          </cell>
          <cell r="C1414" t="str">
            <v>徳島県</v>
          </cell>
          <cell r="D1414" t="str">
            <v>徳島県</v>
          </cell>
        </row>
        <row r="1415">
          <cell r="B1415" t="str">
            <v>362018</v>
          </cell>
          <cell r="C1415" t="str">
            <v>徳島県</v>
          </cell>
          <cell r="D1415" t="str">
            <v>徳島市</v>
          </cell>
        </row>
        <row r="1416">
          <cell r="B1416" t="str">
            <v>362026</v>
          </cell>
          <cell r="C1416" t="str">
            <v>徳島県</v>
          </cell>
          <cell r="D1416" t="str">
            <v>鳴門市</v>
          </cell>
        </row>
        <row r="1417">
          <cell r="B1417" t="str">
            <v>362034</v>
          </cell>
          <cell r="C1417" t="str">
            <v>徳島県</v>
          </cell>
          <cell r="D1417" t="str">
            <v>小松島市</v>
          </cell>
        </row>
        <row r="1418">
          <cell r="B1418" t="str">
            <v>362042</v>
          </cell>
          <cell r="C1418" t="str">
            <v>徳島県</v>
          </cell>
          <cell r="D1418" t="str">
            <v>阿南市</v>
          </cell>
        </row>
        <row r="1419">
          <cell r="B1419" t="str">
            <v>362051</v>
          </cell>
          <cell r="C1419" t="str">
            <v>徳島県</v>
          </cell>
          <cell r="D1419" t="str">
            <v>吉野川市</v>
          </cell>
        </row>
        <row r="1420">
          <cell r="B1420" t="str">
            <v>362069</v>
          </cell>
          <cell r="C1420" t="str">
            <v>徳島県</v>
          </cell>
          <cell r="D1420" t="str">
            <v>阿波市</v>
          </cell>
        </row>
        <row r="1421">
          <cell r="B1421" t="str">
            <v>362077</v>
          </cell>
          <cell r="C1421" t="str">
            <v>徳島県</v>
          </cell>
          <cell r="D1421" t="str">
            <v>美馬市</v>
          </cell>
        </row>
        <row r="1422">
          <cell r="B1422" t="str">
            <v>362085</v>
          </cell>
          <cell r="C1422" t="str">
            <v>徳島県</v>
          </cell>
          <cell r="D1422" t="str">
            <v>三好市</v>
          </cell>
        </row>
        <row r="1423">
          <cell r="B1423" t="str">
            <v>363014</v>
          </cell>
          <cell r="C1423" t="str">
            <v>徳島県</v>
          </cell>
          <cell r="D1423" t="str">
            <v>勝浦町</v>
          </cell>
        </row>
        <row r="1424">
          <cell r="B1424" t="str">
            <v>363022</v>
          </cell>
          <cell r="C1424" t="str">
            <v>徳島県</v>
          </cell>
          <cell r="D1424" t="str">
            <v>上勝町</v>
          </cell>
        </row>
        <row r="1425">
          <cell r="B1425" t="str">
            <v>363219</v>
          </cell>
          <cell r="C1425" t="str">
            <v>徳島県</v>
          </cell>
          <cell r="D1425" t="str">
            <v>佐那河内村</v>
          </cell>
        </row>
        <row r="1426">
          <cell r="B1426" t="str">
            <v>363413</v>
          </cell>
          <cell r="C1426" t="str">
            <v>徳島県</v>
          </cell>
          <cell r="D1426" t="str">
            <v>石井町</v>
          </cell>
        </row>
        <row r="1427">
          <cell r="B1427" t="str">
            <v>363421</v>
          </cell>
          <cell r="C1427" t="str">
            <v>徳島県</v>
          </cell>
          <cell r="D1427" t="str">
            <v>神山町</v>
          </cell>
        </row>
        <row r="1428">
          <cell r="B1428" t="str">
            <v>363685</v>
          </cell>
          <cell r="C1428" t="str">
            <v>徳島県</v>
          </cell>
          <cell r="D1428" t="str">
            <v>那賀町</v>
          </cell>
        </row>
        <row r="1429">
          <cell r="B1429" t="str">
            <v>363839</v>
          </cell>
          <cell r="C1429" t="str">
            <v>徳島県</v>
          </cell>
          <cell r="D1429" t="str">
            <v>牟岐町</v>
          </cell>
        </row>
        <row r="1430">
          <cell r="B1430" t="str">
            <v>363871</v>
          </cell>
          <cell r="C1430" t="str">
            <v>徳島県</v>
          </cell>
          <cell r="D1430" t="str">
            <v>美波町</v>
          </cell>
        </row>
        <row r="1431">
          <cell r="B1431" t="str">
            <v>363880</v>
          </cell>
          <cell r="C1431" t="str">
            <v>徳島県</v>
          </cell>
          <cell r="D1431" t="str">
            <v>海陽町</v>
          </cell>
        </row>
        <row r="1432">
          <cell r="B1432" t="str">
            <v>364011</v>
          </cell>
          <cell r="C1432" t="str">
            <v>徳島県</v>
          </cell>
          <cell r="D1432" t="str">
            <v>松茂町</v>
          </cell>
        </row>
        <row r="1433">
          <cell r="B1433" t="str">
            <v>364029</v>
          </cell>
          <cell r="C1433" t="str">
            <v>徳島県</v>
          </cell>
          <cell r="D1433" t="str">
            <v>北島町</v>
          </cell>
        </row>
        <row r="1434">
          <cell r="B1434" t="str">
            <v>364037</v>
          </cell>
          <cell r="C1434" t="str">
            <v>徳島県</v>
          </cell>
          <cell r="D1434" t="str">
            <v>藍住町</v>
          </cell>
        </row>
        <row r="1435">
          <cell r="B1435" t="str">
            <v>364045</v>
          </cell>
          <cell r="C1435" t="str">
            <v>徳島県</v>
          </cell>
          <cell r="D1435" t="str">
            <v>板野町</v>
          </cell>
        </row>
        <row r="1436">
          <cell r="B1436" t="str">
            <v>364053</v>
          </cell>
          <cell r="C1436" t="str">
            <v>徳島県</v>
          </cell>
          <cell r="D1436" t="str">
            <v>上板町</v>
          </cell>
        </row>
        <row r="1437">
          <cell r="B1437" t="str">
            <v>364681</v>
          </cell>
          <cell r="C1437" t="str">
            <v>徳島県</v>
          </cell>
          <cell r="D1437" t="str">
            <v>つるぎ町</v>
          </cell>
        </row>
        <row r="1438">
          <cell r="B1438" t="str">
            <v>364894</v>
          </cell>
          <cell r="C1438" t="str">
            <v>徳島県</v>
          </cell>
          <cell r="D1438" t="str">
            <v>東みよし町</v>
          </cell>
        </row>
        <row r="1439">
          <cell r="B1439" t="str">
            <v>370002</v>
          </cell>
          <cell r="C1439" t="str">
            <v>香川県</v>
          </cell>
          <cell r="D1439" t="str">
            <v>香川県</v>
          </cell>
        </row>
        <row r="1440">
          <cell r="B1440" t="str">
            <v>372013</v>
          </cell>
          <cell r="C1440" t="str">
            <v>香川県</v>
          </cell>
          <cell r="D1440" t="str">
            <v>高松市</v>
          </cell>
        </row>
        <row r="1441">
          <cell r="B1441" t="str">
            <v>372021</v>
          </cell>
          <cell r="C1441" t="str">
            <v>香川県</v>
          </cell>
          <cell r="D1441" t="str">
            <v>丸亀市</v>
          </cell>
        </row>
        <row r="1442">
          <cell r="B1442" t="str">
            <v>372030</v>
          </cell>
          <cell r="C1442" t="str">
            <v>香川県</v>
          </cell>
          <cell r="D1442" t="str">
            <v>坂出市</v>
          </cell>
        </row>
        <row r="1443">
          <cell r="B1443" t="str">
            <v>372048</v>
          </cell>
          <cell r="C1443" t="str">
            <v>香川県</v>
          </cell>
          <cell r="D1443" t="str">
            <v>善通寺市</v>
          </cell>
        </row>
        <row r="1444">
          <cell r="B1444" t="str">
            <v>372056</v>
          </cell>
          <cell r="C1444" t="str">
            <v>香川県</v>
          </cell>
          <cell r="D1444" t="str">
            <v>観音寺市</v>
          </cell>
        </row>
        <row r="1445">
          <cell r="B1445" t="str">
            <v>372064</v>
          </cell>
          <cell r="C1445" t="str">
            <v>香川県</v>
          </cell>
          <cell r="D1445" t="str">
            <v>さぬき市</v>
          </cell>
        </row>
        <row r="1446">
          <cell r="B1446" t="str">
            <v>372072</v>
          </cell>
          <cell r="C1446" t="str">
            <v>香川県</v>
          </cell>
          <cell r="D1446" t="str">
            <v>東かがわ市</v>
          </cell>
        </row>
        <row r="1447">
          <cell r="B1447" t="str">
            <v>372081</v>
          </cell>
          <cell r="C1447" t="str">
            <v>香川県</v>
          </cell>
          <cell r="D1447" t="str">
            <v>三豊市</v>
          </cell>
        </row>
        <row r="1448">
          <cell r="B1448" t="str">
            <v>373222</v>
          </cell>
          <cell r="C1448" t="str">
            <v>香川県</v>
          </cell>
          <cell r="D1448" t="str">
            <v>土庄町</v>
          </cell>
        </row>
        <row r="1449">
          <cell r="B1449" t="str">
            <v>373249</v>
          </cell>
          <cell r="C1449" t="str">
            <v>香川県</v>
          </cell>
          <cell r="D1449" t="str">
            <v>小豆島町</v>
          </cell>
        </row>
        <row r="1450">
          <cell r="B1450" t="str">
            <v>373419</v>
          </cell>
          <cell r="C1450" t="str">
            <v>香川県</v>
          </cell>
          <cell r="D1450" t="str">
            <v>三木町</v>
          </cell>
        </row>
        <row r="1451">
          <cell r="B1451" t="str">
            <v>373648</v>
          </cell>
          <cell r="C1451" t="str">
            <v>香川県</v>
          </cell>
          <cell r="D1451" t="str">
            <v>直島町</v>
          </cell>
        </row>
        <row r="1452">
          <cell r="B1452" t="str">
            <v>373869</v>
          </cell>
          <cell r="C1452" t="str">
            <v>香川県</v>
          </cell>
          <cell r="D1452" t="str">
            <v>宇多津町</v>
          </cell>
        </row>
        <row r="1453">
          <cell r="B1453" t="str">
            <v>373877</v>
          </cell>
          <cell r="C1453" t="str">
            <v>香川県</v>
          </cell>
          <cell r="D1453" t="str">
            <v>綾川町</v>
          </cell>
        </row>
        <row r="1454">
          <cell r="B1454" t="str">
            <v>374032</v>
          </cell>
          <cell r="C1454" t="str">
            <v>香川県</v>
          </cell>
          <cell r="D1454" t="str">
            <v>琴平町</v>
          </cell>
        </row>
        <row r="1455">
          <cell r="B1455" t="str">
            <v>374041</v>
          </cell>
          <cell r="C1455" t="str">
            <v>香川県</v>
          </cell>
          <cell r="D1455" t="str">
            <v>多度津町</v>
          </cell>
        </row>
        <row r="1456">
          <cell r="B1456" t="str">
            <v>374067</v>
          </cell>
          <cell r="C1456" t="str">
            <v>香川県</v>
          </cell>
          <cell r="D1456" t="str">
            <v>まんのう町</v>
          </cell>
        </row>
        <row r="1457">
          <cell r="B1457" t="str">
            <v>380008</v>
          </cell>
          <cell r="C1457" t="str">
            <v>愛媛県</v>
          </cell>
          <cell r="D1457" t="str">
            <v>愛媛県</v>
          </cell>
        </row>
        <row r="1458">
          <cell r="B1458" t="str">
            <v>382019</v>
          </cell>
          <cell r="C1458" t="str">
            <v>愛媛県</v>
          </cell>
          <cell r="D1458" t="str">
            <v>松山市</v>
          </cell>
        </row>
        <row r="1459">
          <cell r="B1459" t="str">
            <v>382027</v>
          </cell>
          <cell r="C1459" t="str">
            <v>愛媛県</v>
          </cell>
          <cell r="D1459" t="str">
            <v>今治市</v>
          </cell>
        </row>
        <row r="1460">
          <cell r="B1460" t="str">
            <v>382035</v>
          </cell>
          <cell r="C1460" t="str">
            <v>愛媛県</v>
          </cell>
          <cell r="D1460" t="str">
            <v>宇和島市</v>
          </cell>
        </row>
        <row r="1461">
          <cell r="B1461" t="str">
            <v>382043</v>
          </cell>
          <cell r="C1461" t="str">
            <v>愛媛県</v>
          </cell>
          <cell r="D1461" t="str">
            <v>八幡浜市</v>
          </cell>
        </row>
        <row r="1462">
          <cell r="B1462" t="str">
            <v>382051</v>
          </cell>
          <cell r="C1462" t="str">
            <v>愛媛県</v>
          </cell>
          <cell r="D1462" t="str">
            <v>新居浜市</v>
          </cell>
        </row>
        <row r="1463">
          <cell r="B1463" t="str">
            <v>382060</v>
          </cell>
          <cell r="C1463" t="str">
            <v>愛媛県</v>
          </cell>
          <cell r="D1463" t="str">
            <v>西条市</v>
          </cell>
        </row>
        <row r="1464">
          <cell r="B1464" t="str">
            <v>382078</v>
          </cell>
          <cell r="C1464" t="str">
            <v>愛媛県</v>
          </cell>
          <cell r="D1464" t="str">
            <v>大洲市</v>
          </cell>
        </row>
        <row r="1465">
          <cell r="B1465" t="str">
            <v>382108</v>
          </cell>
          <cell r="C1465" t="str">
            <v>愛媛県</v>
          </cell>
          <cell r="D1465" t="str">
            <v>伊予市</v>
          </cell>
        </row>
        <row r="1466">
          <cell r="B1466" t="str">
            <v>382132</v>
          </cell>
          <cell r="C1466" t="str">
            <v>愛媛県</v>
          </cell>
          <cell r="D1466" t="str">
            <v>四国中央市</v>
          </cell>
        </row>
        <row r="1467">
          <cell r="B1467" t="str">
            <v>382141</v>
          </cell>
          <cell r="C1467" t="str">
            <v>愛媛県</v>
          </cell>
          <cell r="D1467" t="str">
            <v>西予市</v>
          </cell>
        </row>
        <row r="1468">
          <cell r="B1468" t="str">
            <v>382159</v>
          </cell>
          <cell r="C1468" t="str">
            <v>愛媛県</v>
          </cell>
          <cell r="D1468" t="str">
            <v>東温市</v>
          </cell>
        </row>
        <row r="1469">
          <cell r="B1469" t="str">
            <v>383562</v>
          </cell>
          <cell r="C1469" t="str">
            <v>愛媛県</v>
          </cell>
          <cell r="D1469" t="str">
            <v>上島町</v>
          </cell>
        </row>
        <row r="1470">
          <cell r="B1470" t="str">
            <v>383864</v>
          </cell>
          <cell r="C1470" t="str">
            <v>愛媛県</v>
          </cell>
          <cell r="D1470" t="str">
            <v>久万高原町</v>
          </cell>
        </row>
        <row r="1471">
          <cell r="B1471" t="str">
            <v>384011</v>
          </cell>
          <cell r="C1471" t="str">
            <v>愛媛県</v>
          </cell>
          <cell r="D1471" t="str">
            <v>松前町</v>
          </cell>
        </row>
        <row r="1472">
          <cell r="B1472" t="str">
            <v>384020</v>
          </cell>
          <cell r="C1472" t="str">
            <v>愛媛県</v>
          </cell>
          <cell r="D1472" t="str">
            <v>砥部町</v>
          </cell>
        </row>
        <row r="1473">
          <cell r="B1473" t="str">
            <v>384224</v>
          </cell>
          <cell r="C1473" t="str">
            <v>愛媛県</v>
          </cell>
          <cell r="D1473" t="str">
            <v>内子町</v>
          </cell>
        </row>
        <row r="1474">
          <cell r="B1474" t="str">
            <v>384429</v>
          </cell>
          <cell r="C1474" t="str">
            <v>愛媛県</v>
          </cell>
          <cell r="D1474" t="str">
            <v>伊方町</v>
          </cell>
        </row>
        <row r="1475">
          <cell r="B1475" t="str">
            <v>384844</v>
          </cell>
          <cell r="C1475" t="str">
            <v>愛媛県</v>
          </cell>
          <cell r="D1475" t="str">
            <v>松野町</v>
          </cell>
        </row>
        <row r="1476">
          <cell r="B1476" t="str">
            <v>384887</v>
          </cell>
          <cell r="C1476" t="str">
            <v>愛媛県</v>
          </cell>
          <cell r="D1476" t="str">
            <v>鬼北町</v>
          </cell>
        </row>
        <row r="1477">
          <cell r="B1477" t="str">
            <v>385069</v>
          </cell>
          <cell r="C1477" t="str">
            <v>愛媛県</v>
          </cell>
          <cell r="D1477" t="str">
            <v>愛南町</v>
          </cell>
        </row>
        <row r="1478">
          <cell r="B1478" t="str">
            <v>390003</v>
          </cell>
          <cell r="C1478" t="str">
            <v>高知県</v>
          </cell>
          <cell r="D1478" t="str">
            <v>高知県</v>
          </cell>
        </row>
        <row r="1479">
          <cell r="B1479" t="str">
            <v>392014</v>
          </cell>
          <cell r="C1479" t="str">
            <v>高知県</v>
          </cell>
          <cell r="D1479" t="str">
            <v>高知市</v>
          </cell>
        </row>
        <row r="1480">
          <cell r="B1480" t="str">
            <v>392022</v>
          </cell>
          <cell r="C1480" t="str">
            <v>高知県</v>
          </cell>
          <cell r="D1480" t="str">
            <v>室戸市</v>
          </cell>
        </row>
        <row r="1481">
          <cell r="B1481" t="str">
            <v>392031</v>
          </cell>
          <cell r="C1481" t="str">
            <v>高知県</v>
          </cell>
          <cell r="D1481" t="str">
            <v>安芸市</v>
          </cell>
        </row>
        <row r="1482">
          <cell r="B1482" t="str">
            <v>392049</v>
          </cell>
          <cell r="C1482" t="str">
            <v>高知県</v>
          </cell>
          <cell r="D1482" t="str">
            <v>南国市</v>
          </cell>
        </row>
        <row r="1483">
          <cell r="B1483" t="str">
            <v>392057</v>
          </cell>
          <cell r="C1483" t="str">
            <v>高知県</v>
          </cell>
          <cell r="D1483" t="str">
            <v>土佐市</v>
          </cell>
        </row>
        <row r="1484">
          <cell r="B1484" t="str">
            <v>392065</v>
          </cell>
          <cell r="C1484" t="str">
            <v>高知県</v>
          </cell>
          <cell r="D1484" t="str">
            <v>須崎市</v>
          </cell>
        </row>
        <row r="1485">
          <cell r="B1485" t="str">
            <v>392081</v>
          </cell>
          <cell r="C1485" t="str">
            <v>高知県</v>
          </cell>
          <cell r="D1485" t="str">
            <v>宿毛市</v>
          </cell>
        </row>
        <row r="1486">
          <cell r="B1486" t="str">
            <v>392090</v>
          </cell>
          <cell r="C1486" t="str">
            <v>高知県</v>
          </cell>
          <cell r="D1486" t="str">
            <v>土佐清水市</v>
          </cell>
        </row>
        <row r="1487">
          <cell r="B1487" t="str">
            <v>392103</v>
          </cell>
          <cell r="C1487" t="str">
            <v>高知県</v>
          </cell>
          <cell r="D1487" t="str">
            <v>四万十市</v>
          </cell>
        </row>
        <row r="1488">
          <cell r="B1488" t="str">
            <v>392111</v>
          </cell>
          <cell r="C1488" t="str">
            <v>高知県</v>
          </cell>
          <cell r="D1488" t="str">
            <v>香南市</v>
          </cell>
        </row>
        <row r="1489">
          <cell r="B1489" t="str">
            <v>392120</v>
          </cell>
          <cell r="C1489" t="str">
            <v>高知県</v>
          </cell>
          <cell r="D1489" t="str">
            <v>香美市</v>
          </cell>
        </row>
        <row r="1490">
          <cell r="B1490" t="str">
            <v>393011</v>
          </cell>
          <cell r="C1490" t="str">
            <v>高知県</v>
          </cell>
          <cell r="D1490" t="str">
            <v>東洋町</v>
          </cell>
        </row>
        <row r="1491">
          <cell r="B1491" t="str">
            <v>393029</v>
          </cell>
          <cell r="C1491" t="str">
            <v>高知県</v>
          </cell>
          <cell r="D1491" t="str">
            <v>奈半利町</v>
          </cell>
        </row>
        <row r="1492">
          <cell r="B1492" t="str">
            <v>393037</v>
          </cell>
          <cell r="C1492" t="str">
            <v>高知県</v>
          </cell>
          <cell r="D1492" t="str">
            <v>田野町</v>
          </cell>
        </row>
        <row r="1493">
          <cell r="B1493" t="str">
            <v>393045</v>
          </cell>
          <cell r="C1493" t="str">
            <v>高知県</v>
          </cell>
          <cell r="D1493" t="str">
            <v>安田町</v>
          </cell>
        </row>
        <row r="1494">
          <cell r="B1494" t="str">
            <v>393053</v>
          </cell>
          <cell r="C1494" t="str">
            <v>高知県</v>
          </cell>
          <cell r="D1494" t="str">
            <v>北川村</v>
          </cell>
        </row>
        <row r="1495">
          <cell r="B1495" t="str">
            <v>393061</v>
          </cell>
          <cell r="C1495" t="str">
            <v>高知県</v>
          </cell>
          <cell r="D1495" t="str">
            <v>馬路村</v>
          </cell>
        </row>
        <row r="1496">
          <cell r="B1496" t="str">
            <v>393070</v>
          </cell>
          <cell r="C1496" t="str">
            <v>高知県</v>
          </cell>
          <cell r="D1496" t="str">
            <v>芸西村</v>
          </cell>
        </row>
        <row r="1497">
          <cell r="B1497" t="str">
            <v>393410</v>
          </cell>
          <cell r="C1497" t="str">
            <v>高知県</v>
          </cell>
          <cell r="D1497" t="str">
            <v>本山町</v>
          </cell>
        </row>
        <row r="1498">
          <cell r="B1498" t="str">
            <v>393444</v>
          </cell>
          <cell r="C1498" t="str">
            <v>高知県</v>
          </cell>
          <cell r="D1498" t="str">
            <v>大豊町</v>
          </cell>
        </row>
        <row r="1499">
          <cell r="B1499" t="str">
            <v>393631</v>
          </cell>
          <cell r="C1499" t="str">
            <v>高知県</v>
          </cell>
          <cell r="D1499" t="str">
            <v>土佐町</v>
          </cell>
        </row>
        <row r="1500">
          <cell r="B1500" t="str">
            <v>393649</v>
          </cell>
          <cell r="C1500" t="str">
            <v>高知県</v>
          </cell>
          <cell r="D1500" t="str">
            <v>大川村</v>
          </cell>
        </row>
        <row r="1501">
          <cell r="B1501" t="str">
            <v>393860</v>
          </cell>
          <cell r="C1501" t="str">
            <v>高知県</v>
          </cell>
          <cell r="D1501" t="str">
            <v>いの町</v>
          </cell>
        </row>
        <row r="1502">
          <cell r="B1502" t="str">
            <v>393878</v>
          </cell>
          <cell r="C1502" t="str">
            <v>高知県</v>
          </cell>
          <cell r="D1502" t="str">
            <v>仁淀川町</v>
          </cell>
        </row>
        <row r="1503">
          <cell r="B1503" t="str">
            <v>394017</v>
          </cell>
          <cell r="C1503" t="str">
            <v>高知県</v>
          </cell>
          <cell r="D1503" t="str">
            <v>中土佐町</v>
          </cell>
        </row>
        <row r="1504">
          <cell r="B1504" t="str">
            <v>394025</v>
          </cell>
          <cell r="C1504" t="str">
            <v>高知県</v>
          </cell>
          <cell r="D1504" t="str">
            <v>佐川町</v>
          </cell>
        </row>
        <row r="1505">
          <cell r="B1505" t="str">
            <v>394033</v>
          </cell>
          <cell r="C1505" t="str">
            <v>高知県</v>
          </cell>
          <cell r="D1505" t="str">
            <v>越知町</v>
          </cell>
        </row>
        <row r="1506">
          <cell r="B1506" t="str">
            <v>394050</v>
          </cell>
          <cell r="C1506" t="str">
            <v>高知県</v>
          </cell>
          <cell r="D1506" t="str">
            <v>梼原町</v>
          </cell>
        </row>
        <row r="1507">
          <cell r="B1507" t="str">
            <v>394106</v>
          </cell>
          <cell r="C1507" t="str">
            <v>高知県</v>
          </cell>
          <cell r="D1507" t="str">
            <v>日高村</v>
          </cell>
        </row>
        <row r="1508">
          <cell r="B1508" t="str">
            <v>394114</v>
          </cell>
          <cell r="C1508" t="str">
            <v>高知県</v>
          </cell>
          <cell r="D1508" t="str">
            <v>津野町</v>
          </cell>
        </row>
        <row r="1509">
          <cell r="B1509" t="str">
            <v>394122</v>
          </cell>
          <cell r="C1509" t="str">
            <v>高知県</v>
          </cell>
          <cell r="D1509" t="str">
            <v>四万十町</v>
          </cell>
        </row>
        <row r="1510">
          <cell r="B1510" t="str">
            <v>394246</v>
          </cell>
          <cell r="C1510" t="str">
            <v>高知県</v>
          </cell>
          <cell r="D1510" t="str">
            <v>大月町</v>
          </cell>
        </row>
        <row r="1511">
          <cell r="B1511" t="str">
            <v>394271</v>
          </cell>
          <cell r="C1511" t="str">
            <v>高知県</v>
          </cell>
          <cell r="D1511" t="str">
            <v>三原村</v>
          </cell>
        </row>
        <row r="1512">
          <cell r="B1512" t="str">
            <v>394289</v>
          </cell>
          <cell r="C1512" t="str">
            <v>高知県</v>
          </cell>
          <cell r="D1512" t="str">
            <v>黒潮町</v>
          </cell>
        </row>
        <row r="1513">
          <cell r="B1513" t="str">
            <v>400009</v>
          </cell>
          <cell r="C1513" t="str">
            <v>福岡県</v>
          </cell>
          <cell r="D1513" t="str">
            <v>福岡県</v>
          </cell>
        </row>
        <row r="1514">
          <cell r="B1514" t="str">
            <v>401005</v>
          </cell>
          <cell r="C1514" t="str">
            <v>福岡県</v>
          </cell>
          <cell r="D1514" t="str">
            <v>北九州市</v>
          </cell>
        </row>
        <row r="1515">
          <cell r="B1515" t="str">
            <v>401307</v>
          </cell>
          <cell r="C1515" t="str">
            <v>福岡県</v>
          </cell>
          <cell r="D1515" t="str">
            <v>福岡市</v>
          </cell>
        </row>
        <row r="1516">
          <cell r="B1516" t="str">
            <v>402028</v>
          </cell>
          <cell r="C1516" t="str">
            <v>福岡県</v>
          </cell>
          <cell r="D1516" t="str">
            <v>大牟田市</v>
          </cell>
        </row>
        <row r="1517">
          <cell r="B1517" t="str">
            <v>402036</v>
          </cell>
          <cell r="C1517" t="str">
            <v>福岡県</v>
          </cell>
          <cell r="D1517" t="str">
            <v>久留米市</v>
          </cell>
        </row>
        <row r="1518">
          <cell r="B1518" t="str">
            <v>402044</v>
          </cell>
          <cell r="C1518" t="str">
            <v>福岡県</v>
          </cell>
          <cell r="D1518" t="str">
            <v>直方市</v>
          </cell>
        </row>
        <row r="1519">
          <cell r="B1519" t="str">
            <v>402052</v>
          </cell>
          <cell r="C1519" t="str">
            <v>福岡県</v>
          </cell>
          <cell r="D1519" t="str">
            <v>飯塚市</v>
          </cell>
        </row>
        <row r="1520">
          <cell r="B1520" t="str">
            <v>402061</v>
          </cell>
          <cell r="C1520" t="str">
            <v>福岡県</v>
          </cell>
          <cell r="D1520" t="str">
            <v>田川市</v>
          </cell>
        </row>
        <row r="1521">
          <cell r="B1521" t="str">
            <v>402079</v>
          </cell>
          <cell r="C1521" t="str">
            <v>福岡県</v>
          </cell>
          <cell r="D1521" t="str">
            <v>柳川市</v>
          </cell>
        </row>
        <row r="1522">
          <cell r="B1522" t="str">
            <v>402109</v>
          </cell>
          <cell r="C1522" t="str">
            <v>福岡県</v>
          </cell>
          <cell r="D1522" t="str">
            <v>八女市</v>
          </cell>
        </row>
        <row r="1523">
          <cell r="B1523" t="str">
            <v>402117</v>
          </cell>
          <cell r="C1523" t="str">
            <v>福岡県</v>
          </cell>
          <cell r="D1523" t="str">
            <v>筑後市</v>
          </cell>
        </row>
        <row r="1524">
          <cell r="B1524" t="str">
            <v>402125</v>
          </cell>
          <cell r="C1524" t="str">
            <v>福岡県</v>
          </cell>
          <cell r="D1524" t="str">
            <v>大川市</v>
          </cell>
        </row>
        <row r="1525">
          <cell r="B1525" t="str">
            <v>402133</v>
          </cell>
          <cell r="C1525" t="str">
            <v>福岡県</v>
          </cell>
          <cell r="D1525" t="str">
            <v>行橋市</v>
          </cell>
        </row>
        <row r="1526">
          <cell r="B1526" t="str">
            <v>402141</v>
          </cell>
          <cell r="C1526" t="str">
            <v>福岡県</v>
          </cell>
          <cell r="D1526" t="str">
            <v>豊前市</v>
          </cell>
        </row>
        <row r="1527">
          <cell r="B1527" t="str">
            <v>402150</v>
          </cell>
          <cell r="C1527" t="str">
            <v>福岡県</v>
          </cell>
          <cell r="D1527" t="str">
            <v>中間市</v>
          </cell>
        </row>
        <row r="1528">
          <cell r="B1528" t="str">
            <v>402168</v>
          </cell>
          <cell r="C1528" t="str">
            <v>福岡県</v>
          </cell>
          <cell r="D1528" t="str">
            <v>小郡市</v>
          </cell>
        </row>
        <row r="1529">
          <cell r="B1529" t="str">
            <v>402176</v>
          </cell>
          <cell r="C1529" t="str">
            <v>福岡県</v>
          </cell>
          <cell r="D1529" t="str">
            <v>筑紫野市</v>
          </cell>
        </row>
        <row r="1530">
          <cell r="B1530" t="str">
            <v>402184</v>
          </cell>
          <cell r="C1530" t="str">
            <v>福岡県</v>
          </cell>
          <cell r="D1530" t="str">
            <v>春日市</v>
          </cell>
        </row>
        <row r="1531">
          <cell r="B1531" t="str">
            <v>402192</v>
          </cell>
          <cell r="C1531" t="str">
            <v>福岡県</v>
          </cell>
          <cell r="D1531" t="str">
            <v>大野城市</v>
          </cell>
        </row>
        <row r="1532">
          <cell r="B1532" t="str">
            <v>402206</v>
          </cell>
          <cell r="C1532" t="str">
            <v>福岡県</v>
          </cell>
          <cell r="D1532" t="str">
            <v>宗像市</v>
          </cell>
        </row>
        <row r="1533">
          <cell r="B1533" t="str">
            <v>402214</v>
          </cell>
          <cell r="C1533" t="str">
            <v>福岡県</v>
          </cell>
          <cell r="D1533" t="str">
            <v>太宰府市</v>
          </cell>
        </row>
        <row r="1534">
          <cell r="B1534" t="str">
            <v>402231</v>
          </cell>
          <cell r="C1534" t="str">
            <v>福岡県</v>
          </cell>
          <cell r="D1534" t="str">
            <v>古賀市</v>
          </cell>
        </row>
        <row r="1535">
          <cell r="B1535" t="str">
            <v>402249</v>
          </cell>
          <cell r="C1535" t="str">
            <v>福岡県</v>
          </cell>
          <cell r="D1535" t="str">
            <v>福津市</v>
          </cell>
        </row>
        <row r="1536">
          <cell r="B1536" t="str">
            <v>402257</v>
          </cell>
          <cell r="C1536" t="str">
            <v>福岡県</v>
          </cell>
          <cell r="D1536" t="str">
            <v>うきは市</v>
          </cell>
        </row>
        <row r="1537">
          <cell r="B1537" t="str">
            <v>402265</v>
          </cell>
          <cell r="C1537" t="str">
            <v>福岡県</v>
          </cell>
          <cell r="D1537" t="str">
            <v>宮若市</v>
          </cell>
        </row>
        <row r="1538">
          <cell r="B1538" t="str">
            <v>402273</v>
          </cell>
          <cell r="C1538" t="str">
            <v>福岡県</v>
          </cell>
          <cell r="D1538" t="str">
            <v>嘉麻市</v>
          </cell>
        </row>
        <row r="1539">
          <cell r="B1539" t="str">
            <v>402281</v>
          </cell>
          <cell r="C1539" t="str">
            <v>福岡県</v>
          </cell>
          <cell r="D1539" t="str">
            <v>朝倉市</v>
          </cell>
        </row>
        <row r="1540">
          <cell r="B1540" t="str">
            <v>402290</v>
          </cell>
          <cell r="C1540" t="str">
            <v>福岡県</v>
          </cell>
          <cell r="D1540" t="str">
            <v>みやま市</v>
          </cell>
        </row>
        <row r="1541">
          <cell r="B1541" t="str">
            <v>402303</v>
          </cell>
          <cell r="C1541" t="str">
            <v>福岡県</v>
          </cell>
          <cell r="D1541" t="str">
            <v>糸島市</v>
          </cell>
        </row>
        <row r="1542">
          <cell r="B1542" t="str">
            <v>402311</v>
          </cell>
          <cell r="C1542" t="str">
            <v>福岡県</v>
          </cell>
          <cell r="D1542" t="str">
            <v>那珂川市</v>
          </cell>
        </row>
        <row r="1543">
          <cell r="B1543" t="str">
            <v>403415</v>
          </cell>
          <cell r="C1543" t="str">
            <v>福岡県</v>
          </cell>
          <cell r="D1543" t="str">
            <v>宇美町</v>
          </cell>
        </row>
        <row r="1544">
          <cell r="B1544" t="str">
            <v>403423</v>
          </cell>
          <cell r="C1544" t="str">
            <v>福岡県</v>
          </cell>
          <cell r="D1544" t="str">
            <v>篠栗町</v>
          </cell>
        </row>
        <row r="1545">
          <cell r="B1545" t="str">
            <v>403431</v>
          </cell>
          <cell r="C1545" t="str">
            <v>福岡県</v>
          </cell>
          <cell r="D1545" t="str">
            <v>志免町</v>
          </cell>
        </row>
        <row r="1546">
          <cell r="B1546" t="str">
            <v>403440</v>
          </cell>
          <cell r="C1546" t="str">
            <v>福岡県</v>
          </cell>
          <cell r="D1546" t="str">
            <v>須恵町</v>
          </cell>
        </row>
        <row r="1547">
          <cell r="B1547" t="str">
            <v>403458</v>
          </cell>
          <cell r="C1547" t="str">
            <v>福岡県</v>
          </cell>
          <cell r="D1547" t="str">
            <v>新宮町</v>
          </cell>
        </row>
        <row r="1548">
          <cell r="B1548" t="str">
            <v>403482</v>
          </cell>
          <cell r="C1548" t="str">
            <v>福岡県</v>
          </cell>
          <cell r="D1548" t="str">
            <v>久山町</v>
          </cell>
        </row>
        <row r="1549">
          <cell r="B1549" t="str">
            <v>403491</v>
          </cell>
          <cell r="C1549" t="str">
            <v>福岡県</v>
          </cell>
          <cell r="D1549" t="str">
            <v>粕屋町</v>
          </cell>
        </row>
        <row r="1550">
          <cell r="B1550" t="str">
            <v>403814</v>
          </cell>
          <cell r="C1550" t="str">
            <v>福岡県</v>
          </cell>
          <cell r="D1550" t="str">
            <v>芦屋町</v>
          </cell>
        </row>
        <row r="1551">
          <cell r="B1551" t="str">
            <v>403822</v>
          </cell>
          <cell r="C1551" t="str">
            <v>福岡県</v>
          </cell>
          <cell r="D1551" t="str">
            <v>水巻町</v>
          </cell>
        </row>
        <row r="1552">
          <cell r="B1552" t="str">
            <v>403831</v>
          </cell>
          <cell r="C1552" t="str">
            <v>福岡県</v>
          </cell>
          <cell r="D1552" t="str">
            <v>岡垣町</v>
          </cell>
        </row>
        <row r="1553">
          <cell r="B1553" t="str">
            <v>403849</v>
          </cell>
          <cell r="C1553" t="str">
            <v>福岡県</v>
          </cell>
          <cell r="D1553" t="str">
            <v>遠賀町</v>
          </cell>
        </row>
        <row r="1554">
          <cell r="B1554" t="str">
            <v>404012</v>
          </cell>
          <cell r="C1554" t="str">
            <v>福岡県</v>
          </cell>
          <cell r="D1554" t="str">
            <v>小竹町</v>
          </cell>
        </row>
        <row r="1555">
          <cell r="B1555" t="str">
            <v>404021</v>
          </cell>
          <cell r="C1555" t="str">
            <v>福岡県</v>
          </cell>
          <cell r="D1555" t="str">
            <v>鞍手町</v>
          </cell>
        </row>
        <row r="1556">
          <cell r="B1556" t="str">
            <v>404217</v>
          </cell>
          <cell r="C1556" t="str">
            <v>福岡県</v>
          </cell>
          <cell r="D1556" t="str">
            <v>桂川町</v>
          </cell>
        </row>
        <row r="1557">
          <cell r="B1557" t="str">
            <v>404471</v>
          </cell>
          <cell r="C1557" t="str">
            <v>福岡県</v>
          </cell>
          <cell r="D1557" t="str">
            <v>筑前町</v>
          </cell>
        </row>
        <row r="1558">
          <cell r="B1558" t="str">
            <v>404489</v>
          </cell>
          <cell r="C1558" t="str">
            <v>福岡県</v>
          </cell>
          <cell r="D1558" t="str">
            <v>東峰村</v>
          </cell>
        </row>
        <row r="1559">
          <cell r="B1559" t="str">
            <v>405035</v>
          </cell>
          <cell r="C1559" t="str">
            <v>福岡県</v>
          </cell>
          <cell r="D1559" t="str">
            <v>大刀洗町</v>
          </cell>
        </row>
        <row r="1560">
          <cell r="B1560" t="str">
            <v>405221</v>
          </cell>
          <cell r="C1560" t="str">
            <v>福岡県</v>
          </cell>
          <cell r="D1560" t="str">
            <v>大木町</v>
          </cell>
        </row>
        <row r="1561">
          <cell r="B1561" t="str">
            <v>405442</v>
          </cell>
          <cell r="C1561" t="str">
            <v>福岡県</v>
          </cell>
          <cell r="D1561" t="str">
            <v>広川町</v>
          </cell>
        </row>
        <row r="1562">
          <cell r="B1562" t="str">
            <v>406015</v>
          </cell>
          <cell r="C1562" t="str">
            <v>福岡県</v>
          </cell>
          <cell r="D1562" t="str">
            <v>香春町</v>
          </cell>
        </row>
        <row r="1563">
          <cell r="B1563" t="str">
            <v>406023</v>
          </cell>
          <cell r="C1563" t="str">
            <v>福岡県</v>
          </cell>
          <cell r="D1563" t="str">
            <v>添田町</v>
          </cell>
        </row>
        <row r="1564">
          <cell r="B1564" t="str">
            <v>406040</v>
          </cell>
          <cell r="C1564" t="str">
            <v>福岡県</v>
          </cell>
          <cell r="D1564" t="str">
            <v>糸田町</v>
          </cell>
        </row>
        <row r="1565">
          <cell r="B1565" t="str">
            <v>406058</v>
          </cell>
          <cell r="C1565" t="str">
            <v>福岡県</v>
          </cell>
          <cell r="D1565" t="str">
            <v>川崎町</v>
          </cell>
        </row>
        <row r="1566">
          <cell r="B1566" t="str">
            <v>406082</v>
          </cell>
          <cell r="C1566" t="str">
            <v>福岡県</v>
          </cell>
          <cell r="D1566" t="str">
            <v>大任町</v>
          </cell>
        </row>
        <row r="1567">
          <cell r="B1567" t="str">
            <v>406091</v>
          </cell>
          <cell r="C1567" t="str">
            <v>福岡県</v>
          </cell>
          <cell r="D1567" t="str">
            <v>赤村</v>
          </cell>
        </row>
        <row r="1568">
          <cell r="B1568" t="str">
            <v>406104</v>
          </cell>
          <cell r="C1568" t="str">
            <v>福岡県</v>
          </cell>
          <cell r="D1568" t="str">
            <v>福智町</v>
          </cell>
        </row>
        <row r="1569">
          <cell r="B1569" t="str">
            <v>406210</v>
          </cell>
          <cell r="C1569" t="str">
            <v>福岡県</v>
          </cell>
          <cell r="D1569" t="str">
            <v>苅田町</v>
          </cell>
        </row>
        <row r="1570">
          <cell r="B1570" t="str">
            <v>406252</v>
          </cell>
          <cell r="C1570" t="str">
            <v>福岡県</v>
          </cell>
          <cell r="D1570" t="str">
            <v>みやこ町</v>
          </cell>
        </row>
        <row r="1571">
          <cell r="B1571" t="str">
            <v>406422</v>
          </cell>
          <cell r="C1571" t="str">
            <v>福岡県</v>
          </cell>
          <cell r="D1571" t="str">
            <v>吉富町</v>
          </cell>
        </row>
        <row r="1572">
          <cell r="B1572" t="str">
            <v>406465</v>
          </cell>
          <cell r="C1572" t="str">
            <v>福岡県</v>
          </cell>
          <cell r="D1572" t="str">
            <v>上毛町</v>
          </cell>
        </row>
        <row r="1573">
          <cell r="B1573" t="str">
            <v>406473</v>
          </cell>
          <cell r="C1573" t="str">
            <v>福岡県</v>
          </cell>
          <cell r="D1573" t="str">
            <v>築上町</v>
          </cell>
        </row>
        <row r="1574">
          <cell r="B1574" t="str">
            <v>410004</v>
          </cell>
          <cell r="C1574" t="str">
            <v>佐賀県</v>
          </cell>
          <cell r="D1574" t="str">
            <v>佐賀県</v>
          </cell>
        </row>
        <row r="1575">
          <cell r="B1575" t="str">
            <v>412015</v>
          </cell>
          <cell r="C1575" t="str">
            <v>佐賀県</v>
          </cell>
          <cell r="D1575" t="str">
            <v>佐賀市</v>
          </cell>
        </row>
        <row r="1576">
          <cell r="B1576" t="str">
            <v>412023</v>
          </cell>
          <cell r="C1576" t="str">
            <v>佐賀県</v>
          </cell>
          <cell r="D1576" t="str">
            <v>唐津市</v>
          </cell>
        </row>
        <row r="1577">
          <cell r="B1577" t="str">
            <v>412031</v>
          </cell>
          <cell r="C1577" t="str">
            <v>佐賀県</v>
          </cell>
          <cell r="D1577" t="str">
            <v>鳥栖市</v>
          </cell>
        </row>
        <row r="1578">
          <cell r="B1578" t="str">
            <v>412040</v>
          </cell>
          <cell r="C1578" t="str">
            <v>佐賀県</v>
          </cell>
          <cell r="D1578" t="str">
            <v>多久市</v>
          </cell>
        </row>
        <row r="1579">
          <cell r="B1579" t="str">
            <v>412058</v>
          </cell>
          <cell r="C1579" t="str">
            <v>佐賀県</v>
          </cell>
          <cell r="D1579" t="str">
            <v>伊万里市</v>
          </cell>
        </row>
        <row r="1580">
          <cell r="B1580" t="str">
            <v>412066</v>
          </cell>
          <cell r="C1580" t="str">
            <v>佐賀県</v>
          </cell>
          <cell r="D1580" t="str">
            <v>武雄市</v>
          </cell>
        </row>
        <row r="1581">
          <cell r="B1581" t="str">
            <v>412074</v>
          </cell>
          <cell r="C1581" t="str">
            <v>佐賀県</v>
          </cell>
          <cell r="D1581" t="str">
            <v>鹿島市</v>
          </cell>
        </row>
        <row r="1582">
          <cell r="B1582" t="str">
            <v>412082</v>
          </cell>
          <cell r="C1582" t="str">
            <v>佐賀県</v>
          </cell>
          <cell r="D1582" t="str">
            <v>小城市</v>
          </cell>
        </row>
        <row r="1583">
          <cell r="B1583" t="str">
            <v>412091</v>
          </cell>
          <cell r="C1583" t="str">
            <v>佐賀県</v>
          </cell>
          <cell r="D1583" t="str">
            <v>嬉野市</v>
          </cell>
        </row>
        <row r="1584">
          <cell r="B1584" t="str">
            <v>412104</v>
          </cell>
          <cell r="C1584" t="str">
            <v>佐賀県</v>
          </cell>
          <cell r="D1584" t="str">
            <v>神埼市</v>
          </cell>
        </row>
        <row r="1585">
          <cell r="B1585" t="str">
            <v>413275</v>
          </cell>
          <cell r="C1585" t="str">
            <v>佐賀県</v>
          </cell>
          <cell r="D1585" t="str">
            <v>吉野ヶ里町</v>
          </cell>
        </row>
        <row r="1586">
          <cell r="B1586" t="str">
            <v>413411</v>
          </cell>
          <cell r="C1586" t="str">
            <v>佐賀県</v>
          </cell>
          <cell r="D1586" t="str">
            <v>基山町</v>
          </cell>
        </row>
        <row r="1587">
          <cell r="B1587" t="str">
            <v>413453</v>
          </cell>
          <cell r="C1587" t="str">
            <v>佐賀県</v>
          </cell>
          <cell r="D1587" t="str">
            <v>上峰町</v>
          </cell>
        </row>
        <row r="1588">
          <cell r="B1588" t="str">
            <v>413461</v>
          </cell>
          <cell r="C1588" t="str">
            <v>佐賀県</v>
          </cell>
          <cell r="D1588" t="str">
            <v>みやき町</v>
          </cell>
        </row>
        <row r="1589">
          <cell r="B1589" t="str">
            <v>413879</v>
          </cell>
          <cell r="C1589" t="str">
            <v>佐賀県</v>
          </cell>
          <cell r="D1589" t="str">
            <v>玄海町</v>
          </cell>
        </row>
        <row r="1590">
          <cell r="B1590" t="str">
            <v>414018</v>
          </cell>
          <cell r="C1590" t="str">
            <v>佐賀県</v>
          </cell>
          <cell r="D1590" t="str">
            <v>有田町</v>
          </cell>
        </row>
        <row r="1591">
          <cell r="B1591" t="str">
            <v>414239</v>
          </cell>
          <cell r="C1591" t="str">
            <v>佐賀県</v>
          </cell>
          <cell r="D1591" t="str">
            <v>大町町</v>
          </cell>
        </row>
        <row r="1592">
          <cell r="B1592" t="str">
            <v>414247</v>
          </cell>
          <cell r="C1592" t="str">
            <v>佐賀県</v>
          </cell>
          <cell r="D1592" t="str">
            <v>江北町</v>
          </cell>
        </row>
        <row r="1593">
          <cell r="B1593" t="str">
            <v>414255</v>
          </cell>
          <cell r="C1593" t="str">
            <v>佐賀県</v>
          </cell>
          <cell r="D1593" t="str">
            <v>白石町</v>
          </cell>
        </row>
        <row r="1594">
          <cell r="B1594" t="str">
            <v>414417</v>
          </cell>
          <cell r="C1594" t="str">
            <v>佐賀県</v>
          </cell>
          <cell r="D1594" t="str">
            <v>太良町</v>
          </cell>
        </row>
        <row r="1595">
          <cell r="B1595" t="str">
            <v>420000</v>
          </cell>
          <cell r="C1595" t="str">
            <v>長崎県</v>
          </cell>
          <cell r="D1595" t="str">
            <v>長崎県</v>
          </cell>
        </row>
        <row r="1596">
          <cell r="B1596" t="str">
            <v>422011</v>
          </cell>
          <cell r="C1596" t="str">
            <v>長崎県</v>
          </cell>
          <cell r="D1596" t="str">
            <v>長崎市</v>
          </cell>
        </row>
        <row r="1597">
          <cell r="B1597" t="str">
            <v>422029</v>
          </cell>
          <cell r="C1597" t="str">
            <v>長崎県</v>
          </cell>
          <cell r="D1597" t="str">
            <v>佐世保市</v>
          </cell>
        </row>
        <row r="1598">
          <cell r="B1598" t="str">
            <v>422037</v>
          </cell>
          <cell r="C1598" t="str">
            <v>長崎県</v>
          </cell>
          <cell r="D1598" t="str">
            <v>島原市</v>
          </cell>
        </row>
        <row r="1599">
          <cell r="B1599" t="str">
            <v>422045</v>
          </cell>
          <cell r="C1599" t="str">
            <v>長崎県</v>
          </cell>
          <cell r="D1599" t="str">
            <v>諫早市</v>
          </cell>
        </row>
        <row r="1600">
          <cell r="B1600" t="str">
            <v>422053</v>
          </cell>
          <cell r="C1600" t="str">
            <v>長崎県</v>
          </cell>
          <cell r="D1600" t="str">
            <v>大村市</v>
          </cell>
        </row>
        <row r="1601">
          <cell r="B1601" t="str">
            <v>422070</v>
          </cell>
          <cell r="C1601" t="str">
            <v>長崎県</v>
          </cell>
          <cell r="D1601" t="str">
            <v>平戸市</v>
          </cell>
        </row>
        <row r="1602">
          <cell r="B1602" t="str">
            <v>422088</v>
          </cell>
          <cell r="C1602" t="str">
            <v>長崎県</v>
          </cell>
          <cell r="D1602" t="str">
            <v>松浦市</v>
          </cell>
        </row>
        <row r="1603">
          <cell r="B1603" t="str">
            <v>422096</v>
          </cell>
          <cell r="C1603" t="str">
            <v>長崎県</v>
          </cell>
          <cell r="D1603" t="str">
            <v>対馬市</v>
          </cell>
        </row>
        <row r="1604">
          <cell r="B1604" t="str">
            <v>422100</v>
          </cell>
          <cell r="C1604" t="str">
            <v>長崎県</v>
          </cell>
          <cell r="D1604" t="str">
            <v>壱岐市</v>
          </cell>
        </row>
        <row r="1605">
          <cell r="B1605" t="str">
            <v>422118</v>
          </cell>
          <cell r="C1605" t="str">
            <v>長崎県</v>
          </cell>
          <cell r="D1605" t="str">
            <v>五島市</v>
          </cell>
        </row>
        <row r="1606">
          <cell r="B1606" t="str">
            <v>422126</v>
          </cell>
          <cell r="C1606" t="str">
            <v>長崎県</v>
          </cell>
          <cell r="D1606" t="str">
            <v>西海市</v>
          </cell>
        </row>
        <row r="1607">
          <cell r="B1607" t="str">
            <v>422134</v>
          </cell>
          <cell r="C1607" t="str">
            <v>長崎県</v>
          </cell>
          <cell r="D1607" t="str">
            <v>雲仙市</v>
          </cell>
        </row>
        <row r="1608">
          <cell r="B1608" t="str">
            <v>422142</v>
          </cell>
          <cell r="C1608" t="str">
            <v>長崎県</v>
          </cell>
          <cell r="D1608" t="str">
            <v>南島原市</v>
          </cell>
        </row>
        <row r="1609">
          <cell r="B1609" t="str">
            <v>423076</v>
          </cell>
          <cell r="C1609" t="str">
            <v>長崎県</v>
          </cell>
          <cell r="D1609" t="str">
            <v>長与町</v>
          </cell>
        </row>
        <row r="1610">
          <cell r="B1610" t="str">
            <v>423084</v>
          </cell>
          <cell r="C1610" t="str">
            <v>長崎県</v>
          </cell>
          <cell r="D1610" t="str">
            <v>時津町</v>
          </cell>
        </row>
        <row r="1611">
          <cell r="B1611" t="str">
            <v>423211</v>
          </cell>
          <cell r="C1611" t="str">
            <v>長崎県</v>
          </cell>
          <cell r="D1611" t="str">
            <v>東彼杵町</v>
          </cell>
        </row>
        <row r="1612">
          <cell r="B1612" t="str">
            <v>423220</v>
          </cell>
          <cell r="C1612" t="str">
            <v>長崎県</v>
          </cell>
          <cell r="D1612" t="str">
            <v>川棚町</v>
          </cell>
        </row>
        <row r="1613">
          <cell r="B1613" t="str">
            <v>423238</v>
          </cell>
          <cell r="C1613" t="str">
            <v>長崎県</v>
          </cell>
          <cell r="D1613" t="str">
            <v>波佐見町</v>
          </cell>
        </row>
        <row r="1614">
          <cell r="B1614" t="str">
            <v>423831</v>
          </cell>
          <cell r="C1614" t="str">
            <v>長崎県</v>
          </cell>
          <cell r="D1614" t="str">
            <v>小値賀町</v>
          </cell>
        </row>
        <row r="1615">
          <cell r="B1615" t="str">
            <v>423912</v>
          </cell>
          <cell r="C1615" t="str">
            <v>長崎県</v>
          </cell>
          <cell r="D1615" t="str">
            <v>佐々町</v>
          </cell>
        </row>
        <row r="1616">
          <cell r="B1616" t="str">
            <v>424111</v>
          </cell>
          <cell r="C1616" t="str">
            <v>長崎県</v>
          </cell>
          <cell r="D1616" t="str">
            <v>新上五島町</v>
          </cell>
        </row>
        <row r="1617">
          <cell r="B1617" t="str">
            <v>430005</v>
          </cell>
          <cell r="C1617" t="str">
            <v>熊本県</v>
          </cell>
          <cell r="D1617" t="str">
            <v>熊本県</v>
          </cell>
        </row>
        <row r="1618">
          <cell r="B1618" t="str">
            <v>431001</v>
          </cell>
          <cell r="C1618" t="str">
            <v>熊本県</v>
          </cell>
          <cell r="D1618" t="str">
            <v>熊本市</v>
          </cell>
        </row>
        <row r="1619">
          <cell r="B1619" t="str">
            <v>432024</v>
          </cell>
          <cell r="C1619" t="str">
            <v>熊本県</v>
          </cell>
          <cell r="D1619" t="str">
            <v>八代市</v>
          </cell>
        </row>
        <row r="1620">
          <cell r="B1620" t="str">
            <v>432032</v>
          </cell>
          <cell r="C1620" t="str">
            <v>熊本県</v>
          </cell>
          <cell r="D1620" t="str">
            <v>人吉市</v>
          </cell>
        </row>
        <row r="1621">
          <cell r="B1621" t="str">
            <v>432041</v>
          </cell>
          <cell r="C1621" t="str">
            <v>熊本県</v>
          </cell>
          <cell r="D1621" t="str">
            <v>荒尾市</v>
          </cell>
        </row>
        <row r="1622">
          <cell r="B1622" t="str">
            <v>432059</v>
          </cell>
          <cell r="C1622" t="str">
            <v>熊本県</v>
          </cell>
          <cell r="D1622" t="str">
            <v>水俣市</v>
          </cell>
        </row>
        <row r="1623">
          <cell r="B1623" t="str">
            <v>432067</v>
          </cell>
          <cell r="C1623" t="str">
            <v>熊本県</v>
          </cell>
          <cell r="D1623" t="str">
            <v>玉名市</v>
          </cell>
        </row>
        <row r="1624">
          <cell r="B1624" t="str">
            <v>432083</v>
          </cell>
          <cell r="C1624" t="str">
            <v>熊本県</v>
          </cell>
          <cell r="D1624" t="str">
            <v>山鹿市</v>
          </cell>
        </row>
        <row r="1625">
          <cell r="B1625" t="str">
            <v>432105</v>
          </cell>
          <cell r="C1625" t="str">
            <v>熊本県</v>
          </cell>
          <cell r="D1625" t="str">
            <v>菊池市</v>
          </cell>
        </row>
        <row r="1626">
          <cell r="B1626" t="str">
            <v>432113</v>
          </cell>
          <cell r="C1626" t="str">
            <v>熊本県</v>
          </cell>
          <cell r="D1626" t="str">
            <v>宇土市</v>
          </cell>
        </row>
        <row r="1627">
          <cell r="B1627" t="str">
            <v>432121</v>
          </cell>
          <cell r="C1627" t="str">
            <v>熊本県</v>
          </cell>
          <cell r="D1627" t="str">
            <v>上天草市</v>
          </cell>
        </row>
        <row r="1628">
          <cell r="B1628" t="str">
            <v>432130</v>
          </cell>
          <cell r="C1628" t="str">
            <v>熊本県</v>
          </cell>
          <cell r="D1628" t="str">
            <v>宇城市</v>
          </cell>
        </row>
        <row r="1629">
          <cell r="B1629" t="str">
            <v>432148</v>
          </cell>
          <cell r="C1629" t="str">
            <v>熊本県</v>
          </cell>
          <cell r="D1629" t="str">
            <v>阿蘇市</v>
          </cell>
        </row>
        <row r="1630">
          <cell r="B1630" t="str">
            <v>432156</v>
          </cell>
          <cell r="C1630" t="str">
            <v>熊本県</v>
          </cell>
          <cell r="D1630" t="str">
            <v>天草市</v>
          </cell>
        </row>
        <row r="1631">
          <cell r="B1631" t="str">
            <v>432164</v>
          </cell>
          <cell r="C1631" t="str">
            <v>熊本県</v>
          </cell>
          <cell r="D1631" t="str">
            <v>合志市</v>
          </cell>
        </row>
        <row r="1632">
          <cell r="B1632" t="str">
            <v>433489</v>
          </cell>
          <cell r="C1632" t="str">
            <v>熊本県</v>
          </cell>
          <cell r="D1632" t="str">
            <v>美里町</v>
          </cell>
        </row>
        <row r="1633">
          <cell r="B1633" t="str">
            <v>433641</v>
          </cell>
          <cell r="C1633" t="str">
            <v>熊本県</v>
          </cell>
          <cell r="D1633" t="str">
            <v>玉東町</v>
          </cell>
        </row>
        <row r="1634">
          <cell r="B1634" t="str">
            <v>433675</v>
          </cell>
          <cell r="C1634" t="str">
            <v>熊本県</v>
          </cell>
          <cell r="D1634" t="str">
            <v>南関町</v>
          </cell>
        </row>
        <row r="1635">
          <cell r="B1635" t="str">
            <v>433683</v>
          </cell>
          <cell r="C1635" t="str">
            <v>熊本県</v>
          </cell>
          <cell r="D1635" t="str">
            <v>長洲町</v>
          </cell>
        </row>
        <row r="1636">
          <cell r="B1636" t="str">
            <v>433691</v>
          </cell>
          <cell r="C1636" t="str">
            <v>熊本県</v>
          </cell>
          <cell r="D1636" t="str">
            <v>和水町</v>
          </cell>
        </row>
        <row r="1637">
          <cell r="B1637" t="str">
            <v>434035</v>
          </cell>
          <cell r="C1637" t="str">
            <v>熊本県</v>
          </cell>
          <cell r="D1637" t="str">
            <v>大津町</v>
          </cell>
        </row>
        <row r="1638">
          <cell r="B1638" t="str">
            <v>434043</v>
          </cell>
          <cell r="C1638" t="str">
            <v>熊本県</v>
          </cell>
          <cell r="D1638" t="str">
            <v>菊陽町</v>
          </cell>
        </row>
        <row r="1639">
          <cell r="B1639" t="str">
            <v>434230</v>
          </cell>
          <cell r="C1639" t="str">
            <v>熊本県</v>
          </cell>
          <cell r="D1639" t="str">
            <v>南小国町</v>
          </cell>
        </row>
        <row r="1640">
          <cell r="B1640" t="str">
            <v>434248</v>
          </cell>
          <cell r="C1640" t="str">
            <v>熊本県</v>
          </cell>
          <cell r="D1640" t="str">
            <v>小国町</v>
          </cell>
        </row>
        <row r="1641">
          <cell r="B1641" t="str">
            <v>434256</v>
          </cell>
          <cell r="C1641" t="str">
            <v>熊本県</v>
          </cell>
          <cell r="D1641" t="str">
            <v>産山村</v>
          </cell>
        </row>
        <row r="1642">
          <cell r="B1642" t="str">
            <v>434281</v>
          </cell>
          <cell r="C1642" t="str">
            <v>熊本県</v>
          </cell>
          <cell r="D1642" t="str">
            <v>高森町</v>
          </cell>
        </row>
        <row r="1643">
          <cell r="B1643" t="str">
            <v>434329</v>
          </cell>
          <cell r="C1643" t="str">
            <v>熊本県</v>
          </cell>
          <cell r="D1643" t="str">
            <v>西原村</v>
          </cell>
        </row>
        <row r="1644">
          <cell r="B1644" t="str">
            <v>434337</v>
          </cell>
          <cell r="C1644" t="str">
            <v>熊本県</v>
          </cell>
          <cell r="D1644" t="str">
            <v>南阿蘇村</v>
          </cell>
        </row>
        <row r="1645">
          <cell r="B1645" t="str">
            <v>434418</v>
          </cell>
          <cell r="C1645" t="str">
            <v>熊本県</v>
          </cell>
          <cell r="D1645" t="str">
            <v>御船町</v>
          </cell>
        </row>
        <row r="1646">
          <cell r="B1646" t="str">
            <v>434426</v>
          </cell>
          <cell r="C1646" t="str">
            <v>熊本県</v>
          </cell>
          <cell r="D1646" t="str">
            <v>嘉島町</v>
          </cell>
        </row>
        <row r="1647">
          <cell r="B1647" t="str">
            <v>434434</v>
          </cell>
          <cell r="C1647" t="str">
            <v>熊本県</v>
          </cell>
          <cell r="D1647" t="str">
            <v>益城町</v>
          </cell>
        </row>
        <row r="1648">
          <cell r="B1648" t="str">
            <v>434442</v>
          </cell>
          <cell r="C1648" t="str">
            <v>熊本県</v>
          </cell>
          <cell r="D1648" t="str">
            <v>甲佐町</v>
          </cell>
        </row>
        <row r="1649">
          <cell r="B1649" t="str">
            <v>434477</v>
          </cell>
          <cell r="C1649" t="str">
            <v>熊本県</v>
          </cell>
          <cell r="D1649" t="str">
            <v>山都町</v>
          </cell>
        </row>
        <row r="1650">
          <cell r="B1650" t="str">
            <v>434680</v>
          </cell>
          <cell r="C1650" t="str">
            <v>熊本県</v>
          </cell>
          <cell r="D1650" t="str">
            <v>氷川町</v>
          </cell>
        </row>
        <row r="1651">
          <cell r="B1651" t="str">
            <v>434825</v>
          </cell>
          <cell r="C1651" t="str">
            <v>熊本県</v>
          </cell>
          <cell r="D1651" t="str">
            <v>芦北町</v>
          </cell>
        </row>
        <row r="1652">
          <cell r="B1652" t="str">
            <v>434841</v>
          </cell>
          <cell r="C1652" t="str">
            <v>熊本県</v>
          </cell>
          <cell r="D1652" t="str">
            <v>津奈木町</v>
          </cell>
        </row>
        <row r="1653">
          <cell r="B1653" t="str">
            <v>435015</v>
          </cell>
          <cell r="C1653" t="str">
            <v>熊本県</v>
          </cell>
          <cell r="D1653" t="str">
            <v>錦町</v>
          </cell>
        </row>
        <row r="1654">
          <cell r="B1654" t="str">
            <v>435058</v>
          </cell>
          <cell r="C1654" t="str">
            <v>熊本県</v>
          </cell>
          <cell r="D1654" t="str">
            <v>多良木町</v>
          </cell>
        </row>
        <row r="1655">
          <cell r="B1655" t="str">
            <v>435066</v>
          </cell>
          <cell r="C1655" t="str">
            <v>熊本県</v>
          </cell>
          <cell r="D1655" t="str">
            <v>湯前町</v>
          </cell>
        </row>
        <row r="1656">
          <cell r="B1656" t="str">
            <v>435074</v>
          </cell>
          <cell r="C1656" t="str">
            <v>熊本県</v>
          </cell>
          <cell r="D1656" t="str">
            <v>水上村</v>
          </cell>
        </row>
        <row r="1657">
          <cell r="B1657" t="str">
            <v>435104</v>
          </cell>
          <cell r="C1657" t="str">
            <v>熊本県</v>
          </cell>
          <cell r="D1657" t="str">
            <v>相良村</v>
          </cell>
        </row>
        <row r="1658">
          <cell r="B1658" t="str">
            <v>435112</v>
          </cell>
          <cell r="C1658" t="str">
            <v>熊本県</v>
          </cell>
          <cell r="D1658" t="str">
            <v>五木村</v>
          </cell>
        </row>
        <row r="1659">
          <cell r="B1659" t="str">
            <v>435121</v>
          </cell>
          <cell r="C1659" t="str">
            <v>熊本県</v>
          </cell>
          <cell r="D1659" t="str">
            <v>山江村</v>
          </cell>
        </row>
        <row r="1660">
          <cell r="B1660" t="str">
            <v>435139</v>
          </cell>
          <cell r="C1660" t="str">
            <v>熊本県</v>
          </cell>
          <cell r="D1660" t="str">
            <v>球磨村</v>
          </cell>
        </row>
        <row r="1661">
          <cell r="B1661" t="str">
            <v>435147</v>
          </cell>
          <cell r="C1661" t="str">
            <v>熊本県</v>
          </cell>
          <cell r="D1661" t="str">
            <v>あさぎり町</v>
          </cell>
        </row>
        <row r="1662">
          <cell r="B1662" t="str">
            <v>435317</v>
          </cell>
          <cell r="C1662" t="str">
            <v>熊本県</v>
          </cell>
          <cell r="D1662" t="str">
            <v>苓北町</v>
          </cell>
        </row>
        <row r="1663">
          <cell r="B1663" t="str">
            <v>440001</v>
          </cell>
          <cell r="C1663" t="str">
            <v>大分県</v>
          </cell>
          <cell r="D1663" t="str">
            <v>大分県</v>
          </cell>
        </row>
        <row r="1664">
          <cell r="B1664" t="str">
            <v>442011</v>
          </cell>
          <cell r="C1664" t="str">
            <v>大分県</v>
          </cell>
          <cell r="D1664" t="str">
            <v>大分市</v>
          </cell>
        </row>
        <row r="1665">
          <cell r="B1665" t="str">
            <v>442020</v>
          </cell>
          <cell r="C1665" t="str">
            <v>大分県</v>
          </cell>
          <cell r="D1665" t="str">
            <v>別府市</v>
          </cell>
        </row>
        <row r="1666">
          <cell r="B1666" t="str">
            <v>442038</v>
          </cell>
          <cell r="C1666" t="str">
            <v>大分県</v>
          </cell>
          <cell r="D1666" t="str">
            <v>中津市</v>
          </cell>
        </row>
        <row r="1667">
          <cell r="B1667" t="str">
            <v>442046</v>
          </cell>
          <cell r="C1667" t="str">
            <v>大分県</v>
          </cell>
          <cell r="D1667" t="str">
            <v>日田市</v>
          </cell>
        </row>
        <row r="1668">
          <cell r="B1668" t="str">
            <v>442054</v>
          </cell>
          <cell r="C1668" t="str">
            <v>大分県</v>
          </cell>
          <cell r="D1668" t="str">
            <v>佐伯市</v>
          </cell>
        </row>
        <row r="1669">
          <cell r="B1669" t="str">
            <v>442062</v>
          </cell>
          <cell r="C1669" t="str">
            <v>大分県</v>
          </cell>
          <cell r="D1669" t="str">
            <v>臼杵市</v>
          </cell>
        </row>
        <row r="1670">
          <cell r="B1670" t="str">
            <v>442071</v>
          </cell>
          <cell r="C1670" t="str">
            <v>大分県</v>
          </cell>
          <cell r="D1670" t="str">
            <v>津久見市</v>
          </cell>
        </row>
        <row r="1671">
          <cell r="B1671" t="str">
            <v>442089</v>
          </cell>
          <cell r="C1671" t="str">
            <v>大分県</v>
          </cell>
          <cell r="D1671" t="str">
            <v>竹田市</v>
          </cell>
        </row>
        <row r="1672">
          <cell r="B1672" t="str">
            <v>442097</v>
          </cell>
          <cell r="C1672" t="str">
            <v>大分県</v>
          </cell>
          <cell r="D1672" t="str">
            <v>豊後高田市</v>
          </cell>
        </row>
        <row r="1673">
          <cell r="B1673" t="str">
            <v>442101</v>
          </cell>
          <cell r="C1673" t="str">
            <v>大分県</v>
          </cell>
          <cell r="D1673" t="str">
            <v>杵築市</v>
          </cell>
        </row>
        <row r="1674">
          <cell r="B1674" t="str">
            <v>442119</v>
          </cell>
          <cell r="C1674" t="str">
            <v>大分県</v>
          </cell>
          <cell r="D1674" t="str">
            <v>宇佐市</v>
          </cell>
        </row>
        <row r="1675">
          <cell r="B1675" t="str">
            <v>442127</v>
          </cell>
          <cell r="C1675" t="str">
            <v>大分県</v>
          </cell>
          <cell r="D1675" t="str">
            <v>豊後大野市</v>
          </cell>
        </row>
        <row r="1676">
          <cell r="B1676" t="str">
            <v>442135</v>
          </cell>
          <cell r="C1676" t="str">
            <v>大分県</v>
          </cell>
          <cell r="D1676" t="str">
            <v>由布市</v>
          </cell>
        </row>
        <row r="1677">
          <cell r="B1677" t="str">
            <v>442143</v>
          </cell>
          <cell r="C1677" t="str">
            <v>大分県</v>
          </cell>
          <cell r="D1677" t="str">
            <v>国東市</v>
          </cell>
        </row>
        <row r="1678">
          <cell r="B1678" t="str">
            <v>443221</v>
          </cell>
          <cell r="C1678" t="str">
            <v>大分県</v>
          </cell>
          <cell r="D1678" t="str">
            <v>姫島村</v>
          </cell>
        </row>
        <row r="1679">
          <cell r="B1679" t="str">
            <v>443417</v>
          </cell>
          <cell r="C1679" t="str">
            <v>大分県</v>
          </cell>
          <cell r="D1679" t="str">
            <v>日出町</v>
          </cell>
        </row>
        <row r="1680">
          <cell r="B1680" t="str">
            <v>444618</v>
          </cell>
          <cell r="C1680" t="str">
            <v>大分県</v>
          </cell>
          <cell r="D1680" t="str">
            <v>九重町</v>
          </cell>
        </row>
        <row r="1681">
          <cell r="B1681" t="str">
            <v>444626</v>
          </cell>
          <cell r="C1681" t="str">
            <v>大分県</v>
          </cell>
          <cell r="D1681" t="str">
            <v>玖珠町</v>
          </cell>
        </row>
        <row r="1682">
          <cell r="B1682" t="str">
            <v>450006</v>
          </cell>
          <cell r="C1682" t="str">
            <v>宮崎県</v>
          </cell>
          <cell r="D1682" t="str">
            <v>宮崎県</v>
          </cell>
        </row>
        <row r="1683">
          <cell r="B1683" t="str">
            <v>452017</v>
          </cell>
          <cell r="C1683" t="str">
            <v>宮崎県</v>
          </cell>
          <cell r="D1683" t="str">
            <v>宮崎市</v>
          </cell>
        </row>
        <row r="1684">
          <cell r="B1684" t="str">
            <v>452025</v>
          </cell>
          <cell r="C1684" t="str">
            <v>宮崎県</v>
          </cell>
          <cell r="D1684" t="str">
            <v>都城市</v>
          </cell>
        </row>
        <row r="1685">
          <cell r="B1685" t="str">
            <v>452033</v>
          </cell>
          <cell r="C1685" t="str">
            <v>宮崎県</v>
          </cell>
          <cell r="D1685" t="str">
            <v>延岡市</v>
          </cell>
        </row>
        <row r="1686">
          <cell r="B1686" t="str">
            <v>452041</v>
          </cell>
          <cell r="C1686" t="str">
            <v>宮崎県</v>
          </cell>
          <cell r="D1686" t="str">
            <v>日南市</v>
          </cell>
        </row>
        <row r="1687">
          <cell r="B1687" t="str">
            <v>452050</v>
          </cell>
          <cell r="C1687" t="str">
            <v>宮崎県</v>
          </cell>
          <cell r="D1687" t="str">
            <v>小林市</v>
          </cell>
        </row>
        <row r="1688">
          <cell r="B1688" t="str">
            <v>452068</v>
          </cell>
          <cell r="C1688" t="str">
            <v>宮崎県</v>
          </cell>
          <cell r="D1688" t="str">
            <v>日向市</v>
          </cell>
        </row>
        <row r="1689">
          <cell r="B1689" t="str">
            <v>452076</v>
          </cell>
          <cell r="C1689" t="str">
            <v>宮崎県</v>
          </cell>
          <cell r="D1689" t="str">
            <v>串間市</v>
          </cell>
        </row>
        <row r="1690">
          <cell r="B1690" t="str">
            <v>452084</v>
          </cell>
          <cell r="C1690" t="str">
            <v>宮崎県</v>
          </cell>
          <cell r="D1690" t="str">
            <v>西都市</v>
          </cell>
        </row>
        <row r="1691">
          <cell r="B1691" t="str">
            <v>452092</v>
          </cell>
          <cell r="C1691" t="str">
            <v>宮崎県</v>
          </cell>
          <cell r="D1691" t="str">
            <v>えびの市</v>
          </cell>
        </row>
        <row r="1692">
          <cell r="B1692" t="str">
            <v>453412</v>
          </cell>
          <cell r="C1692" t="str">
            <v>宮崎県</v>
          </cell>
          <cell r="D1692" t="str">
            <v>三股町</v>
          </cell>
        </row>
        <row r="1693">
          <cell r="B1693" t="str">
            <v>453617</v>
          </cell>
          <cell r="C1693" t="str">
            <v>宮崎県</v>
          </cell>
          <cell r="D1693" t="str">
            <v>高原町</v>
          </cell>
        </row>
        <row r="1694">
          <cell r="B1694" t="str">
            <v>453820</v>
          </cell>
          <cell r="C1694" t="str">
            <v>宮崎県</v>
          </cell>
          <cell r="D1694" t="str">
            <v>国富町</v>
          </cell>
        </row>
        <row r="1695">
          <cell r="B1695" t="str">
            <v>453838</v>
          </cell>
          <cell r="C1695" t="str">
            <v>宮崎県</v>
          </cell>
          <cell r="D1695" t="str">
            <v>綾町</v>
          </cell>
        </row>
        <row r="1696">
          <cell r="B1696" t="str">
            <v>454010</v>
          </cell>
          <cell r="C1696" t="str">
            <v>宮崎県</v>
          </cell>
          <cell r="D1696" t="str">
            <v>高鍋町</v>
          </cell>
        </row>
        <row r="1697">
          <cell r="B1697" t="str">
            <v>454028</v>
          </cell>
          <cell r="C1697" t="str">
            <v>宮崎県</v>
          </cell>
          <cell r="D1697" t="str">
            <v>新富町</v>
          </cell>
        </row>
        <row r="1698">
          <cell r="B1698" t="str">
            <v>454036</v>
          </cell>
          <cell r="C1698" t="str">
            <v>宮崎県</v>
          </cell>
          <cell r="D1698" t="str">
            <v>西米良村</v>
          </cell>
        </row>
        <row r="1699">
          <cell r="B1699" t="str">
            <v>454044</v>
          </cell>
          <cell r="C1699" t="str">
            <v>宮崎県</v>
          </cell>
          <cell r="D1699" t="str">
            <v>木城町</v>
          </cell>
        </row>
        <row r="1700">
          <cell r="B1700" t="str">
            <v>454052</v>
          </cell>
          <cell r="C1700" t="str">
            <v>宮崎県</v>
          </cell>
          <cell r="D1700" t="str">
            <v>川南町</v>
          </cell>
        </row>
        <row r="1701">
          <cell r="B1701" t="str">
            <v>454061</v>
          </cell>
          <cell r="C1701" t="str">
            <v>宮崎県</v>
          </cell>
          <cell r="D1701" t="str">
            <v>都農町</v>
          </cell>
        </row>
        <row r="1702">
          <cell r="B1702" t="str">
            <v>454214</v>
          </cell>
          <cell r="C1702" t="str">
            <v>宮崎県</v>
          </cell>
          <cell r="D1702" t="str">
            <v>門川町</v>
          </cell>
        </row>
        <row r="1703">
          <cell r="B1703" t="str">
            <v>454290</v>
          </cell>
          <cell r="C1703" t="str">
            <v>宮崎県</v>
          </cell>
          <cell r="D1703" t="str">
            <v>諸塚村</v>
          </cell>
        </row>
        <row r="1704">
          <cell r="B1704" t="str">
            <v>454303</v>
          </cell>
          <cell r="C1704" t="str">
            <v>宮崎県</v>
          </cell>
          <cell r="D1704" t="str">
            <v>椎葉村</v>
          </cell>
        </row>
        <row r="1705">
          <cell r="B1705" t="str">
            <v>454311</v>
          </cell>
          <cell r="C1705" t="str">
            <v>宮崎県</v>
          </cell>
          <cell r="D1705" t="str">
            <v>美郷町</v>
          </cell>
        </row>
        <row r="1706">
          <cell r="B1706" t="str">
            <v>454419</v>
          </cell>
          <cell r="C1706" t="str">
            <v>宮崎県</v>
          </cell>
          <cell r="D1706" t="str">
            <v>高千穂町</v>
          </cell>
        </row>
        <row r="1707">
          <cell r="B1707" t="str">
            <v>454427</v>
          </cell>
          <cell r="C1707" t="str">
            <v>宮崎県</v>
          </cell>
          <cell r="D1707" t="str">
            <v>日之影町</v>
          </cell>
        </row>
        <row r="1708">
          <cell r="B1708" t="str">
            <v>454435</v>
          </cell>
          <cell r="C1708" t="str">
            <v>宮崎県</v>
          </cell>
          <cell r="D1708" t="str">
            <v>五ヶ瀬町</v>
          </cell>
        </row>
        <row r="1709">
          <cell r="B1709" t="str">
            <v>460001</v>
          </cell>
          <cell r="C1709" t="str">
            <v>鹿児島県</v>
          </cell>
          <cell r="D1709" t="str">
            <v>鹿児島県</v>
          </cell>
        </row>
        <row r="1710">
          <cell r="B1710" t="str">
            <v>462012</v>
          </cell>
          <cell r="C1710" t="str">
            <v>鹿児島県</v>
          </cell>
          <cell r="D1710" t="str">
            <v>鹿児島市</v>
          </cell>
        </row>
        <row r="1711">
          <cell r="B1711" t="str">
            <v>462039</v>
          </cell>
          <cell r="C1711" t="str">
            <v>鹿児島県</v>
          </cell>
          <cell r="D1711" t="str">
            <v>鹿屋市</v>
          </cell>
        </row>
        <row r="1712">
          <cell r="B1712" t="str">
            <v>462047</v>
          </cell>
          <cell r="C1712" t="str">
            <v>鹿児島県</v>
          </cell>
          <cell r="D1712" t="str">
            <v>枕崎市</v>
          </cell>
        </row>
        <row r="1713">
          <cell r="B1713" t="str">
            <v>462063</v>
          </cell>
          <cell r="C1713" t="str">
            <v>鹿児島県</v>
          </cell>
          <cell r="D1713" t="str">
            <v>阿久根市</v>
          </cell>
        </row>
        <row r="1714">
          <cell r="B1714" t="str">
            <v>462080</v>
          </cell>
          <cell r="C1714" t="str">
            <v>鹿児島県</v>
          </cell>
          <cell r="D1714" t="str">
            <v>出水市</v>
          </cell>
        </row>
        <row r="1715">
          <cell r="B1715" t="str">
            <v>462101</v>
          </cell>
          <cell r="C1715" t="str">
            <v>鹿児島県</v>
          </cell>
          <cell r="D1715" t="str">
            <v>指宿市</v>
          </cell>
        </row>
        <row r="1716">
          <cell r="B1716" t="str">
            <v>462136</v>
          </cell>
          <cell r="C1716" t="str">
            <v>鹿児島県</v>
          </cell>
          <cell r="D1716" t="str">
            <v>西之表市</v>
          </cell>
        </row>
        <row r="1717">
          <cell r="B1717" t="str">
            <v>462144</v>
          </cell>
          <cell r="C1717" t="str">
            <v>鹿児島県</v>
          </cell>
          <cell r="D1717" t="str">
            <v>垂水市</v>
          </cell>
        </row>
        <row r="1718">
          <cell r="B1718" t="str">
            <v>462152</v>
          </cell>
          <cell r="C1718" t="str">
            <v>鹿児島県</v>
          </cell>
          <cell r="D1718" t="str">
            <v>薩摩川内市</v>
          </cell>
        </row>
        <row r="1719">
          <cell r="B1719" t="str">
            <v>462161</v>
          </cell>
          <cell r="C1719" t="str">
            <v>鹿児島県</v>
          </cell>
          <cell r="D1719" t="str">
            <v>日置市</v>
          </cell>
        </row>
        <row r="1720">
          <cell r="B1720" t="str">
            <v>462179</v>
          </cell>
          <cell r="C1720" t="str">
            <v>鹿児島県</v>
          </cell>
          <cell r="D1720" t="str">
            <v>曽於市</v>
          </cell>
        </row>
        <row r="1721">
          <cell r="B1721" t="str">
            <v>462187</v>
          </cell>
          <cell r="C1721" t="str">
            <v>鹿児島県</v>
          </cell>
          <cell r="D1721" t="str">
            <v>霧島市</v>
          </cell>
        </row>
        <row r="1722">
          <cell r="B1722" t="str">
            <v>462195</v>
          </cell>
          <cell r="C1722" t="str">
            <v>鹿児島県</v>
          </cell>
          <cell r="D1722" t="str">
            <v>いちき串木野市</v>
          </cell>
        </row>
        <row r="1723">
          <cell r="B1723" t="str">
            <v>462209</v>
          </cell>
          <cell r="C1723" t="str">
            <v>鹿児島県</v>
          </cell>
          <cell r="D1723" t="str">
            <v>南さつま市</v>
          </cell>
        </row>
        <row r="1724">
          <cell r="B1724" t="str">
            <v>462217</v>
          </cell>
          <cell r="C1724" t="str">
            <v>鹿児島県</v>
          </cell>
          <cell r="D1724" t="str">
            <v>志布志市</v>
          </cell>
        </row>
        <row r="1725">
          <cell r="B1725" t="str">
            <v>462225</v>
          </cell>
          <cell r="C1725" t="str">
            <v>鹿児島県</v>
          </cell>
          <cell r="D1725" t="str">
            <v>奄美市</v>
          </cell>
        </row>
        <row r="1726">
          <cell r="B1726" t="str">
            <v>462233</v>
          </cell>
          <cell r="C1726" t="str">
            <v>鹿児島県</v>
          </cell>
          <cell r="D1726" t="str">
            <v>南九州市</v>
          </cell>
        </row>
        <row r="1727">
          <cell r="B1727" t="str">
            <v>462241</v>
          </cell>
          <cell r="C1727" t="str">
            <v>鹿児島県</v>
          </cell>
          <cell r="D1727" t="str">
            <v>伊佐市</v>
          </cell>
        </row>
        <row r="1728">
          <cell r="B1728" t="str">
            <v>462250</v>
          </cell>
          <cell r="C1728" t="str">
            <v>鹿児島県</v>
          </cell>
          <cell r="D1728" t="str">
            <v>姶良市</v>
          </cell>
        </row>
        <row r="1729">
          <cell r="B1729" t="str">
            <v>463035</v>
          </cell>
          <cell r="C1729" t="str">
            <v>鹿児島県</v>
          </cell>
          <cell r="D1729" t="str">
            <v>三島村</v>
          </cell>
        </row>
        <row r="1730">
          <cell r="B1730" t="str">
            <v>463043</v>
          </cell>
          <cell r="C1730" t="str">
            <v>鹿児島県</v>
          </cell>
          <cell r="D1730" t="str">
            <v>十島村</v>
          </cell>
        </row>
        <row r="1731">
          <cell r="B1731" t="str">
            <v>463922</v>
          </cell>
          <cell r="C1731" t="str">
            <v>鹿児島県</v>
          </cell>
          <cell r="D1731" t="str">
            <v>さつま町</v>
          </cell>
        </row>
        <row r="1732">
          <cell r="B1732" t="str">
            <v>464040</v>
          </cell>
          <cell r="C1732" t="str">
            <v>鹿児島県</v>
          </cell>
          <cell r="D1732" t="str">
            <v>長島町</v>
          </cell>
        </row>
        <row r="1733">
          <cell r="B1733" t="str">
            <v>464520</v>
          </cell>
          <cell r="C1733" t="str">
            <v>鹿児島県</v>
          </cell>
          <cell r="D1733" t="str">
            <v>湧水町</v>
          </cell>
        </row>
        <row r="1734">
          <cell r="B1734" t="str">
            <v>464686</v>
          </cell>
          <cell r="C1734" t="str">
            <v>鹿児島県</v>
          </cell>
          <cell r="D1734" t="str">
            <v>大崎町</v>
          </cell>
        </row>
        <row r="1735">
          <cell r="B1735" t="str">
            <v>464821</v>
          </cell>
          <cell r="C1735" t="str">
            <v>鹿児島県</v>
          </cell>
          <cell r="D1735" t="str">
            <v>東串良町</v>
          </cell>
        </row>
        <row r="1736">
          <cell r="B1736" t="str">
            <v>464902</v>
          </cell>
          <cell r="C1736" t="str">
            <v>鹿児島県</v>
          </cell>
          <cell r="D1736" t="str">
            <v>錦江町</v>
          </cell>
        </row>
        <row r="1737">
          <cell r="B1737" t="str">
            <v>464911</v>
          </cell>
          <cell r="C1737" t="str">
            <v>鹿児島県</v>
          </cell>
          <cell r="D1737" t="str">
            <v>南大隅町</v>
          </cell>
        </row>
        <row r="1738">
          <cell r="B1738" t="str">
            <v>464929</v>
          </cell>
          <cell r="C1738" t="str">
            <v>鹿児島県</v>
          </cell>
          <cell r="D1738" t="str">
            <v>肝付町</v>
          </cell>
        </row>
        <row r="1739">
          <cell r="B1739" t="str">
            <v>465011</v>
          </cell>
          <cell r="C1739" t="str">
            <v>鹿児島県</v>
          </cell>
          <cell r="D1739" t="str">
            <v>中種子町</v>
          </cell>
        </row>
        <row r="1740">
          <cell r="B1740" t="str">
            <v>465020</v>
          </cell>
          <cell r="C1740" t="str">
            <v>鹿児島県</v>
          </cell>
          <cell r="D1740" t="str">
            <v>南種子町</v>
          </cell>
        </row>
        <row r="1741">
          <cell r="B1741" t="str">
            <v>465054</v>
          </cell>
          <cell r="C1741" t="str">
            <v>鹿児島県</v>
          </cell>
          <cell r="D1741" t="str">
            <v>屋久島町</v>
          </cell>
        </row>
        <row r="1742">
          <cell r="B1742" t="str">
            <v>465232</v>
          </cell>
          <cell r="C1742" t="str">
            <v>鹿児島県</v>
          </cell>
          <cell r="D1742" t="str">
            <v>大和村</v>
          </cell>
        </row>
        <row r="1743">
          <cell r="B1743" t="str">
            <v>465241</v>
          </cell>
          <cell r="C1743" t="str">
            <v>鹿児島県</v>
          </cell>
          <cell r="D1743" t="str">
            <v>宇検村</v>
          </cell>
        </row>
        <row r="1744">
          <cell r="B1744" t="str">
            <v>465259</v>
          </cell>
          <cell r="C1744" t="str">
            <v>鹿児島県</v>
          </cell>
          <cell r="D1744" t="str">
            <v>瀬戸内町</v>
          </cell>
        </row>
        <row r="1745">
          <cell r="B1745" t="str">
            <v>465275</v>
          </cell>
          <cell r="C1745" t="str">
            <v>鹿児島県</v>
          </cell>
          <cell r="D1745" t="str">
            <v>龍郷町</v>
          </cell>
        </row>
        <row r="1746">
          <cell r="B1746" t="str">
            <v>465291</v>
          </cell>
          <cell r="C1746" t="str">
            <v>鹿児島県</v>
          </cell>
          <cell r="D1746" t="str">
            <v>喜界町</v>
          </cell>
        </row>
        <row r="1747">
          <cell r="B1747" t="str">
            <v>465305</v>
          </cell>
          <cell r="C1747" t="str">
            <v>鹿児島県</v>
          </cell>
          <cell r="D1747" t="str">
            <v>徳之島町</v>
          </cell>
        </row>
        <row r="1748">
          <cell r="B1748" t="str">
            <v>465313</v>
          </cell>
          <cell r="C1748" t="str">
            <v>鹿児島県</v>
          </cell>
          <cell r="D1748" t="str">
            <v>天城町</v>
          </cell>
        </row>
        <row r="1749">
          <cell r="B1749" t="str">
            <v>465321</v>
          </cell>
          <cell r="C1749" t="str">
            <v>鹿児島県</v>
          </cell>
          <cell r="D1749" t="str">
            <v>伊仙町</v>
          </cell>
        </row>
        <row r="1750">
          <cell r="B1750" t="str">
            <v>465330</v>
          </cell>
          <cell r="C1750" t="str">
            <v>鹿児島県</v>
          </cell>
          <cell r="D1750" t="str">
            <v>和泊町</v>
          </cell>
        </row>
        <row r="1751">
          <cell r="B1751" t="str">
            <v>465348</v>
          </cell>
          <cell r="C1751" t="str">
            <v>鹿児島県</v>
          </cell>
          <cell r="D1751" t="str">
            <v>知名町</v>
          </cell>
        </row>
        <row r="1752">
          <cell r="B1752" t="str">
            <v>465356</v>
          </cell>
          <cell r="C1752" t="str">
            <v>鹿児島県</v>
          </cell>
          <cell r="D1752" t="str">
            <v>与論町</v>
          </cell>
        </row>
        <row r="1753">
          <cell r="B1753" t="str">
            <v>470007</v>
          </cell>
          <cell r="C1753" t="str">
            <v>沖縄県</v>
          </cell>
          <cell r="D1753" t="str">
            <v>沖縄県</v>
          </cell>
        </row>
        <row r="1754">
          <cell r="B1754" t="str">
            <v>472018</v>
          </cell>
          <cell r="C1754" t="str">
            <v>沖縄県</v>
          </cell>
          <cell r="D1754" t="str">
            <v>那覇市</v>
          </cell>
        </row>
        <row r="1755">
          <cell r="B1755" t="str">
            <v>472051</v>
          </cell>
          <cell r="C1755" t="str">
            <v>沖縄県</v>
          </cell>
          <cell r="D1755" t="str">
            <v>宜野湾市</v>
          </cell>
        </row>
        <row r="1756">
          <cell r="B1756" t="str">
            <v>472077</v>
          </cell>
          <cell r="C1756" t="str">
            <v>沖縄県</v>
          </cell>
          <cell r="D1756" t="str">
            <v>石垣市</v>
          </cell>
        </row>
        <row r="1757">
          <cell r="B1757" t="str">
            <v>472085</v>
          </cell>
          <cell r="C1757" t="str">
            <v>沖縄県</v>
          </cell>
          <cell r="D1757" t="str">
            <v>浦添市</v>
          </cell>
        </row>
        <row r="1758">
          <cell r="B1758" t="str">
            <v>472093</v>
          </cell>
          <cell r="C1758" t="str">
            <v>沖縄県</v>
          </cell>
          <cell r="D1758" t="str">
            <v>名護市</v>
          </cell>
        </row>
        <row r="1759">
          <cell r="B1759" t="str">
            <v>472107</v>
          </cell>
          <cell r="C1759" t="str">
            <v>沖縄県</v>
          </cell>
          <cell r="D1759" t="str">
            <v>糸満市</v>
          </cell>
        </row>
        <row r="1760">
          <cell r="B1760" t="str">
            <v>472115</v>
          </cell>
          <cell r="C1760" t="str">
            <v>沖縄県</v>
          </cell>
          <cell r="D1760" t="str">
            <v>沖縄市</v>
          </cell>
        </row>
        <row r="1761">
          <cell r="B1761" t="str">
            <v>472123</v>
          </cell>
          <cell r="C1761" t="str">
            <v>沖縄県</v>
          </cell>
          <cell r="D1761" t="str">
            <v>豊見城市</v>
          </cell>
        </row>
        <row r="1762">
          <cell r="B1762" t="str">
            <v>472131</v>
          </cell>
          <cell r="C1762" t="str">
            <v>沖縄県</v>
          </cell>
          <cell r="D1762" t="str">
            <v>うるま市</v>
          </cell>
        </row>
        <row r="1763">
          <cell r="B1763" t="str">
            <v>472140</v>
          </cell>
          <cell r="C1763" t="str">
            <v>沖縄県</v>
          </cell>
          <cell r="D1763" t="str">
            <v>宮古島市</v>
          </cell>
        </row>
        <row r="1764">
          <cell r="B1764" t="str">
            <v>472158</v>
          </cell>
          <cell r="C1764" t="str">
            <v>沖縄県</v>
          </cell>
          <cell r="D1764" t="str">
            <v>南城市</v>
          </cell>
        </row>
        <row r="1765">
          <cell r="B1765" t="str">
            <v>473014</v>
          </cell>
          <cell r="C1765" t="str">
            <v>沖縄県</v>
          </cell>
          <cell r="D1765" t="str">
            <v>国頭村</v>
          </cell>
        </row>
        <row r="1766">
          <cell r="B1766" t="str">
            <v>473022</v>
          </cell>
          <cell r="C1766" t="str">
            <v>沖縄県</v>
          </cell>
          <cell r="D1766" t="str">
            <v>大宜味村</v>
          </cell>
        </row>
        <row r="1767">
          <cell r="B1767" t="str">
            <v>473031</v>
          </cell>
          <cell r="C1767" t="str">
            <v>沖縄県</v>
          </cell>
          <cell r="D1767" t="str">
            <v>東村</v>
          </cell>
        </row>
        <row r="1768">
          <cell r="B1768" t="str">
            <v>473065</v>
          </cell>
          <cell r="C1768" t="str">
            <v>沖縄県</v>
          </cell>
          <cell r="D1768" t="str">
            <v>今帰仁村</v>
          </cell>
        </row>
        <row r="1769">
          <cell r="B1769" t="str">
            <v>473081</v>
          </cell>
          <cell r="C1769" t="str">
            <v>沖縄県</v>
          </cell>
          <cell r="D1769" t="str">
            <v>本部町</v>
          </cell>
        </row>
        <row r="1770">
          <cell r="B1770" t="str">
            <v>473111</v>
          </cell>
          <cell r="C1770" t="str">
            <v>沖縄県</v>
          </cell>
          <cell r="D1770" t="str">
            <v>恩納村</v>
          </cell>
        </row>
        <row r="1771">
          <cell r="B1771" t="str">
            <v>473138</v>
          </cell>
          <cell r="C1771" t="str">
            <v>沖縄県</v>
          </cell>
          <cell r="D1771" t="str">
            <v>宜野座村</v>
          </cell>
        </row>
        <row r="1772">
          <cell r="B1772" t="str">
            <v>473146</v>
          </cell>
          <cell r="C1772" t="str">
            <v>沖縄県</v>
          </cell>
          <cell r="D1772" t="str">
            <v>金武町</v>
          </cell>
        </row>
        <row r="1773">
          <cell r="B1773" t="str">
            <v>473154</v>
          </cell>
          <cell r="C1773" t="str">
            <v>沖縄県</v>
          </cell>
          <cell r="D1773" t="str">
            <v>伊江村</v>
          </cell>
        </row>
        <row r="1774">
          <cell r="B1774" t="str">
            <v>473243</v>
          </cell>
          <cell r="C1774" t="str">
            <v>沖縄県</v>
          </cell>
          <cell r="D1774" t="str">
            <v>読谷村</v>
          </cell>
        </row>
        <row r="1775">
          <cell r="B1775" t="str">
            <v>473251</v>
          </cell>
          <cell r="C1775" t="str">
            <v>沖縄県</v>
          </cell>
          <cell r="D1775" t="str">
            <v>嘉手納町</v>
          </cell>
        </row>
        <row r="1776">
          <cell r="B1776" t="str">
            <v>473260</v>
          </cell>
          <cell r="C1776" t="str">
            <v>沖縄県</v>
          </cell>
          <cell r="D1776" t="str">
            <v>北谷町</v>
          </cell>
        </row>
        <row r="1777">
          <cell r="B1777" t="str">
            <v>473278</v>
          </cell>
          <cell r="C1777" t="str">
            <v>沖縄県</v>
          </cell>
          <cell r="D1777" t="str">
            <v>北中城村</v>
          </cell>
        </row>
        <row r="1778">
          <cell r="B1778" t="str">
            <v>473286</v>
          </cell>
          <cell r="C1778" t="str">
            <v>沖縄県</v>
          </cell>
          <cell r="D1778" t="str">
            <v>中城村</v>
          </cell>
        </row>
        <row r="1779">
          <cell r="B1779" t="str">
            <v>473294</v>
          </cell>
          <cell r="C1779" t="str">
            <v>沖縄県</v>
          </cell>
          <cell r="D1779" t="str">
            <v>西原町</v>
          </cell>
        </row>
        <row r="1780">
          <cell r="B1780" t="str">
            <v>473481</v>
          </cell>
          <cell r="C1780" t="str">
            <v>沖縄県</v>
          </cell>
          <cell r="D1780" t="str">
            <v>与那原町</v>
          </cell>
        </row>
        <row r="1781">
          <cell r="B1781" t="str">
            <v>473502</v>
          </cell>
          <cell r="C1781" t="str">
            <v>沖縄県</v>
          </cell>
          <cell r="D1781" t="str">
            <v>南風原町</v>
          </cell>
        </row>
        <row r="1782">
          <cell r="B1782" t="str">
            <v>473537</v>
          </cell>
          <cell r="C1782" t="str">
            <v>沖縄県</v>
          </cell>
          <cell r="D1782" t="str">
            <v>渡嘉敷村</v>
          </cell>
        </row>
        <row r="1783">
          <cell r="B1783" t="str">
            <v>473545</v>
          </cell>
          <cell r="C1783" t="str">
            <v>沖縄県</v>
          </cell>
          <cell r="D1783" t="str">
            <v>座間味村</v>
          </cell>
        </row>
        <row r="1784">
          <cell r="B1784" t="str">
            <v>473553</v>
          </cell>
          <cell r="C1784" t="str">
            <v>沖縄県</v>
          </cell>
          <cell r="D1784" t="str">
            <v>粟国村</v>
          </cell>
        </row>
        <row r="1785">
          <cell r="B1785" t="str">
            <v>473561</v>
          </cell>
          <cell r="C1785" t="str">
            <v>沖縄県</v>
          </cell>
          <cell r="D1785" t="str">
            <v>渡名喜村</v>
          </cell>
        </row>
        <row r="1786">
          <cell r="B1786" t="str">
            <v>473570</v>
          </cell>
          <cell r="C1786" t="str">
            <v>沖縄県</v>
          </cell>
          <cell r="D1786" t="str">
            <v>南大東村</v>
          </cell>
        </row>
        <row r="1787">
          <cell r="B1787" t="str">
            <v>473588</v>
          </cell>
          <cell r="C1787" t="str">
            <v>沖縄県</v>
          </cell>
          <cell r="D1787" t="str">
            <v>北大東村</v>
          </cell>
        </row>
        <row r="1788">
          <cell r="B1788" t="str">
            <v>473596</v>
          </cell>
          <cell r="C1788" t="str">
            <v>沖縄県</v>
          </cell>
          <cell r="D1788" t="str">
            <v>伊平屋村</v>
          </cell>
        </row>
        <row r="1789">
          <cell r="B1789" t="str">
            <v>473600</v>
          </cell>
          <cell r="C1789" t="str">
            <v>沖縄県</v>
          </cell>
          <cell r="D1789" t="str">
            <v>伊是名村</v>
          </cell>
        </row>
        <row r="1790">
          <cell r="B1790" t="str">
            <v>473618</v>
          </cell>
          <cell r="C1790" t="str">
            <v>沖縄県</v>
          </cell>
          <cell r="D1790" t="str">
            <v>久米島町</v>
          </cell>
        </row>
        <row r="1791">
          <cell r="B1791" t="str">
            <v>473626</v>
          </cell>
          <cell r="C1791" t="str">
            <v>沖縄県</v>
          </cell>
          <cell r="D1791" t="str">
            <v>八重瀬町</v>
          </cell>
        </row>
        <row r="1792">
          <cell r="B1792" t="str">
            <v>473758</v>
          </cell>
          <cell r="C1792" t="str">
            <v>沖縄県</v>
          </cell>
          <cell r="D1792" t="str">
            <v>多良間村</v>
          </cell>
        </row>
        <row r="1793">
          <cell r="B1793" t="str">
            <v>473812</v>
          </cell>
          <cell r="C1793" t="str">
            <v>沖縄県</v>
          </cell>
          <cell r="D1793" t="str">
            <v>竹富町</v>
          </cell>
        </row>
        <row r="1794">
          <cell r="B1794" t="str">
            <v>473821</v>
          </cell>
          <cell r="C1794" t="str">
            <v>沖縄県</v>
          </cell>
          <cell r="D1794" t="str">
            <v>与那国町</v>
          </cell>
        </row>
        <row r="1795">
          <cell r="B1795" t="str">
            <v>018015</v>
          </cell>
          <cell r="C1795" t="str">
            <v>北海道</v>
          </cell>
          <cell r="D1795" t="str">
            <v>日高中部広域連合</v>
          </cell>
        </row>
        <row r="1796">
          <cell r="B1796" t="str">
            <v>018023</v>
          </cell>
          <cell r="C1796" t="str">
            <v>北海道</v>
          </cell>
          <cell r="D1796" t="str">
            <v>北海道市町村総合事務組合</v>
          </cell>
        </row>
        <row r="1797">
          <cell r="B1797" t="str">
            <v>018031</v>
          </cell>
          <cell r="C1797" t="str">
            <v>北海道</v>
          </cell>
          <cell r="D1797" t="str">
            <v>南空知葬斎組合</v>
          </cell>
        </row>
        <row r="1798">
          <cell r="B1798" t="str">
            <v>018040</v>
          </cell>
          <cell r="C1798" t="str">
            <v>北海道</v>
          </cell>
          <cell r="D1798" t="str">
            <v>桂沢水道企業団</v>
          </cell>
        </row>
        <row r="1799">
          <cell r="B1799" t="str">
            <v>018058</v>
          </cell>
          <cell r="C1799" t="str">
            <v>北海道</v>
          </cell>
          <cell r="D1799" t="str">
            <v>北海道市町村備荒資金組合</v>
          </cell>
        </row>
        <row r="1800">
          <cell r="B1800" t="str">
            <v>018074</v>
          </cell>
          <cell r="C1800" t="str">
            <v>北海道</v>
          </cell>
          <cell r="D1800" t="str">
            <v>北海道市町村職員退職手当組合</v>
          </cell>
        </row>
        <row r="1801">
          <cell r="B1801" t="str">
            <v>018104</v>
          </cell>
          <cell r="C1801" t="str">
            <v>北海道</v>
          </cell>
          <cell r="D1801" t="str">
            <v>北後志衛生施設組合</v>
          </cell>
        </row>
        <row r="1802">
          <cell r="B1802" t="str">
            <v>018121</v>
          </cell>
          <cell r="C1802" t="str">
            <v>北海道</v>
          </cell>
          <cell r="D1802" t="str">
            <v>空知中部広域連合</v>
          </cell>
        </row>
        <row r="1803">
          <cell r="B1803" t="str">
            <v>018139</v>
          </cell>
          <cell r="C1803" t="str">
            <v>北海道</v>
          </cell>
          <cell r="D1803" t="str">
            <v>根室北部廃棄物処理広域連合</v>
          </cell>
        </row>
        <row r="1804">
          <cell r="B1804" t="str">
            <v>018155</v>
          </cell>
          <cell r="C1804" t="str">
            <v>北海道</v>
          </cell>
          <cell r="D1804" t="str">
            <v>後志広域連合</v>
          </cell>
        </row>
        <row r="1805">
          <cell r="B1805" t="str">
            <v>018163</v>
          </cell>
          <cell r="C1805" t="str">
            <v>北海道</v>
          </cell>
          <cell r="D1805" t="str">
            <v>とかち広域消防事務組合</v>
          </cell>
        </row>
        <row r="1806">
          <cell r="B1806" t="str">
            <v>018198</v>
          </cell>
          <cell r="C1806" t="str">
            <v>北海道</v>
          </cell>
          <cell r="D1806" t="str">
            <v>名寄地区衛生施設事務組合</v>
          </cell>
        </row>
        <row r="1807">
          <cell r="B1807" t="str">
            <v>018236</v>
          </cell>
          <cell r="C1807" t="str">
            <v>北海道</v>
          </cell>
          <cell r="D1807" t="str">
            <v>富良野広域連合</v>
          </cell>
        </row>
        <row r="1808">
          <cell r="B1808" t="str">
            <v>018244</v>
          </cell>
          <cell r="C1808" t="str">
            <v>北海道</v>
          </cell>
          <cell r="D1808" t="str">
            <v>釧路・根室広域地方税滞納整理機構</v>
          </cell>
        </row>
        <row r="1809">
          <cell r="B1809" t="str">
            <v>018279</v>
          </cell>
          <cell r="C1809" t="str">
            <v>北海道</v>
          </cell>
          <cell r="D1809" t="str">
            <v>大雪浄化組合</v>
          </cell>
        </row>
        <row r="1810">
          <cell r="B1810" t="str">
            <v>018295</v>
          </cell>
          <cell r="C1810" t="str">
            <v>北海道</v>
          </cell>
          <cell r="D1810" t="str">
            <v>日高東部衛生組合</v>
          </cell>
        </row>
        <row r="1811">
          <cell r="B1811" t="str">
            <v>018325</v>
          </cell>
          <cell r="C1811" t="str">
            <v>北海道</v>
          </cell>
          <cell r="D1811" t="str">
            <v>大雪地区広域連合</v>
          </cell>
        </row>
        <row r="1812">
          <cell r="B1812" t="str">
            <v>018333</v>
          </cell>
          <cell r="C1812" t="str">
            <v>北海道</v>
          </cell>
          <cell r="D1812" t="str">
            <v>上川広域滞納整理機構</v>
          </cell>
        </row>
        <row r="1813">
          <cell r="B1813" t="str">
            <v>018384</v>
          </cell>
          <cell r="C1813" t="str">
            <v>北海道</v>
          </cell>
          <cell r="D1813" t="str">
            <v>北空知衛生センター組合</v>
          </cell>
        </row>
        <row r="1814">
          <cell r="B1814" t="str">
            <v>018431</v>
          </cell>
          <cell r="C1814" t="str">
            <v>北海道</v>
          </cell>
          <cell r="D1814" t="str">
            <v>札幌広域圏組合</v>
          </cell>
        </row>
        <row r="1815">
          <cell r="B1815" t="str">
            <v>018457</v>
          </cell>
          <cell r="C1815" t="str">
            <v>北海道</v>
          </cell>
          <cell r="D1815" t="str">
            <v>長幌上水道企業団</v>
          </cell>
        </row>
        <row r="1816">
          <cell r="B1816" t="str">
            <v>018465</v>
          </cell>
          <cell r="C1816" t="str">
            <v>北海道</v>
          </cell>
          <cell r="D1816" t="str">
            <v>十勝圏複合事務組合（事業会計分）</v>
          </cell>
        </row>
        <row r="1817">
          <cell r="B1817" t="str">
            <v>018473</v>
          </cell>
          <cell r="C1817" t="str">
            <v>北海道</v>
          </cell>
          <cell r="D1817" t="str">
            <v>山越郡衛生処理組合</v>
          </cell>
        </row>
        <row r="1818">
          <cell r="B1818" t="str">
            <v>018481</v>
          </cell>
          <cell r="C1818" t="str">
            <v>北海道</v>
          </cell>
          <cell r="D1818" t="str">
            <v>北しりべし廃棄物処理広域連合</v>
          </cell>
        </row>
        <row r="1819">
          <cell r="B1819" t="str">
            <v>018490</v>
          </cell>
          <cell r="C1819" t="str">
            <v>北海道</v>
          </cell>
          <cell r="D1819" t="str">
            <v>南空知公衆衛生組合</v>
          </cell>
        </row>
        <row r="1820">
          <cell r="B1820" t="str">
            <v>018554</v>
          </cell>
          <cell r="C1820" t="str">
            <v>北海道</v>
          </cell>
          <cell r="D1820" t="str">
            <v>南部後志環境衛生組合</v>
          </cell>
        </row>
        <row r="1821">
          <cell r="B1821" t="str">
            <v>018562</v>
          </cell>
          <cell r="C1821" t="str">
            <v>北海道</v>
          </cell>
          <cell r="D1821" t="str">
            <v>奈井江、浦臼町学校給食組合</v>
          </cell>
        </row>
        <row r="1822">
          <cell r="B1822" t="str">
            <v>018571</v>
          </cell>
          <cell r="C1822" t="str">
            <v>北海道</v>
          </cell>
          <cell r="D1822" t="str">
            <v>中空知広域市町村圏組合（事業会計分）</v>
          </cell>
        </row>
        <row r="1823">
          <cell r="B1823" t="str">
            <v>018597</v>
          </cell>
          <cell r="C1823" t="str">
            <v>北海道</v>
          </cell>
          <cell r="D1823" t="str">
            <v>岩内地方衛生組合</v>
          </cell>
        </row>
        <row r="1824">
          <cell r="B1824" t="str">
            <v>018601</v>
          </cell>
          <cell r="C1824" t="str">
            <v>北海道</v>
          </cell>
          <cell r="D1824" t="str">
            <v>北部桧山衛生センター組合</v>
          </cell>
        </row>
        <row r="1825">
          <cell r="B1825" t="str">
            <v>018619</v>
          </cell>
          <cell r="C1825" t="str">
            <v>北海道</v>
          </cell>
          <cell r="D1825" t="str">
            <v>羽幌町外２町村衛生施設組合</v>
          </cell>
        </row>
        <row r="1826">
          <cell r="B1826" t="str">
            <v>018635</v>
          </cell>
          <cell r="C1826" t="str">
            <v>北海道</v>
          </cell>
          <cell r="D1826" t="str">
            <v>空知教育センター組合</v>
          </cell>
        </row>
        <row r="1827">
          <cell r="B1827" t="str">
            <v>018643</v>
          </cell>
          <cell r="C1827" t="str">
            <v>北海道</v>
          </cell>
          <cell r="D1827" t="str">
            <v>北海道町村議会議員公務災害補償等組合</v>
          </cell>
        </row>
        <row r="1828">
          <cell r="B1828" t="str">
            <v>018651</v>
          </cell>
          <cell r="C1828" t="str">
            <v>北海道</v>
          </cell>
          <cell r="D1828" t="str">
            <v>羊蹄山麓環境衛生組合</v>
          </cell>
        </row>
        <row r="1829">
          <cell r="B1829" t="str">
            <v>018678</v>
          </cell>
          <cell r="C1829" t="str">
            <v>北海道</v>
          </cell>
          <cell r="D1829" t="str">
            <v>北海道後期高齢者医療広域連合</v>
          </cell>
        </row>
        <row r="1830">
          <cell r="B1830" t="str">
            <v>018686</v>
          </cell>
          <cell r="C1830" t="str">
            <v>北海道</v>
          </cell>
          <cell r="D1830" t="str">
            <v>南渡島衛生施設組合</v>
          </cell>
        </row>
        <row r="1831">
          <cell r="B1831" t="str">
            <v>018694</v>
          </cell>
          <cell r="C1831" t="str">
            <v>北海道</v>
          </cell>
          <cell r="D1831" t="str">
            <v>砂川地区保健衛生組合</v>
          </cell>
        </row>
        <row r="1832">
          <cell r="B1832" t="str">
            <v>018716</v>
          </cell>
          <cell r="C1832" t="str">
            <v>北海道</v>
          </cell>
          <cell r="D1832" t="str">
            <v>苫小牧港管理組合</v>
          </cell>
        </row>
        <row r="1833">
          <cell r="B1833" t="str">
            <v>018732</v>
          </cell>
          <cell r="C1833" t="str">
            <v>北海道</v>
          </cell>
          <cell r="D1833" t="str">
            <v>斜里郡３町終末処理事業組合</v>
          </cell>
        </row>
        <row r="1834">
          <cell r="B1834" t="str">
            <v>018759</v>
          </cell>
          <cell r="C1834" t="str">
            <v>北海道</v>
          </cell>
          <cell r="D1834" t="str">
            <v>西天北五町衛生施設組合</v>
          </cell>
        </row>
        <row r="1835">
          <cell r="B1835" t="str">
            <v>018767</v>
          </cell>
          <cell r="C1835" t="str">
            <v>北海道</v>
          </cell>
          <cell r="D1835" t="str">
            <v>日高地区交通災害共済組合</v>
          </cell>
        </row>
        <row r="1836">
          <cell r="B1836" t="str">
            <v>018775</v>
          </cell>
          <cell r="C1836" t="str">
            <v>北海道</v>
          </cell>
          <cell r="D1836" t="str">
            <v>南十勝複合事務組合</v>
          </cell>
        </row>
        <row r="1837">
          <cell r="B1837" t="str">
            <v>018791</v>
          </cell>
          <cell r="C1837" t="str">
            <v>北海道</v>
          </cell>
          <cell r="D1837" t="str">
            <v>安平・厚真行政事務組合</v>
          </cell>
        </row>
        <row r="1838">
          <cell r="B1838" t="str">
            <v>018830</v>
          </cell>
          <cell r="C1838" t="str">
            <v>北海道</v>
          </cell>
          <cell r="D1838" t="str">
            <v>中空知衛生施設組合</v>
          </cell>
        </row>
        <row r="1839">
          <cell r="B1839" t="str">
            <v>018856</v>
          </cell>
          <cell r="C1839" t="str">
            <v>北海道</v>
          </cell>
          <cell r="D1839" t="str">
            <v>十勝圏複合事務組合（普通会計分）</v>
          </cell>
        </row>
        <row r="1840">
          <cell r="B1840" t="str">
            <v>018899</v>
          </cell>
          <cell r="C1840" t="str">
            <v>北海道</v>
          </cell>
          <cell r="D1840" t="str">
            <v>南部桧山衛生処理組合</v>
          </cell>
        </row>
        <row r="1841">
          <cell r="B1841" t="str">
            <v>018902</v>
          </cell>
          <cell r="C1841" t="str">
            <v>北海道</v>
          </cell>
          <cell r="D1841" t="str">
            <v>中・北空知廃棄物処理広域連合</v>
          </cell>
        </row>
        <row r="1842">
          <cell r="B1842" t="str">
            <v>018911</v>
          </cell>
          <cell r="C1842" t="str">
            <v>北海道</v>
          </cell>
          <cell r="D1842" t="str">
            <v>北空知衛生施設組合</v>
          </cell>
        </row>
        <row r="1843">
          <cell r="B1843" t="str">
            <v>018929</v>
          </cell>
          <cell r="C1843" t="str">
            <v>北海道</v>
          </cell>
          <cell r="D1843" t="str">
            <v>南宗谷衛生施設組合</v>
          </cell>
        </row>
        <row r="1844">
          <cell r="B1844" t="str">
            <v>018937</v>
          </cell>
          <cell r="C1844" t="str">
            <v>北海道</v>
          </cell>
          <cell r="D1844" t="str">
            <v>函館圏公立大学広域連合</v>
          </cell>
        </row>
        <row r="1845">
          <cell r="B1845" t="str">
            <v>018945</v>
          </cell>
          <cell r="C1845" t="str">
            <v>北海道</v>
          </cell>
          <cell r="D1845" t="str">
            <v>西胆振消防組合</v>
          </cell>
        </row>
        <row r="1846">
          <cell r="B1846" t="str">
            <v>018953</v>
          </cell>
          <cell r="C1846" t="str">
            <v>北海道</v>
          </cell>
          <cell r="D1846" t="str">
            <v>根室北部衛生組合</v>
          </cell>
        </row>
        <row r="1847">
          <cell r="B1847" t="str">
            <v>018961</v>
          </cell>
          <cell r="C1847" t="str">
            <v>北海道</v>
          </cell>
          <cell r="D1847" t="str">
            <v>江差町ほか２町学校給食組合</v>
          </cell>
        </row>
        <row r="1848">
          <cell r="B1848" t="str">
            <v>018970</v>
          </cell>
          <cell r="C1848" t="str">
            <v>北海道</v>
          </cell>
          <cell r="D1848" t="str">
            <v>渡島・檜山地方税滞納整理機構</v>
          </cell>
        </row>
        <row r="1849">
          <cell r="B1849" t="str">
            <v>019003</v>
          </cell>
          <cell r="C1849" t="str">
            <v>北海道</v>
          </cell>
          <cell r="D1849" t="str">
            <v>川上郡衛生処理組合</v>
          </cell>
        </row>
        <row r="1850">
          <cell r="B1850" t="str">
            <v>019011</v>
          </cell>
          <cell r="C1850" t="str">
            <v>北海道</v>
          </cell>
          <cell r="D1850" t="str">
            <v>石狩北部地区消防事務組合</v>
          </cell>
        </row>
        <row r="1851">
          <cell r="B1851" t="str">
            <v>019020</v>
          </cell>
          <cell r="C1851" t="str">
            <v>北海道</v>
          </cell>
          <cell r="D1851" t="str">
            <v>渡島西部広域事務組合</v>
          </cell>
        </row>
        <row r="1852">
          <cell r="B1852" t="str">
            <v>019046</v>
          </cell>
          <cell r="C1852" t="str">
            <v>北海道</v>
          </cell>
          <cell r="D1852" t="str">
            <v>中空知広域市町村圏組合（普通会計分）</v>
          </cell>
        </row>
        <row r="1853">
          <cell r="B1853" t="str">
            <v>019071</v>
          </cell>
          <cell r="C1853" t="str">
            <v>北海道</v>
          </cell>
          <cell r="D1853" t="str">
            <v>池北三町行政事務組合</v>
          </cell>
        </row>
        <row r="1854">
          <cell r="B1854" t="str">
            <v>019097</v>
          </cell>
          <cell r="C1854" t="str">
            <v>北海道</v>
          </cell>
          <cell r="D1854" t="str">
            <v>西空知広域水道企業団</v>
          </cell>
        </row>
        <row r="1855">
          <cell r="B1855" t="str">
            <v>019101</v>
          </cell>
          <cell r="C1855" t="str">
            <v>北海道</v>
          </cell>
          <cell r="D1855" t="str">
            <v>日高東部消防組合</v>
          </cell>
        </row>
        <row r="1856">
          <cell r="B1856" t="str">
            <v>019135</v>
          </cell>
          <cell r="C1856" t="str">
            <v>北海道</v>
          </cell>
          <cell r="D1856" t="str">
            <v>日高中部消防組合</v>
          </cell>
        </row>
        <row r="1857">
          <cell r="B1857" t="str">
            <v>019143</v>
          </cell>
          <cell r="C1857" t="str">
            <v>北海道</v>
          </cell>
          <cell r="D1857" t="str">
            <v>胆振東部消防組合</v>
          </cell>
        </row>
        <row r="1858">
          <cell r="B1858" t="str">
            <v>019160</v>
          </cell>
          <cell r="C1858" t="str">
            <v>北海道</v>
          </cell>
          <cell r="D1858" t="str">
            <v>日高中部衛生施設組合</v>
          </cell>
        </row>
        <row r="1859">
          <cell r="B1859" t="str">
            <v>019186</v>
          </cell>
          <cell r="C1859" t="str">
            <v>北海道</v>
          </cell>
          <cell r="D1859" t="str">
            <v>上川北部消防事務組合</v>
          </cell>
        </row>
        <row r="1860">
          <cell r="B1860" t="str">
            <v>019194</v>
          </cell>
          <cell r="C1860" t="str">
            <v>北海道</v>
          </cell>
          <cell r="D1860" t="str">
            <v>遠軽地区広域組合</v>
          </cell>
        </row>
        <row r="1861">
          <cell r="B1861" t="str">
            <v>019208</v>
          </cell>
          <cell r="C1861" t="str">
            <v>北海道</v>
          </cell>
          <cell r="D1861" t="str">
            <v>美幌・津別広域事務組合</v>
          </cell>
        </row>
        <row r="1862">
          <cell r="B1862" t="str">
            <v>019216</v>
          </cell>
          <cell r="C1862" t="str">
            <v>北海道</v>
          </cell>
          <cell r="D1862" t="str">
            <v>網走地区消防組合</v>
          </cell>
        </row>
        <row r="1863">
          <cell r="B1863" t="str">
            <v>019224</v>
          </cell>
          <cell r="C1863" t="str">
            <v>北海道</v>
          </cell>
          <cell r="D1863" t="str">
            <v>網走地方教育研修センター組合</v>
          </cell>
        </row>
        <row r="1864">
          <cell r="B1864" t="str">
            <v>019232</v>
          </cell>
          <cell r="C1864" t="str">
            <v>北海道</v>
          </cell>
          <cell r="D1864" t="str">
            <v>愛別町外３町塵芥処理組合</v>
          </cell>
        </row>
        <row r="1865">
          <cell r="B1865" t="str">
            <v>019241</v>
          </cell>
          <cell r="C1865" t="str">
            <v>北海道</v>
          </cell>
          <cell r="D1865" t="str">
            <v>滝川地区広域消防事務組合</v>
          </cell>
        </row>
        <row r="1866">
          <cell r="B1866" t="str">
            <v>019259</v>
          </cell>
          <cell r="C1866" t="str">
            <v>北海道</v>
          </cell>
          <cell r="D1866" t="str">
            <v>北見地区消防組合</v>
          </cell>
        </row>
        <row r="1867">
          <cell r="B1867" t="str">
            <v>019267</v>
          </cell>
          <cell r="C1867" t="str">
            <v>北海道</v>
          </cell>
          <cell r="D1867" t="str">
            <v>南空知消防組合</v>
          </cell>
        </row>
        <row r="1868">
          <cell r="B1868" t="str">
            <v>019275</v>
          </cell>
          <cell r="C1868" t="str">
            <v>北海道</v>
          </cell>
          <cell r="D1868" t="str">
            <v>深川地区消防組合</v>
          </cell>
        </row>
        <row r="1869">
          <cell r="B1869" t="str">
            <v>019283</v>
          </cell>
          <cell r="C1869" t="str">
            <v>北海道</v>
          </cell>
          <cell r="D1869" t="str">
            <v>岩見沢地区消防事務組合</v>
          </cell>
        </row>
        <row r="1870">
          <cell r="B1870" t="str">
            <v>019291</v>
          </cell>
          <cell r="C1870" t="str">
            <v>北海道</v>
          </cell>
          <cell r="D1870" t="str">
            <v>砂川地区広域消防組合</v>
          </cell>
        </row>
        <row r="1871">
          <cell r="B1871" t="str">
            <v>019305</v>
          </cell>
          <cell r="C1871" t="str">
            <v>北海道</v>
          </cell>
          <cell r="D1871" t="str">
            <v>根室北部消防事務組合</v>
          </cell>
        </row>
        <row r="1872">
          <cell r="B1872" t="str">
            <v>019313</v>
          </cell>
          <cell r="C1872" t="str">
            <v>北海道</v>
          </cell>
          <cell r="D1872" t="str">
            <v>士別地方消防事務組合</v>
          </cell>
        </row>
        <row r="1873">
          <cell r="B1873" t="str">
            <v>019321</v>
          </cell>
          <cell r="C1873" t="str">
            <v>北海道</v>
          </cell>
          <cell r="D1873" t="str">
            <v>胆振東部日高西部衛生組合</v>
          </cell>
        </row>
        <row r="1874">
          <cell r="B1874" t="str">
            <v>019330</v>
          </cell>
          <cell r="C1874" t="str">
            <v>北海道</v>
          </cell>
          <cell r="D1874" t="str">
            <v>西いぶり広域連合</v>
          </cell>
        </row>
        <row r="1875">
          <cell r="B1875" t="str">
            <v>019348</v>
          </cell>
          <cell r="C1875" t="str">
            <v>北海道</v>
          </cell>
          <cell r="D1875" t="str">
            <v>利尻郡清掃施設組合</v>
          </cell>
        </row>
        <row r="1876">
          <cell r="B1876" t="str">
            <v>019364</v>
          </cell>
          <cell r="C1876" t="str">
            <v>北海道</v>
          </cell>
          <cell r="D1876" t="str">
            <v>上川教育研修センター組合</v>
          </cell>
        </row>
        <row r="1877">
          <cell r="B1877" t="str">
            <v>019372</v>
          </cell>
          <cell r="C1877" t="str">
            <v>北海道</v>
          </cell>
          <cell r="D1877" t="str">
            <v>南渡島消防事務組合</v>
          </cell>
        </row>
        <row r="1878">
          <cell r="B1878" t="str">
            <v>019381</v>
          </cell>
          <cell r="C1878" t="str">
            <v>北海道</v>
          </cell>
          <cell r="D1878" t="str">
            <v>斜里地区消防組合</v>
          </cell>
        </row>
        <row r="1879">
          <cell r="B1879" t="str">
            <v>019402</v>
          </cell>
          <cell r="C1879" t="str">
            <v>北海道</v>
          </cell>
          <cell r="D1879" t="str">
            <v>羊蹄山ろく消防組合</v>
          </cell>
        </row>
        <row r="1880">
          <cell r="B1880" t="str">
            <v>019411</v>
          </cell>
          <cell r="C1880" t="str">
            <v>北海道</v>
          </cell>
          <cell r="D1880" t="str">
            <v>南部後志衛生施設組合</v>
          </cell>
        </row>
        <row r="1881">
          <cell r="B1881" t="str">
            <v>019429</v>
          </cell>
          <cell r="C1881" t="str">
            <v>北海道</v>
          </cell>
          <cell r="D1881" t="str">
            <v>大雪消防組合</v>
          </cell>
        </row>
        <row r="1882">
          <cell r="B1882" t="str">
            <v>019437</v>
          </cell>
          <cell r="C1882" t="str">
            <v>北海道</v>
          </cell>
          <cell r="D1882" t="str">
            <v>大雪清掃組合</v>
          </cell>
        </row>
        <row r="1883">
          <cell r="B1883" t="str">
            <v>019445</v>
          </cell>
          <cell r="C1883" t="str">
            <v>北海道</v>
          </cell>
          <cell r="D1883" t="str">
            <v>北留萌消防組合</v>
          </cell>
        </row>
        <row r="1884">
          <cell r="B1884" t="str">
            <v>019453</v>
          </cell>
          <cell r="C1884" t="str">
            <v>北海道</v>
          </cell>
          <cell r="D1884" t="str">
            <v>稚内地区消防事務組合</v>
          </cell>
        </row>
        <row r="1885">
          <cell r="B1885" t="str">
            <v>019461</v>
          </cell>
          <cell r="C1885" t="str">
            <v>北海道</v>
          </cell>
          <cell r="D1885" t="str">
            <v>利尻礼文消防事務組合</v>
          </cell>
        </row>
        <row r="1886">
          <cell r="B1886" t="str">
            <v>019470</v>
          </cell>
          <cell r="C1886" t="str">
            <v>北海道</v>
          </cell>
          <cell r="D1886" t="str">
            <v>南宗谷消防組合</v>
          </cell>
        </row>
        <row r="1887">
          <cell r="B1887" t="str">
            <v>019488</v>
          </cell>
          <cell r="C1887" t="str">
            <v>北海道</v>
          </cell>
          <cell r="D1887" t="str">
            <v>紋別地区消防組合</v>
          </cell>
        </row>
        <row r="1888">
          <cell r="B1888" t="str">
            <v>019496</v>
          </cell>
          <cell r="C1888" t="str">
            <v>北海道</v>
          </cell>
          <cell r="D1888" t="str">
            <v>日高西部消防組合</v>
          </cell>
        </row>
        <row r="1889">
          <cell r="B1889" t="str">
            <v>019500</v>
          </cell>
          <cell r="C1889" t="str">
            <v>北海道</v>
          </cell>
          <cell r="D1889" t="str">
            <v>平取町外２町衛生施設組合</v>
          </cell>
        </row>
        <row r="1890">
          <cell r="B1890" t="str">
            <v>019518</v>
          </cell>
          <cell r="C1890" t="str">
            <v>北海道</v>
          </cell>
          <cell r="D1890" t="str">
            <v>釧路北部消防事務組合</v>
          </cell>
        </row>
        <row r="1891">
          <cell r="B1891" t="str">
            <v>019526</v>
          </cell>
          <cell r="C1891" t="str">
            <v>北海道</v>
          </cell>
          <cell r="D1891" t="str">
            <v>北空知葬斎組合</v>
          </cell>
        </row>
        <row r="1892">
          <cell r="B1892" t="str">
            <v>019534</v>
          </cell>
          <cell r="C1892" t="str">
            <v>北海道</v>
          </cell>
          <cell r="D1892" t="str">
            <v>利尻郡学校給食組合</v>
          </cell>
        </row>
        <row r="1893">
          <cell r="B1893" t="str">
            <v>019551</v>
          </cell>
          <cell r="C1893" t="str">
            <v>北海道</v>
          </cell>
          <cell r="D1893" t="str">
            <v>渡島廃棄物処理広域連合</v>
          </cell>
        </row>
        <row r="1894">
          <cell r="B1894" t="str">
            <v>019577</v>
          </cell>
          <cell r="C1894" t="str">
            <v>北海道</v>
          </cell>
          <cell r="D1894" t="str">
            <v>留萌南部衛生組合</v>
          </cell>
        </row>
        <row r="1895">
          <cell r="B1895" t="str">
            <v>019585</v>
          </cell>
          <cell r="C1895" t="str">
            <v>北海道</v>
          </cell>
          <cell r="D1895" t="str">
            <v>道央廃棄物処理組合</v>
          </cell>
        </row>
        <row r="1896">
          <cell r="B1896" t="str">
            <v>019593</v>
          </cell>
          <cell r="C1896" t="str">
            <v>北海道</v>
          </cell>
          <cell r="D1896" t="str">
            <v>檜山広域行政組合</v>
          </cell>
        </row>
        <row r="1897">
          <cell r="B1897" t="str">
            <v>019607</v>
          </cell>
          <cell r="C1897" t="str">
            <v>北海道</v>
          </cell>
          <cell r="D1897" t="str">
            <v>北十勝２町環境衛生処理組合</v>
          </cell>
        </row>
        <row r="1898">
          <cell r="B1898" t="str">
            <v>019615</v>
          </cell>
          <cell r="C1898" t="str">
            <v>北海道</v>
          </cell>
          <cell r="D1898" t="str">
            <v>石狩東部広域水道企業団</v>
          </cell>
        </row>
        <row r="1899">
          <cell r="B1899" t="str">
            <v>019623</v>
          </cell>
          <cell r="C1899" t="str">
            <v>北海道</v>
          </cell>
          <cell r="D1899" t="str">
            <v>月新水道企業団</v>
          </cell>
        </row>
        <row r="1900">
          <cell r="B1900" t="str">
            <v>019631</v>
          </cell>
          <cell r="C1900" t="str">
            <v>北海道</v>
          </cell>
          <cell r="D1900" t="str">
            <v>留萌消防組合</v>
          </cell>
        </row>
        <row r="1901">
          <cell r="B1901" t="str">
            <v>019640</v>
          </cell>
          <cell r="C1901" t="str">
            <v>北海道</v>
          </cell>
          <cell r="D1901" t="str">
            <v>岩内・寿都地方消防組合</v>
          </cell>
        </row>
        <row r="1902">
          <cell r="B1902" t="str">
            <v>019658</v>
          </cell>
          <cell r="C1902" t="str">
            <v>北海道</v>
          </cell>
          <cell r="D1902" t="str">
            <v>北後志消防組合</v>
          </cell>
        </row>
        <row r="1903">
          <cell r="B1903" t="str">
            <v>019666</v>
          </cell>
          <cell r="C1903" t="str">
            <v>北海道</v>
          </cell>
          <cell r="D1903" t="str">
            <v>釧路東部消防組合</v>
          </cell>
        </row>
        <row r="1904">
          <cell r="B1904" t="str">
            <v>019712</v>
          </cell>
          <cell r="C1904" t="str">
            <v>北海道</v>
          </cell>
          <cell r="D1904" t="str">
            <v>中標津町外２町葬斎組合</v>
          </cell>
        </row>
        <row r="1905">
          <cell r="B1905" t="str">
            <v>019721</v>
          </cell>
          <cell r="C1905" t="str">
            <v>北海道</v>
          </cell>
          <cell r="D1905" t="str">
            <v>釧路広域連合</v>
          </cell>
        </row>
        <row r="1906">
          <cell r="B1906" t="str">
            <v>019739</v>
          </cell>
          <cell r="C1906" t="str">
            <v>北海道</v>
          </cell>
          <cell r="D1906" t="str">
            <v>石狩教育研修センター組合</v>
          </cell>
        </row>
        <row r="1907">
          <cell r="B1907" t="str">
            <v>019747</v>
          </cell>
          <cell r="C1907" t="str">
            <v>北海道</v>
          </cell>
          <cell r="D1907" t="str">
            <v>後志教育研修センター組合</v>
          </cell>
        </row>
        <row r="1908">
          <cell r="B1908" t="str">
            <v>019755</v>
          </cell>
          <cell r="C1908" t="str">
            <v>北海道</v>
          </cell>
          <cell r="D1908" t="str">
            <v>西紋別地区環境衛生施設組合</v>
          </cell>
        </row>
        <row r="1909">
          <cell r="B1909" t="str">
            <v>019771</v>
          </cell>
          <cell r="C1909" t="str">
            <v>北海道</v>
          </cell>
          <cell r="D1909" t="str">
            <v>日高管内地方税滞納整理機構</v>
          </cell>
        </row>
        <row r="1910">
          <cell r="B1910" t="str">
            <v>019780</v>
          </cell>
          <cell r="C1910" t="str">
            <v>北海道</v>
          </cell>
          <cell r="D1910" t="str">
            <v>大雪葬斎組合</v>
          </cell>
        </row>
        <row r="1911">
          <cell r="B1911" t="str">
            <v>019810</v>
          </cell>
          <cell r="C1911" t="str">
            <v>北海道</v>
          </cell>
          <cell r="D1911" t="str">
            <v>石狩湾新港管理組合</v>
          </cell>
        </row>
        <row r="1912">
          <cell r="B1912" t="str">
            <v>019828</v>
          </cell>
          <cell r="C1912" t="str">
            <v>北海道</v>
          </cell>
          <cell r="D1912" t="str">
            <v>北空知広域水道企業団</v>
          </cell>
        </row>
        <row r="1913">
          <cell r="B1913" t="str">
            <v>019844</v>
          </cell>
          <cell r="C1913" t="str">
            <v>北海道</v>
          </cell>
          <cell r="D1913" t="str">
            <v>広域紋別病院企業団</v>
          </cell>
        </row>
        <row r="1914">
          <cell r="B1914" t="str">
            <v>019852</v>
          </cell>
          <cell r="C1914" t="str">
            <v>北海道</v>
          </cell>
          <cell r="D1914" t="str">
            <v>北空知圏学校給食組合</v>
          </cell>
        </row>
        <row r="1915">
          <cell r="B1915" t="str">
            <v>019879</v>
          </cell>
          <cell r="C1915" t="str">
            <v>北海道</v>
          </cell>
          <cell r="D1915" t="str">
            <v>十勝中部広域水道企業団</v>
          </cell>
        </row>
        <row r="1916">
          <cell r="B1916" t="str">
            <v>019895</v>
          </cell>
          <cell r="C1916" t="str">
            <v>北海道</v>
          </cell>
          <cell r="D1916" t="str">
            <v>中空知広域水道企業団</v>
          </cell>
        </row>
        <row r="1917">
          <cell r="B1917" t="str">
            <v>019909</v>
          </cell>
          <cell r="C1917" t="str">
            <v>北海道</v>
          </cell>
          <cell r="D1917" t="str">
            <v>利尻島国民健康保険病院組合</v>
          </cell>
        </row>
        <row r="1918">
          <cell r="B1918" t="str">
            <v>019917</v>
          </cell>
          <cell r="C1918" t="str">
            <v>北海道</v>
          </cell>
          <cell r="D1918" t="str">
            <v>石狩川流域下水道組合</v>
          </cell>
        </row>
        <row r="1919">
          <cell r="B1919" t="str">
            <v>019925</v>
          </cell>
          <cell r="C1919" t="str">
            <v>北海道</v>
          </cell>
          <cell r="D1919" t="str">
            <v>釧路公立大学事務組合</v>
          </cell>
        </row>
        <row r="1920">
          <cell r="B1920" t="str">
            <v>019941</v>
          </cell>
          <cell r="C1920" t="str">
            <v>北海道</v>
          </cell>
          <cell r="D1920" t="str">
            <v>函館湾流域下水道事務組合</v>
          </cell>
        </row>
        <row r="1921">
          <cell r="B1921" t="str">
            <v>019968</v>
          </cell>
          <cell r="C1921" t="str">
            <v>北海道</v>
          </cell>
          <cell r="D1921" t="str">
            <v>釧路白糠工業用水道企業団</v>
          </cell>
        </row>
        <row r="1922">
          <cell r="B1922" t="str">
            <v>019976</v>
          </cell>
          <cell r="C1922" t="str">
            <v>北海道</v>
          </cell>
          <cell r="D1922" t="str">
            <v>南空知ふるさと市町村圏組合</v>
          </cell>
        </row>
        <row r="1923">
          <cell r="B1923" t="str">
            <v>019984</v>
          </cell>
          <cell r="C1923" t="str">
            <v>北海道</v>
          </cell>
          <cell r="D1923" t="str">
            <v>石狩西部広域水道企業団</v>
          </cell>
        </row>
        <row r="1924">
          <cell r="B1924" t="str">
            <v>028037</v>
          </cell>
          <cell r="C1924" t="str">
            <v>北海道</v>
          </cell>
          <cell r="D1924" t="str">
            <v>中部上北広域事業組合</v>
          </cell>
        </row>
        <row r="1925">
          <cell r="B1925" t="str">
            <v>028061</v>
          </cell>
          <cell r="C1925" t="str">
            <v>青森県</v>
          </cell>
          <cell r="D1925" t="str">
            <v>青森県市町村総合事務組合</v>
          </cell>
        </row>
        <row r="1926">
          <cell r="B1926" t="str">
            <v>028126</v>
          </cell>
          <cell r="C1926" t="str">
            <v>青森県</v>
          </cell>
          <cell r="D1926" t="str">
            <v>青森県市町村職員退職手当組合</v>
          </cell>
        </row>
        <row r="1927">
          <cell r="B1927" t="str">
            <v>028177</v>
          </cell>
          <cell r="C1927" t="str">
            <v>青森県</v>
          </cell>
          <cell r="D1927" t="str">
            <v>弘前地区環境整備事務組合</v>
          </cell>
        </row>
        <row r="1928">
          <cell r="B1928" t="str">
            <v>028185</v>
          </cell>
          <cell r="C1928" t="str">
            <v>青森県</v>
          </cell>
          <cell r="D1928" t="str">
            <v>黒石地区清掃施設組合</v>
          </cell>
        </row>
        <row r="1929">
          <cell r="B1929" t="str">
            <v>028193</v>
          </cell>
          <cell r="C1929" t="str">
            <v>青森県</v>
          </cell>
          <cell r="D1929" t="str">
            <v>西北五環境整備事務組合</v>
          </cell>
        </row>
        <row r="1930">
          <cell r="B1930" t="str">
            <v>028215</v>
          </cell>
          <cell r="C1930" t="str">
            <v>青森県</v>
          </cell>
          <cell r="D1930" t="str">
            <v>十和田地区環境整備事務組合</v>
          </cell>
        </row>
        <row r="1931">
          <cell r="B1931" t="str">
            <v>028266</v>
          </cell>
          <cell r="C1931" t="str">
            <v>青森県</v>
          </cell>
          <cell r="D1931" t="str">
            <v>三戸地区環境整備事務組合</v>
          </cell>
        </row>
        <row r="1932">
          <cell r="B1932" t="str">
            <v>028291</v>
          </cell>
          <cell r="C1932" t="str">
            <v>青森県</v>
          </cell>
          <cell r="D1932" t="str">
            <v>西海岸衛生処理組合</v>
          </cell>
        </row>
        <row r="1933">
          <cell r="B1933" t="str">
            <v>028304</v>
          </cell>
          <cell r="C1933" t="str">
            <v>青森県</v>
          </cell>
          <cell r="D1933" t="str">
            <v>西北五広域福祉事務組合</v>
          </cell>
        </row>
        <row r="1934">
          <cell r="B1934" t="str">
            <v>028339</v>
          </cell>
          <cell r="C1934" t="str">
            <v>青森県</v>
          </cell>
          <cell r="D1934" t="str">
            <v>十和田地区食肉処理事務組合</v>
          </cell>
        </row>
        <row r="1935">
          <cell r="B1935" t="str">
            <v>028347</v>
          </cell>
          <cell r="C1935" t="str">
            <v>青森県</v>
          </cell>
          <cell r="D1935" t="str">
            <v>上北地方教育・福祉事務組合</v>
          </cell>
        </row>
        <row r="1936">
          <cell r="B1936" t="str">
            <v>028398</v>
          </cell>
          <cell r="C1936" t="str">
            <v>青森県</v>
          </cell>
          <cell r="D1936" t="str">
            <v>青森県交通災害共済組合</v>
          </cell>
        </row>
        <row r="1937">
          <cell r="B1937" t="str">
            <v>028444</v>
          </cell>
          <cell r="C1937" t="str">
            <v>青森県</v>
          </cell>
          <cell r="D1937" t="str">
            <v>青森県新産業都市建設事業団</v>
          </cell>
        </row>
        <row r="1938">
          <cell r="B1938" t="str">
            <v>028487</v>
          </cell>
          <cell r="C1938" t="str">
            <v>青森県</v>
          </cell>
          <cell r="D1938" t="str">
            <v>南黒地方福祉事務組合</v>
          </cell>
        </row>
        <row r="1939">
          <cell r="B1939" t="str">
            <v>028517</v>
          </cell>
          <cell r="C1939" t="str">
            <v>青森県</v>
          </cell>
          <cell r="D1939" t="str">
            <v>三戸郡福祉事務組合</v>
          </cell>
        </row>
        <row r="1940">
          <cell r="B1940" t="str">
            <v>028533</v>
          </cell>
          <cell r="C1940" t="str">
            <v>青森県</v>
          </cell>
          <cell r="D1940" t="str">
            <v>五所川原地区消防事務組合</v>
          </cell>
        </row>
        <row r="1941">
          <cell r="B1941" t="str">
            <v>028568</v>
          </cell>
          <cell r="C1941" t="str">
            <v>青森県</v>
          </cell>
          <cell r="D1941" t="str">
            <v>弘前地区消防事務組合</v>
          </cell>
        </row>
        <row r="1942">
          <cell r="B1942" t="str">
            <v>028576</v>
          </cell>
          <cell r="C1942" t="str">
            <v>青森県</v>
          </cell>
          <cell r="D1942" t="str">
            <v>一部事務組合下北医療センター</v>
          </cell>
        </row>
        <row r="1943">
          <cell r="B1943" t="str">
            <v>028592</v>
          </cell>
          <cell r="C1943" t="str">
            <v>青森県</v>
          </cell>
          <cell r="D1943" t="str">
            <v>八戸地域広域市町村圏事務組合</v>
          </cell>
        </row>
        <row r="1944">
          <cell r="B1944" t="str">
            <v>028614</v>
          </cell>
          <cell r="C1944" t="str">
            <v>青森県</v>
          </cell>
          <cell r="D1944" t="str">
            <v>下北地域広域行政事務組合</v>
          </cell>
        </row>
        <row r="1945">
          <cell r="B1945" t="str">
            <v>028622</v>
          </cell>
          <cell r="C1945" t="str">
            <v>青森県</v>
          </cell>
          <cell r="D1945" t="str">
            <v>鯵ケ沢地区消防事務組合</v>
          </cell>
        </row>
        <row r="1946">
          <cell r="B1946" t="str">
            <v>028631</v>
          </cell>
          <cell r="C1946" t="str">
            <v>青森県</v>
          </cell>
          <cell r="D1946" t="str">
            <v>十和田地域広域事務組合</v>
          </cell>
        </row>
        <row r="1947">
          <cell r="B1947" t="str">
            <v>028665</v>
          </cell>
          <cell r="C1947" t="str">
            <v>青森県</v>
          </cell>
          <cell r="D1947" t="str">
            <v>津軽広域水道企業団</v>
          </cell>
        </row>
        <row r="1948">
          <cell r="B1948" t="str">
            <v>028673</v>
          </cell>
          <cell r="C1948" t="str">
            <v>青森県</v>
          </cell>
          <cell r="D1948" t="str">
            <v>田子高原広域事務組合</v>
          </cell>
        </row>
        <row r="1949">
          <cell r="B1949" t="str">
            <v>028681</v>
          </cell>
          <cell r="C1949" t="str">
            <v>青森県</v>
          </cell>
          <cell r="D1949" t="str">
            <v>久吉ダム水道企業団</v>
          </cell>
        </row>
        <row r="1950">
          <cell r="B1950" t="str">
            <v>028703</v>
          </cell>
          <cell r="C1950" t="str">
            <v>青森県</v>
          </cell>
          <cell r="D1950" t="str">
            <v>青森県市長会館管理組合</v>
          </cell>
        </row>
        <row r="1951">
          <cell r="B1951" t="str">
            <v>028711</v>
          </cell>
          <cell r="C1951" t="str">
            <v>青森県</v>
          </cell>
          <cell r="D1951" t="str">
            <v>八戸圏域水道企業団</v>
          </cell>
        </row>
        <row r="1952">
          <cell r="B1952" t="str">
            <v>028746</v>
          </cell>
          <cell r="C1952" t="str">
            <v>青森県</v>
          </cell>
          <cell r="D1952" t="str">
            <v>青森地域広域事務組合</v>
          </cell>
        </row>
        <row r="1953">
          <cell r="B1953" t="str">
            <v>028771</v>
          </cell>
          <cell r="C1953" t="str">
            <v>青森県</v>
          </cell>
          <cell r="D1953" t="str">
            <v>北部上北広域事務組合</v>
          </cell>
        </row>
        <row r="1954">
          <cell r="B1954" t="str">
            <v>028789</v>
          </cell>
          <cell r="C1954" t="str">
            <v>青森県</v>
          </cell>
          <cell r="D1954" t="str">
            <v>津軽広域連合</v>
          </cell>
        </row>
        <row r="1955">
          <cell r="B1955" t="str">
            <v>028797</v>
          </cell>
          <cell r="C1955" t="str">
            <v>青森県</v>
          </cell>
          <cell r="D1955" t="str">
            <v>つがる西北五広域連合</v>
          </cell>
        </row>
        <row r="1956">
          <cell r="B1956" t="str">
            <v>028801</v>
          </cell>
          <cell r="C1956" t="str">
            <v>青森県</v>
          </cell>
          <cell r="D1956" t="str">
            <v>青森県後期高齢者医療広域連合</v>
          </cell>
        </row>
        <row r="1957">
          <cell r="B1957" t="str">
            <v>038083</v>
          </cell>
          <cell r="C1957" t="str">
            <v>岩手県</v>
          </cell>
          <cell r="D1957" t="str">
            <v>矢櫃山造林一部事務組合</v>
          </cell>
        </row>
        <row r="1958">
          <cell r="B1958" t="str">
            <v>038130</v>
          </cell>
          <cell r="C1958" t="str">
            <v>岩手県</v>
          </cell>
          <cell r="D1958" t="str">
            <v>陸前高田市及び大船渡市営林組合</v>
          </cell>
        </row>
        <row r="1959">
          <cell r="B1959" t="str">
            <v>038156</v>
          </cell>
          <cell r="C1959" t="str">
            <v>岩手県</v>
          </cell>
          <cell r="D1959" t="str">
            <v>岩手県市町村総合事務組合</v>
          </cell>
        </row>
        <row r="1960">
          <cell r="B1960" t="str">
            <v>038181</v>
          </cell>
          <cell r="C1960" t="str">
            <v>岩手県</v>
          </cell>
          <cell r="D1960" t="str">
            <v>大船渡地区消防組合</v>
          </cell>
        </row>
        <row r="1961">
          <cell r="B1961" t="str">
            <v>038199</v>
          </cell>
          <cell r="C1961" t="str">
            <v>岩手県</v>
          </cell>
          <cell r="D1961" t="str">
            <v>北上地区広域行政組合</v>
          </cell>
        </row>
        <row r="1962">
          <cell r="B1962" t="str">
            <v>038288</v>
          </cell>
          <cell r="C1962" t="str">
            <v>岩手県</v>
          </cell>
          <cell r="D1962" t="str">
            <v>二戸地区広域行政事務組合</v>
          </cell>
        </row>
        <row r="1963">
          <cell r="B1963" t="str">
            <v>038296</v>
          </cell>
          <cell r="C1963" t="str">
            <v>岩手県</v>
          </cell>
          <cell r="D1963" t="str">
            <v>盛岡北部行政事務組合</v>
          </cell>
        </row>
        <row r="1964">
          <cell r="B1964" t="str">
            <v>038318</v>
          </cell>
          <cell r="C1964" t="str">
            <v>岩手県</v>
          </cell>
          <cell r="D1964" t="str">
            <v>紫波、稗貫衛生処理組合</v>
          </cell>
        </row>
        <row r="1965">
          <cell r="B1965" t="str">
            <v>038334</v>
          </cell>
          <cell r="C1965" t="str">
            <v>岩手県</v>
          </cell>
          <cell r="D1965" t="str">
            <v>岩手・玉山環境組合</v>
          </cell>
        </row>
        <row r="1966">
          <cell r="B1966" t="str">
            <v>038407</v>
          </cell>
          <cell r="C1966" t="str">
            <v>岩手県</v>
          </cell>
          <cell r="D1966" t="str">
            <v>盛岡・紫波地区環境施設組合</v>
          </cell>
        </row>
        <row r="1967">
          <cell r="B1967" t="str">
            <v>038440</v>
          </cell>
          <cell r="C1967" t="str">
            <v>岩手県</v>
          </cell>
          <cell r="D1967" t="str">
            <v>岩手県競馬組合</v>
          </cell>
        </row>
        <row r="1968">
          <cell r="B1968" t="str">
            <v>038539</v>
          </cell>
          <cell r="C1968" t="str">
            <v>岩手県</v>
          </cell>
          <cell r="D1968" t="str">
            <v>岩手県沿岸知的障害児施設組合</v>
          </cell>
        </row>
        <row r="1969">
          <cell r="B1969" t="str">
            <v>038547</v>
          </cell>
          <cell r="C1969" t="str">
            <v>岩手県</v>
          </cell>
          <cell r="D1969" t="str">
            <v>盛岡地区衛生処理組合</v>
          </cell>
        </row>
        <row r="1970">
          <cell r="B1970" t="str">
            <v>038555</v>
          </cell>
          <cell r="C1970" t="str">
            <v>岩手県</v>
          </cell>
          <cell r="D1970" t="str">
            <v>大船渡地区環境衛生組合</v>
          </cell>
        </row>
        <row r="1971">
          <cell r="B1971" t="str">
            <v>038563</v>
          </cell>
          <cell r="C1971" t="str">
            <v>岩手県</v>
          </cell>
          <cell r="D1971" t="str">
            <v>盛岡地区広域消防組合</v>
          </cell>
        </row>
        <row r="1972">
          <cell r="B1972" t="str">
            <v>038628</v>
          </cell>
          <cell r="C1972" t="str">
            <v>岩手県</v>
          </cell>
          <cell r="D1972" t="str">
            <v>釜石大槌地区行政事務組合</v>
          </cell>
        </row>
        <row r="1973">
          <cell r="B1973" t="str">
            <v>038679</v>
          </cell>
          <cell r="C1973" t="str">
            <v>岩手県</v>
          </cell>
          <cell r="D1973" t="str">
            <v>宮古地区広域行政組合</v>
          </cell>
        </row>
        <row r="1974">
          <cell r="B1974" t="str">
            <v>038709</v>
          </cell>
          <cell r="C1974" t="str">
            <v>岩手県</v>
          </cell>
          <cell r="D1974" t="str">
            <v>北上地区消防組合</v>
          </cell>
        </row>
        <row r="1975">
          <cell r="B1975" t="str">
            <v>038733</v>
          </cell>
          <cell r="C1975" t="str">
            <v>岩手県</v>
          </cell>
          <cell r="D1975" t="str">
            <v>奥州金ケ崎行政事務組合</v>
          </cell>
        </row>
        <row r="1976">
          <cell r="B1976" t="str">
            <v>038750</v>
          </cell>
          <cell r="C1976" t="str">
            <v>岩手県</v>
          </cell>
          <cell r="D1976" t="str">
            <v>岩手県自治会館管理組合</v>
          </cell>
        </row>
        <row r="1977">
          <cell r="B1977" t="str">
            <v>038768</v>
          </cell>
          <cell r="C1977" t="str">
            <v>岩手県</v>
          </cell>
          <cell r="D1977" t="str">
            <v>盛岡市・矢巾町都市計画事業等組合</v>
          </cell>
        </row>
        <row r="1978">
          <cell r="B1978" t="str">
            <v>038784</v>
          </cell>
          <cell r="C1978" t="str">
            <v>岩手県</v>
          </cell>
          <cell r="D1978" t="str">
            <v>気仙広域連合</v>
          </cell>
        </row>
        <row r="1979">
          <cell r="B1979" t="str">
            <v>038806</v>
          </cell>
          <cell r="C1979" t="str">
            <v>岩手県</v>
          </cell>
          <cell r="D1979" t="str">
            <v>久慈広域連合</v>
          </cell>
        </row>
        <row r="1980">
          <cell r="B1980" t="str">
            <v>038814</v>
          </cell>
          <cell r="C1980" t="str">
            <v>岩手県</v>
          </cell>
          <cell r="D1980" t="str">
            <v>岩手中部広域行政組合</v>
          </cell>
        </row>
        <row r="1981">
          <cell r="B1981" t="str">
            <v>038822</v>
          </cell>
          <cell r="C1981" t="str">
            <v>岩手県</v>
          </cell>
          <cell r="D1981" t="str">
            <v>一関地区広域行政組合</v>
          </cell>
        </row>
        <row r="1982">
          <cell r="B1982" t="str">
            <v>038831</v>
          </cell>
          <cell r="C1982" t="str">
            <v>岩手県</v>
          </cell>
          <cell r="D1982" t="str">
            <v>岩手沿岸南部広域環境組合</v>
          </cell>
        </row>
        <row r="1983">
          <cell r="B1983" t="str">
            <v>038849</v>
          </cell>
          <cell r="C1983" t="str">
            <v>岩手県</v>
          </cell>
          <cell r="D1983" t="str">
            <v>岩手県後期高齢者医療広域連合</v>
          </cell>
        </row>
        <row r="1984">
          <cell r="B1984" t="str">
            <v>038865</v>
          </cell>
          <cell r="C1984" t="str">
            <v>岩手県</v>
          </cell>
          <cell r="D1984" t="str">
            <v>滝沢・雫石環境組合</v>
          </cell>
        </row>
        <row r="1985">
          <cell r="B1985" t="str">
            <v>038873</v>
          </cell>
          <cell r="C1985" t="str">
            <v>岩手県</v>
          </cell>
          <cell r="D1985" t="str">
            <v>岩手中部水道企業団</v>
          </cell>
        </row>
        <row r="1986">
          <cell r="B1986" t="str">
            <v>048101</v>
          </cell>
          <cell r="C1986" t="str">
            <v>宮城県</v>
          </cell>
          <cell r="D1986" t="str">
            <v>色麻町外一市一ヶ村花川ダム管理組合</v>
          </cell>
        </row>
        <row r="1987">
          <cell r="B1987" t="str">
            <v>048151</v>
          </cell>
          <cell r="C1987" t="str">
            <v>宮城県</v>
          </cell>
          <cell r="D1987" t="str">
            <v>吉田川流域溜池大和町外３市３ケ町村組合</v>
          </cell>
        </row>
        <row r="1988">
          <cell r="B1988" t="str">
            <v>048160</v>
          </cell>
          <cell r="C1988" t="str">
            <v>宮城県</v>
          </cell>
          <cell r="D1988" t="str">
            <v>大衡村外一町牛野ダム管理組合</v>
          </cell>
        </row>
        <row r="1989">
          <cell r="B1989" t="str">
            <v>048453</v>
          </cell>
          <cell r="C1989" t="str">
            <v>宮城県</v>
          </cell>
          <cell r="D1989" t="str">
            <v>白石市外二町組合（普通会計分）</v>
          </cell>
        </row>
        <row r="1990">
          <cell r="B1990" t="str">
            <v>048674</v>
          </cell>
          <cell r="C1990" t="str">
            <v>宮城県</v>
          </cell>
          <cell r="D1990" t="str">
            <v>黒川地域行政事務組合（普通会計分）</v>
          </cell>
        </row>
        <row r="1991">
          <cell r="B1991" t="str">
            <v>048691</v>
          </cell>
          <cell r="C1991" t="str">
            <v>宮城県</v>
          </cell>
          <cell r="D1991" t="str">
            <v>亘理名取共立衛生処理組合</v>
          </cell>
        </row>
        <row r="1992">
          <cell r="B1992" t="str">
            <v>048721</v>
          </cell>
          <cell r="C1992" t="str">
            <v>宮城県</v>
          </cell>
          <cell r="D1992" t="str">
            <v>宮城東部衛生処理組合</v>
          </cell>
        </row>
        <row r="1993">
          <cell r="B1993" t="str">
            <v>049221</v>
          </cell>
          <cell r="C1993" t="str">
            <v>宮城県</v>
          </cell>
          <cell r="D1993" t="str">
            <v>宮城県市町村職員退職手当組合</v>
          </cell>
        </row>
        <row r="1994">
          <cell r="B1994" t="str">
            <v>049255</v>
          </cell>
          <cell r="C1994" t="str">
            <v>宮城県</v>
          </cell>
          <cell r="D1994" t="str">
            <v>宮城県市町村非常勤消防団員補償報償組合</v>
          </cell>
        </row>
        <row r="1995">
          <cell r="B1995" t="str">
            <v>049280</v>
          </cell>
          <cell r="C1995" t="str">
            <v>宮城県</v>
          </cell>
          <cell r="D1995" t="str">
            <v>石巻地区広域行政事務組合</v>
          </cell>
        </row>
        <row r="1996">
          <cell r="B1996" t="str">
            <v>049298</v>
          </cell>
          <cell r="C1996" t="str">
            <v>宮城県</v>
          </cell>
          <cell r="D1996" t="str">
            <v>塩釜地区消防事務組合</v>
          </cell>
        </row>
        <row r="1997">
          <cell r="B1997" t="str">
            <v>049310</v>
          </cell>
          <cell r="C1997" t="str">
            <v>宮城県</v>
          </cell>
          <cell r="D1997" t="str">
            <v>亘理地区行政事務組合</v>
          </cell>
        </row>
        <row r="1998">
          <cell r="B1998" t="str">
            <v>049328</v>
          </cell>
          <cell r="C1998" t="str">
            <v>宮城県</v>
          </cell>
          <cell r="D1998" t="str">
            <v>仙南地域広域行政事務組合</v>
          </cell>
        </row>
        <row r="1999">
          <cell r="B1999" t="str">
            <v>049361</v>
          </cell>
          <cell r="C1999" t="str">
            <v>宮城県</v>
          </cell>
          <cell r="D1999" t="str">
            <v>大崎地域広域行政事務組合</v>
          </cell>
        </row>
        <row r="2000">
          <cell r="B2000" t="str">
            <v>049387</v>
          </cell>
          <cell r="C2000" t="str">
            <v>宮城県</v>
          </cell>
          <cell r="D2000" t="str">
            <v>気仙沼・本吉地域広域行政事務組合</v>
          </cell>
        </row>
        <row r="2001">
          <cell r="B2001" t="str">
            <v>049646</v>
          </cell>
          <cell r="C2001" t="str">
            <v>宮城県</v>
          </cell>
          <cell r="D2001" t="str">
            <v>石巻地方広域水道企業団</v>
          </cell>
        </row>
        <row r="2002">
          <cell r="B2002" t="str">
            <v>049654</v>
          </cell>
          <cell r="C2002" t="str">
            <v>宮城県</v>
          </cell>
          <cell r="D2002" t="str">
            <v>宮城県市町村自治振興センター</v>
          </cell>
        </row>
        <row r="2003">
          <cell r="B2003" t="str">
            <v>049689</v>
          </cell>
          <cell r="C2003" t="str">
            <v>宮城県</v>
          </cell>
          <cell r="D2003" t="str">
            <v>加美郡保健医療福祉行政事務組合（普通会計分）</v>
          </cell>
        </row>
        <row r="2004">
          <cell r="B2004" t="str">
            <v>049697</v>
          </cell>
          <cell r="C2004" t="str">
            <v>宮城県</v>
          </cell>
          <cell r="D2004" t="str">
            <v>みやぎ県南中核病院企業団</v>
          </cell>
        </row>
        <row r="2005">
          <cell r="B2005" t="str">
            <v>049727</v>
          </cell>
          <cell r="C2005" t="str">
            <v>宮城県</v>
          </cell>
          <cell r="D2005" t="str">
            <v>宮城県後期高齢者医療広域連合（普通会計分）</v>
          </cell>
        </row>
        <row r="2006">
          <cell r="B2006" t="str">
            <v>049735</v>
          </cell>
          <cell r="C2006" t="str">
            <v>宮城県</v>
          </cell>
          <cell r="D2006" t="str">
            <v>白石市外二町組合（事業会計分）</v>
          </cell>
        </row>
        <row r="2007">
          <cell r="B2007" t="str">
            <v>049743</v>
          </cell>
          <cell r="C2007" t="str">
            <v>宮城県</v>
          </cell>
          <cell r="D2007" t="str">
            <v>黒川地域行政事務組合（事業会計分）</v>
          </cell>
        </row>
        <row r="2008">
          <cell r="B2008" t="str">
            <v>049751</v>
          </cell>
          <cell r="C2008" t="str">
            <v>宮城県</v>
          </cell>
          <cell r="D2008" t="str">
            <v>加美郡保健医療福祉行政事務組合（事業会計分）</v>
          </cell>
        </row>
        <row r="2009">
          <cell r="B2009" t="str">
            <v>049778</v>
          </cell>
          <cell r="C2009" t="str">
            <v>宮城県</v>
          </cell>
          <cell r="D2009" t="str">
            <v>宮城県後期高齢者医療広域連合（事業会計分）</v>
          </cell>
        </row>
        <row r="2010">
          <cell r="B2010" t="str">
            <v>058041</v>
          </cell>
          <cell r="C2010" t="str">
            <v>秋田県</v>
          </cell>
          <cell r="D2010" t="str">
            <v>秋田県市町村総合事務組合</v>
          </cell>
        </row>
        <row r="2011">
          <cell r="B2011" t="str">
            <v>058220</v>
          </cell>
          <cell r="C2011" t="str">
            <v>秋田県</v>
          </cell>
          <cell r="D2011" t="str">
            <v>井川町・潟上市共有財産管理組合</v>
          </cell>
        </row>
        <row r="2012">
          <cell r="B2012" t="str">
            <v>058386</v>
          </cell>
          <cell r="C2012" t="str">
            <v>秋田県</v>
          </cell>
          <cell r="D2012" t="str">
            <v>北秋田市周辺衛生施設組合</v>
          </cell>
        </row>
        <row r="2013">
          <cell r="B2013" t="str">
            <v>058394</v>
          </cell>
          <cell r="C2013" t="str">
            <v>秋田県</v>
          </cell>
          <cell r="D2013" t="str">
            <v>北秋田市上小阿仁村生活環境施設組合</v>
          </cell>
        </row>
        <row r="2014">
          <cell r="B2014" t="str">
            <v>058505</v>
          </cell>
          <cell r="C2014" t="str">
            <v>秋田県</v>
          </cell>
          <cell r="D2014" t="str">
            <v>湯沢雄勝広域市町村圏組合</v>
          </cell>
        </row>
        <row r="2015">
          <cell r="B2015" t="str">
            <v>058513</v>
          </cell>
          <cell r="C2015" t="str">
            <v>秋田県</v>
          </cell>
          <cell r="D2015" t="str">
            <v>大仙美郷環境事業組合</v>
          </cell>
        </row>
        <row r="2016">
          <cell r="B2016" t="str">
            <v>058548</v>
          </cell>
          <cell r="C2016" t="str">
            <v>秋田県</v>
          </cell>
          <cell r="D2016" t="str">
            <v>本荘由利広域市町村圏組合</v>
          </cell>
        </row>
        <row r="2017">
          <cell r="B2017" t="str">
            <v>058611</v>
          </cell>
          <cell r="C2017" t="str">
            <v>秋田県</v>
          </cell>
          <cell r="D2017" t="str">
            <v>能代山本広域市町村圏組合</v>
          </cell>
        </row>
        <row r="2018">
          <cell r="B2018" t="str">
            <v>058629</v>
          </cell>
          <cell r="C2018" t="str">
            <v>秋田県</v>
          </cell>
          <cell r="D2018" t="str">
            <v>大曲仙北広域市町村圏組合</v>
          </cell>
        </row>
        <row r="2019">
          <cell r="B2019" t="str">
            <v>058653</v>
          </cell>
          <cell r="C2019" t="str">
            <v>秋田県</v>
          </cell>
          <cell r="D2019" t="str">
            <v>能代市山本郡養護老人ホーム組合</v>
          </cell>
        </row>
        <row r="2020">
          <cell r="B2020" t="str">
            <v>058670</v>
          </cell>
          <cell r="C2020" t="str">
            <v>秋田県</v>
          </cell>
          <cell r="D2020" t="str">
            <v>鹿角広域行政組合</v>
          </cell>
        </row>
        <row r="2021">
          <cell r="B2021" t="str">
            <v>058726</v>
          </cell>
          <cell r="C2021" t="str">
            <v>秋田県</v>
          </cell>
          <cell r="D2021" t="str">
            <v>男鹿地区消防一部事務組合</v>
          </cell>
        </row>
        <row r="2022">
          <cell r="B2022" t="str">
            <v>058742</v>
          </cell>
          <cell r="C2022" t="str">
            <v>秋田県</v>
          </cell>
          <cell r="D2022" t="str">
            <v>男鹿地区衛生処理一部事務組合</v>
          </cell>
        </row>
        <row r="2023">
          <cell r="B2023" t="str">
            <v>058785</v>
          </cell>
          <cell r="C2023" t="str">
            <v>秋田県</v>
          </cell>
          <cell r="D2023" t="str">
            <v>大仙美郷介護福祉組合</v>
          </cell>
        </row>
        <row r="2024">
          <cell r="B2024" t="str">
            <v>058815</v>
          </cell>
          <cell r="C2024" t="str">
            <v>秋田県</v>
          </cell>
          <cell r="D2024" t="str">
            <v>湖東地区行政一部事務組合</v>
          </cell>
        </row>
        <row r="2025">
          <cell r="B2025" t="str">
            <v>058823</v>
          </cell>
          <cell r="C2025" t="str">
            <v>秋田県</v>
          </cell>
          <cell r="D2025" t="str">
            <v>八郎潟町、井川町衛生処理施設組合</v>
          </cell>
        </row>
        <row r="2026">
          <cell r="B2026" t="str">
            <v>058831</v>
          </cell>
          <cell r="C2026" t="str">
            <v>秋田県</v>
          </cell>
          <cell r="D2026" t="str">
            <v>秋田県市町村会館管理組合</v>
          </cell>
        </row>
        <row r="2027">
          <cell r="B2027" t="str">
            <v>058840</v>
          </cell>
          <cell r="C2027" t="str">
            <v>秋田県</v>
          </cell>
          <cell r="D2027" t="str">
            <v>八郎湖周辺清掃事務組合</v>
          </cell>
        </row>
        <row r="2028">
          <cell r="B2028" t="str">
            <v>058858</v>
          </cell>
          <cell r="C2028" t="str">
            <v>秋田県</v>
          </cell>
          <cell r="D2028" t="str">
            <v>秋田県後期高齢者医療広域連合</v>
          </cell>
        </row>
        <row r="2029">
          <cell r="B2029" t="str">
            <v>058866</v>
          </cell>
          <cell r="C2029" t="str">
            <v>秋田県</v>
          </cell>
          <cell r="D2029" t="str">
            <v>秋田県町村電算システム共同事業組合</v>
          </cell>
        </row>
        <row r="2030">
          <cell r="B2030" t="str">
            <v>068012</v>
          </cell>
          <cell r="C2030" t="str">
            <v>山形県</v>
          </cell>
          <cell r="D2030" t="str">
            <v>山形県消防補償等組合</v>
          </cell>
        </row>
        <row r="2031">
          <cell r="B2031" t="str">
            <v>068021</v>
          </cell>
          <cell r="C2031" t="str">
            <v>山形県</v>
          </cell>
          <cell r="D2031" t="str">
            <v>山形県自治会館管理組合</v>
          </cell>
        </row>
        <row r="2032">
          <cell r="B2032" t="str">
            <v>068039</v>
          </cell>
          <cell r="C2032" t="str">
            <v>山形県</v>
          </cell>
          <cell r="D2032" t="str">
            <v>山形県市町村職員退職手当組合</v>
          </cell>
        </row>
        <row r="2033">
          <cell r="B2033" t="str">
            <v>068217</v>
          </cell>
          <cell r="C2033" t="str">
            <v>山形県</v>
          </cell>
          <cell r="D2033" t="str">
            <v>東根市外二市一町共立衛生処理組合</v>
          </cell>
        </row>
        <row r="2034">
          <cell r="B2034" t="str">
            <v>068314</v>
          </cell>
          <cell r="C2034" t="str">
            <v>山形県</v>
          </cell>
          <cell r="D2034" t="str">
            <v>山形広域環境事務組合</v>
          </cell>
        </row>
        <row r="2035">
          <cell r="B2035" t="str">
            <v>068454</v>
          </cell>
          <cell r="C2035" t="str">
            <v>山形県</v>
          </cell>
          <cell r="D2035" t="str">
            <v>北村山公立病院組合</v>
          </cell>
        </row>
        <row r="2036">
          <cell r="B2036" t="str">
            <v>068829</v>
          </cell>
          <cell r="C2036" t="str">
            <v>山形県</v>
          </cell>
          <cell r="D2036" t="str">
            <v>松川堰組合</v>
          </cell>
        </row>
        <row r="2037">
          <cell r="B2037" t="str">
            <v>069027</v>
          </cell>
          <cell r="C2037" t="str">
            <v>山形県</v>
          </cell>
          <cell r="D2037" t="str">
            <v>最上川中部水道企業団</v>
          </cell>
        </row>
        <row r="2038">
          <cell r="B2038" t="str">
            <v>069230</v>
          </cell>
          <cell r="C2038" t="str">
            <v>山形県</v>
          </cell>
          <cell r="D2038" t="str">
            <v>山形県市町村交通災害共済組合</v>
          </cell>
        </row>
        <row r="2039">
          <cell r="B2039" t="str">
            <v>069451</v>
          </cell>
          <cell r="C2039" t="str">
            <v>山形県</v>
          </cell>
          <cell r="D2039" t="str">
            <v>庄内広域行政組合（普通会計分）</v>
          </cell>
        </row>
        <row r="2040">
          <cell r="B2040" t="str">
            <v>069515</v>
          </cell>
          <cell r="C2040" t="str">
            <v>山形県</v>
          </cell>
          <cell r="D2040" t="str">
            <v>最上広域市町村圏事務組合</v>
          </cell>
        </row>
        <row r="2041">
          <cell r="B2041" t="str">
            <v>069523</v>
          </cell>
          <cell r="C2041" t="str">
            <v>山形県</v>
          </cell>
          <cell r="D2041" t="str">
            <v>置賜広域行政事務組合</v>
          </cell>
        </row>
        <row r="2042">
          <cell r="B2042" t="str">
            <v>069531</v>
          </cell>
          <cell r="C2042" t="str">
            <v>山形県</v>
          </cell>
          <cell r="D2042" t="str">
            <v>西村山広域行政事務組合（普通会計分）</v>
          </cell>
        </row>
        <row r="2043">
          <cell r="B2043" t="str">
            <v>069540</v>
          </cell>
          <cell r="C2043" t="str">
            <v>山形県</v>
          </cell>
          <cell r="D2043" t="str">
            <v>北村山広域行政事務組合</v>
          </cell>
        </row>
        <row r="2044">
          <cell r="B2044" t="str">
            <v>069639</v>
          </cell>
          <cell r="C2044" t="str">
            <v>山形県</v>
          </cell>
          <cell r="D2044" t="str">
            <v>酒田地区広域行政組合</v>
          </cell>
        </row>
        <row r="2045">
          <cell r="B2045" t="str">
            <v>069647</v>
          </cell>
          <cell r="C2045" t="str">
            <v>山形県</v>
          </cell>
          <cell r="D2045" t="str">
            <v>河北町ほか２市広域斎場事務組合</v>
          </cell>
        </row>
        <row r="2046">
          <cell r="B2046" t="str">
            <v>069655</v>
          </cell>
          <cell r="C2046" t="str">
            <v>山形県</v>
          </cell>
          <cell r="D2046" t="str">
            <v>尾花沢市大石田町環境衛生事業組合（普通会計分）</v>
          </cell>
        </row>
        <row r="2047">
          <cell r="B2047" t="str">
            <v>069663</v>
          </cell>
          <cell r="C2047" t="str">
            <v>山形県</v>
          </cell>
          <cell r="D2047" t="str">
            <v>尾花沢市大石田町環境衛生事業組合（事業会計分）</v>
          </cell>
        </row>
        <row r="2048">
          <cell r="B2048" t="str">
            <v>069671</v>
          </cell>
          <cell r="C2048" t="str">
            <v>山形県</v>
          </cell>
          <cell r="D2048" t="str">
            <v>西村山広域行政事務組合（事業会計分）</v>
          </cell>
        </row>
        <row r="2049">
          <cell r="B2049" t="str">
            <v>069698</v>
          </cell>
          <cell r="C2049" t="str">
            <v>山形県</v>
          </cell>
          <cell r="D2049" t="str">
            <v>西置賜行政組合</v>
          </cell>
        </row>
        <row r="2050">
          <cell r="B2050" t="str">
            <v>069701</v>
          </cell>
          <cell r="C2050" t="str">
            <v>山形県</v>
          </cell>
          <cell r="D2050" t="str">
            <v>庄内広域行政組合（事業会計分）</v>
          </cell>
        </row>
        <row r="2051">
          <cell r="B2051" t="str">
            <v>069710</v>
          </cell>
          <cell r="C2051" t="str">
            <v>山形県</v>
          </cell>
          <cell r="D2051" t="str">
            <v>置賜広域病院企業団</v>
          </cell>
        </row>
        <row r="2052">
          <cell r="B2052" t="str">
            <v>069728</v>
          </cell>
          <cell r="C2052" t="str">
            <v>山形県</v>
          </cell>
          <cell r="D2052" t="str">
            <v>最上地区広域連合（普通会計分）</v>
          </cell>
        </row>
        <row r="2053">
          <cell r="B2053" t="str">
            <v>069736</v>
          </cell>
          <cell r="C2053" t="str">
            <v>山形県</v>
          </cell>
          <cell r="D2053" t="str">
            <v>最上地区広域連合（事業会計分）</v>
          </cell>
        </row>
        <row r="2054">
          <cell r="B2054" t="str">
            <v>069744</v>
          </cell>
          <cell r="C2054" t="str">
            <v>山形県</v>
          </cell>
          <cell r="D2054" t="str">
            <v>山形県後期高齢者医療広域連合（普通会計分）</v>
          </cell>
        </row>
        <row r="2055">
          <cell r="B2055" t="str">
            <v>069752</v>
          </cell>
          <cell r="C2055" t="str">
            <v>山形県</v>
          </cell>
          <cell r="D2055" t="str">
            <v>山形県後期高齢者医療広域連合（事業会計分）</v>
          </cell>
        </row>
        <row r="2056">
          <cell r="B2056" t="str">
            <v>078026</v>
          </cell>
          <cell r="C2056" t="str">
            <v>福島県</v>
          </cell>
          <cell r="D2056" t="str">
            <v>福島県市町村総合事務組合</v>
          </cell>
        </row>
        <row r="2057">
          <cell r="B2057" t="str">
            <v>078069</v>
          </cell>
          <cell r="C2057" t="str">
            <v>福島県</v>
          </cell>
          <cell r="D2057" t="str">
            <v>川俣方部衛生処理組合</v>
          </cell>
        </row>
        <row r="2058">
          <cell r="B2058" t="str">
            <v>078077</v>
          </cell>
          <cell r="C2058" t="str">
            <v>福島県</v>
          </cell>
          <cell r="D2058" t="str">
            <v>福島県市民交通災害共済組合</v>
          </cell>
        </row>
        <row r="2059">
          <cell r="B2059" t="str">
            <v>078085</v>
          </cell>
          <cell r="C2059" t="str">
            <v>福島県</v>
          </cell>
          <cell r="D2059" t="str">
            <v>福島県伊達郡国見町・桑折町有北山組合</v>
          </cell>
        </row>
        <row r="2060">
          <cell r="B2060" t="str">
            <v>078093</v>
          </cell>
          <cell r="C2060" t="str">
            <v>福島県</v>
          </cell>
          <cell r="D2060" t="str">
            <v>公立藤田病院組合</v>
          </cell>
        </row>
        <row r="2061">
          <cell r="B2061" t="str">
            <v>078115</v>
          </cell>
          <cell r="C2061" t="str">
            <v>福島県</v>
          </cell>
          <cell r="D2061" t="str">
            <v>伊達地方衛生処理組合</v>
          </cell>
        </row>
        <row r="2062">
          <cell r="B2062" t="str">
            <v>078191</v>
          </cell>
          <cell r="C2062" t="str">
            <v>福島県</v>
          </cell>
          <cell r="D2062" t="str">
            <v>公立岩瀬病院企業団</v>
          </cell>
        </row>
        <row r="2063">
          <cell r="B2063" t="str">
            <v>078204</v>
          </cell>
          <cell r="C2063" t="str">
            <v>福島県</v>
          </cell>
          <cell r="D2063" t="str">
            <v>須賀川地方保健環境組合</v>
          </cell>
        </row>
        <row r="2064">
          <cell r="B2064" t="str">
            <v>078255</v>
          </cell>
          <cell r="C2064" t="str">
            <v>福島県</v>
          </cell>
          <cell r="D2064" t="str">
            <v>磐梯町外一市二町一ケ村組合</v>
          </cell>
        </row>
        <row r="2065">
          <cell r="B2065" t="str">
            <v>078441</v>
          </cell>
          <cell r="C2065" t="str">
            <v>福島県</v>
          </cell>
          <cell r="D2065" t="str">
            <v>東白衛生組合</v>
          </cell>
        </row>
        <row r="2066">
          <cell r="B2066" t="str">
            <v>078468</v>
          </cell>
          <cell r="C2066" t="str">
            <v>福島県</v>
          </cell>
          <cell r="D2066" t="str">
            <v>石川地方生活環境施設組合</v>
          </cell>
        </row>
        <row r="2067">
          <cell r="B2067" t="str">
            <v>078492</v>
          </cell>
          <cell r="C2067" t="str">
            <v>福島県</v>
          </cell>
          <cell r="D2067" t="str">
            <v>公立小野町地方綜合病院企業団</v>
          </cell>
        </row>
        <row r="2068">
          <cell r="B2068" t="str">
            <v>078531</v>
          </cell>
          <cell r="C2068" t="str">
            <v>福島県</v>
          </cell>
          <cell r="D2068" t="str">
            <v>田村広域行政組合</v>
          </cell>
        </row>
        <row r="2069">
          <cell r="B2069" t="str">
            <v>078620</v>
          </cell>
          <cell r="C2069" t="str">
            <v>福島県</v>
          </cell>
          <cell r="D2069" t="str">
            <v>相馬方部衛生組合（普通会計分）</v>
          </cell>
        </row>
        <row r="2070">
          <cell r="B2070" t="str">
            <v>078671</v>
          </cell>
          <cell r="C2070" t="str">
            <v>福島県</v>
          </cell>
          <cell r="D2070" t="str">
            <v>白河地方広域市町村圏整備組合（普通会計分）</v>
          </cell>
        </row>
        <row r="2071">
          <cell r="B2071" t="str">
            <v>078689</v>
          </cell>
          <cell r="C2071" t="str">
            <v>福島県</v>
          </cell>
          <cell r="D2071" t="str">
            <v>喜多方地方広域市町村圏組合</v>
          </cell>
        </row>
        <row r="2072">
          <cell r="B2072" t="str">
            <v>078697</v>
          </cell>
          <cell r="C2072" t="str">
            <v>福島県</v>
          </cell>
          <cell r="D2072" t="str">
            <v>伊達地方消防組合</v>
          </cell>
        </row>
        <row r="2073">
          <cell r="B2073" t="str">
            <v>078701</v>
          </cell>
          <cell r="C2073" t="str">
            <v>福島県</v>
          </cell>
          <cell r="D2073" t="str">
            <v>相馬地方広域市町村圏組合</v>
          </cell>
        </row>
        <row r="2074">
          <cell r="B2074" t="str">
            <v>078719</v>
          </cell>
          <cell r="C2074" t="str">
            <v>福島県</v>
          </cell>
          <cell r="D2074" t="str">
            <v>安達地方広域行政組合</v>
          </cell>
        </row>
        <row r="2075">
          <cell r="B2075" t="str">
            <v>078727</v>
          </cell>
          <cell r="C2075" t="str">
            <v>福島県</v>
          </cell>
          <cell r="D2075" t="str">
            <v>会津若松地方広域市町村圏整備組合（普通会計分）</v>
          </cell>
        </row>
        <row r="2076">
          <cell r="B2076" t="str">
            <v>078735</v>
          </cell>
          <cell r="C2076" t="str">
            <v>福島県</v>
          </cell>
          <cell r="D2076" t="str">
            <v>双葉地方広域市町村圏組合</v>
          </cell>
        </row>
        <row r="2077">
          <cell r="B2077" t="str">
            <v>078751</v>
          </cell>
          <cell r="C2077" t="str">
            <v>福島県</v>
          </cell>
          <cell r="D2077" t="str">
            <v>須賀川地方広域消防組合</v>
          </cell>
        </row>
        <row r="2078">
          <cell r="B2078" t="str">
            <v>078760</v>
          </cell>
          <cell r="C2078" t="str">
            <v>福島県</v>
          </cell>
          <cell r="D2078" t="str">
            <v>郡山地方広域消防組合</v>
          </cell>
        </row>
        <row r="2079">
          <cell r="B2079" t="str">
            <v>078778</v>
          </cell>
          <cell r="C2079" t="str">
            <v>福島県</v>
          </cell>
          <cell r="D2079" t="str">
            <v>南会津地方広域市町村圏組合</v>
          </cell>
        </row>
        <row r="2080">
          <cell r="B2080" t="str">
            <v>078859</v>
          </cell>
          <cell r="C2080" t="str">
            <v>福島県</v>
          </cell>
          <cell r="D2080" t="str">
            <v>福島地方水道用水供給企業団</v>
          </cell>
        </row>
        <row r="2081">
          <cell r="B2081" t="str">
            <v>078883</v>
          </cell>
          <cell r="C2081" t="str">
            <v>福島県</v>
          </cell>
          <cell r="D2081" t="str">
            <v>双葉地方水道企業団</v>
          </cell>
        </row>
        <row r="2082">
          <cell r="B2082" t="str">
            <v>078891</v>
          </cell>
          <cell r="C2082" t="str">
            <v>福島県</v>
          </cell>
          <cell r="D2082" t="str">
            <v>相馬地方広域水道企業団</v>
          </cell>
        </row>
        <row r="2083">
          <cell r="B2083" t="str">
            <v>078921</v>
          </cell>
          <cell r="C2083" t="str">
            <v>福島県</v>
          </cell>
          <cell r="D2083" t="str">
            <v>福島県後期高齢者医療広域連合</v>
          </cell>
        </row>
        <row r="2084">
          <cell r="B2084" t="str">
            <v>078930</v>
          </cell>
          <cell r="C2084" t="str">
            <v>福島県</v>
          </cell>
          <cell r="D2084" t="str">
            <v>南会津地方環境衛生組合</v>
          </cell>
        </row>
        <row r="2085">
          <cell r="B2085" t="str">
            <v>078948</v>
          </cell>
          <cell r="C2085" t="str">
            <v>福島県</v>
          </cell>
          <cell r="D2085" t="str">
            <v>相馬方部衛生組合（事業会計分）</v>
          </cell>
        </row>
        <row r="2086">
          <cell r="B2086" t="str">
            <v>078956</v>
          </cell>
          <cell r="C2086" t="str">
            <v>福島県</v>
          </cell>
          <cell r="D2086" t="str">
            <v>白河地方広域市町村圏整備組合（事業会計分）</v>
          </cell>
        </row>
        <row r="2087">
          <cell r="B2087" t="str">
            <v>078964</v>
          </cell>
          <cell r="C2087" t="str">
            <v>福島県</v>
          </cell>
          <cell r="D2087" t="str">
            <v>会津若松地方広域市町村圏整備組合（事業会計分）</v>
          </cell>
        </row>
        <row r="2088">
          <cell r="B2088" t="str">
            <v>088366</v>
          </cell>
          <cell r="C2088" t="str">
            <v>茨城県</v>
          </cell>
          <cell r="D2088" t="str">
            <v>大宮地方環境整備組合</v>
          </cell>
        </row>
        <row r="2089">
          <cell r="B2089" t="str">
            <v>088404</v>
          </cell>
          <cell r="C2089" t="str">
            <v>茨城県</v>
          </cell>
          <cell r="D2089" t="str">
            <v>清水丘診療所事務組合</v>
          </cell>
        </row>
        <row r="2090">
          <cell r="B2090" t="str">
            <v>088412</v>
          </cell>
          <cell r="C2090" t="str">
            <v>茨城県</v>
          </cell>
          <cell r="D2090" t="str">
            <v>茨城県南水道企業団</v>
          </cell>
        </row>
        <row r="2091">
          <cell r="B2091" t="str">
            <v>088421</v>
          </cell>
          <cell r="C2091" t="str">
            <v>茨城県</v>
          </cell>
          <cell r="D2091" t="str">
            <v>湖北水道企業団</v>
          </cell>
        </row>
        <row r="2092">
          <cell r="B2092" t="str">
            <v>088439</v>
          </cell>
          <cell r="C2092" t="str">
            <v>茨城県</v>
          </cell>
          <cell r="D2092" t="str">
            <v>常総衛生組合</v>
          </cell>
        </row>
        <row r="2093">
          <cell r="B2093" t="str">
            <v>088455</v>
          </cell>
          <cell r="C2093" t="str">
            <v>茨城県</v>
          </cell>
          <cell r="D2093" t="str">
            <v>龍ケ崎地方塵芥処理組合</v>
          </cell>
        </row>
        <row r="2094">
          <cell r="B2094" t="str">
            <v>088501</v>
          </cell>
          <cell r="C2094" t="str">
            <v>茨城県</v>
          </cell>
          <cell r="D2094" t="str">
            <v>龍ケ崎地方衛生組合</v>
          </cell>
        </row>
        <row r="2095">
          <cell r="B2095" t="str">
            <v>088510</v>
          </cell>
          <cell r="C2095" t="str">
            <v>茨城県</v>
          </cell>
          <cell r="D2095" t="str">
            <v>さしま環境管理事務組合</v>
          </cell>
        </row>
        <row r="2096">
          <cell r="B2096" t="str">
            <v>088536</v>
          </cell>
          <cell r="C2096" t="str">
            <v>茨城県</v>
          </cell>
          <cell r="D2096" t="str">
            <v>筑北環境衛生組合</v>
          </cell>
        </row>
        <row r="2097">
          <cell r="B2097" t="str">
            <v>088552</v>
          </cell>
          <cell r="C2097" t="str">
            <v>茨城県</v>
          </cell>
          <cell r="D2097" t="str">
            <v>茨城地方広域環境事務組合</v>
          </cell>
        </row>
        <row r="2098">
          <cell r="B2098" t="str">
            <v>088579</v>
          </cell>
          <cell r="C2098" t="str">
            <v>茨城県</v>
          </cell>
          <cell r="D2098" t="str">
            <v>取手市外２市火葬場組合</v>
          </cell>
        </row>
        <row r="2099">
          <cell r="B2099" t="str">
            <v>088595</v>
          </cell>
          <cell r="C2099" t="str">
            <v>茨城県</v>
          </cell>
          <cell r="D2099" t="str">
            <v>大洗、鉾田、水戸環境組合</v>
          </cell>
        </row>
        <row r="2100">
          <cell r="B2100" t="str">
            <v>088676</v>
          </cell>
          <cell r="C2100" t="str">
            <v>茨城県</v>
          </cell>
          <cell r="D2100" t="str">
            <v>江戸崎地方衛生土木組合</v>
          </cell>
        </row>
        <row r="2101">
          <cell r="B2101" t="str">
            <v>088714</v>
          </cell>
          <cell r="C2101" t="str">
            <v>茨城県</v>
          </cell>
          <cell r="D2101" t="str">
            <v>湖北環境衛生組合</v>
          </cell>
        </row>
        <row r="2102">
          <cell r="B2102" t="str">
            <v>088790</v>
          </cell>
          <cell r="C2102" t="str">
            <v>茨城県</v>
          </cell>
          <cell r="D2102" t="str">
            <v>笠間・水戸環境組合</v>
          </cell>
        </row>
        <row r="2103">
          <cell r="B2103" t="str">
            <v>088838</v>
          </cell>
          <cell r="C2103" t="str">
            <v>茨城県</v>
          </cell>
          <cell r="D2103" t="str">
            <v>茨城西南地方広域市町村圏事務組合</v>
          </cell>
        </row>
        <row r="2104">
          <cell r="B2104" t="str">
            <v>088862</v>
          </cell>
          <cell r="C2104" t="str">
            <v>茨城県</v>
          </cell>
          <cell r="D2104" t="str">
            <v>筑西広域市町村圏事務組合</v>
          </cell>
        </row>
        <row r="2105">
          <cell r="B2105" t="str">
            <v>088871</v>
          </cell>
          <cell r="C2105" t="str">
            <v>茨城県</v>
          </cell>
          <cell r="D2105" t="str">
            <v>茨城美野里環境組合</v>
          </cell>
        </row>
        <row r="2106">
          <cell r="B2106" t="str">
            <v>088951</v>
          </cell>
          <cell r="C2106" t="str">
            <v>茨城県</v>
          </cell>
          <cell r="D2106" t="str">
            <v>常総地方広域市町村圏事務組合</v>
          </cell>
        </row>
        <row r="2107">
          <cell r="B2107" t="str">
            <v>088960</v>
          </cell>
          <cell r="C2107" t="str">
            <v>茨城県</v>
          </cell>
          <cell r="D2107" t="str">
            <v>鹿行広域事務組合</v>
          </cell>
        </row>
        <row r="2108">
          <cell r="B2108" t="str">
            <v>088986</v>
          </cell>
          <cell r="C2108" t="str">
            <v>茨城県</v>
          </cell>
          <cell r="D2108" t="str">
            <v>霞台厚生施設組合</v>
          </cell>
        </row>
        <row r="2109">
          <cell r="B2109" t="str">
            <v>089010</v>
          </cell>
          <cell r="C2109" t="str">
            <v>茨城県</v>
          </cell>
          <cell r="D2109" t="str">
            <v>稲敷地方広域市町村圏事務組合</v>
          </cell>
        </row>
        <row r="2110">
          <cell r="B2110" t="str">
            <v>089044</v>
          </cell>
          <cell r="C2110" t="str">
            <v>茨城県</v>
          </cell>
          <cell r="D2110" t="str">
            <v>新治地方広域事務組合</v>
          </cell>
        </row>
        <row r="2111">
          <cell r="B2111" t="str">
            <v>089079</v>
          </cell>
          <cell r="C2111" t="str">
            <v>茨城県</v>
          </cell>
          <cell r="D2111" t="str">
            <v>茨城県市町村総合事務組合（普通会計分）</v>
          </cell>
        </row>
        <row r="2112">
          <cell r="B2112" t="str">
            <v>089087</v>
          </cell>
          <cell r="C2112" t="str">
            <v>茨城県</v>
          </cell>
          <cell r="D2112" t="str">
            <v>茨城県市町村総合事務組合（事業会計分）</v>
          </cell>
        </row>
        <row r="2113">
          <cell r="B2113" t="str">
            <v>089095</v>
          </cell>
          <cell r="C2113" t="str">
            <v>茨城県</v>
          </cell>
          <cell r="D2113" t="str">
            <v>石岡地方斎場組合</v>
          </cell>
        </row>
        <row r="2114">
          <cell r="B2114" t="str">
            <v>089109</v>
          </cell>
          <cell r="C2114" t="str">
            <v>茨城県</v>
          </cell>
          <cell r="D2114" t="str">
            <v>笠間地方広域事務組合</v>
          </cell>
        </row>
        <row r="2115">
          <cell r="B2115" t="str">
            <v>089168</v>
          </cell>
          <cell r="C2115" t="str">
            <v>茨城県</v>
          </cell>
          <cell r="D2115" t="str">
            <v>鹿島地方事務組合</v>
          </cell>
        </row>
        <row r="2116">
          <cell r="B2116" t="str">
            <v>089192</v>
          </cell>
          <cell r="C2116" t="str">
            <v>茨城県</v>
          </cell>
          <cell r="D2116" t="str">
            <v>取手地方広域下水道組合</v>
          </cell>
        </row>
        <row r="2117">
          <cell r="B2117" t="str">
            <v>089206</v>
          </cell>
          <cell r="C2117" t="str">
            <v>茨城県</v>
          </cell>
          <cell r="D2117" t="str">
            <v>水戸地方農業共済事務組合</v>
          </cell>
        </row>
        <row r="2118">
          <cell r="B2118" t="str">
            <v>089222</v>
          </cell>
          <cell r="C2118" t="str">
            <v>茨城県</v>
          </cell>
          <cell r="D2118" t="str">
            <v>日立・高萩広域下水道組合</v>
          </cell>
        </row>
        <row r="2119">
          <cell r="B2119" t="str">
            <v>089257</v>
          </cell>
          <cell r="C2119" t="str">
            <v>茨城県</v>
          </cell>
          <cell r="D2119" t="str">
            <v>高萩・北茨城広域工業用水道企業団</v>
          </cell>
        </row>
        <row r="2120">
          <cell r="B2120" t="str">
            <v>089346</v>
          </cell>
          <cell r="C2120" t="str">
            <v>茨城県</v>
          </cell>
          <cell r="D2120" t="str">
            <v>下妻地方広域事務組合</v>
          </cell>
        </row>
        <row r="2121">
          <cell r="B2121" t="str">
            <v>089354</v>
          </cell>
          <cell r="C2121" t="str">
            <v>茨城県</v>
          </cell>
          <cell r="D2121" t="str">
            <v>ひたちなか・東海広域事務組合</v>
          </cell>
        </row>
        <row r="2122">
          <cell r="B2122" t="str">
            <v>089389</v>
          </cell>
          <cell r="C2122" t="str">
            <v>茨城県</v>
          </cell>
          <cell r="D2122" t="str">
            <v>牛久市・阿見町斎場組合</v>
          </cell>
        </row>
        <row r="2123">
          <cell r="B2123" t="str">
            <v>089397</v>
          </cell>
          <cell r="C2123" t="str">
            <v>茨城県</v>
          </cell>
          <cell r="D2123" t="str">
            <v>茨城北農業共済事務組合</v>
          </cell>
        </row>
        <row r="2124">
          <cell r="B2124" t="str">
            <v>089401</v>
          </cell>
          <cell r="C2124" t="str">
            <v>茨城県</v>
          </cell>
          <cell r="D2124" t="str">
            <v>茨城租税債権管理機構</v>
          </cell>
        </row>
        <row r="2125">
          <cell r="B2125" t="str">
            <v>089427</v>
          </cell>
          <cell r="C2125" t="str">
            <v>茨城県</v>
          </cell>
          <cell r="D2125" t="str">
            <v>利根川水系県南水防事務組合</v>
          </cell>
        </row>
        <row r="2126">
          <cell r="B2126" t="str">
            <v>089443</v>
          </cell>
          <cell r="C2126" t="str">
            <v>茨城県</v>
          </cell>
          <cell r="D2126" t="str">
            <v>茨城県後期高齢者医療広域連合</v>
          </cell>
        </row>
        <row r="2127">
          <cell r="B2127" t="str">
            <v>089451</v>
          </cell>
          <cell r="C2127" t="str">
            <v>茨城県</v>
          </cell>
          <cell r="D2127" t="str">
            <v>土浦・かすみがうら土地区画整理一部事務組合</v>
          </cell>
        </row>
        <row r="2128">
          <cell r="B2128" t="str">
            <v>098060</v>
          </cell>
          <cell r="C2128" t="str">
            <v>栃木県</v>
          </cell>
          <cell r="D2128" t="str">
            <v>那須地区広域行政事務組合（普通会計分）</v>
          </cell>
        </row>
        <row r="2129">
          <cell r="B2129" t="str">
            <v>098086</v>
          </cell>
          <cell r="C2129" t="str">
            <v>栃木県</v>
          </cell>
          <cell r="D2129" t="str">
            <v>佐野地区衛生施設組合</v>
          </cell>
        </row>
        <row r="2130">
          <cell r="B2130" t="str">
            <v>098124</v>
          </cell>
          <cell r="C2130" t="str">
            <v>栃木県</v>
          </cell>
          <cell r="D2130" t="str">
            <v>黒磯那須共同火葬場組合</v>
          </cell>
        </row>
        <row r="2131">
          <cell r="B2131" t="str">
            <v>098213</v>
          </cell>
          <cell r="C2131" t="str">
            <v>栃木県</v>
          </cell>
          <cell r="D2131" t="str">
            <v>芳賀郡中部環境衛生事務組合</v>
          </cell>
        </row>
        <row r="2132">
          <cell r="B2132" t="str">
            <v>098281</v>
          </cell>
          <cell r="C2132" t="str">
            <v>栃木県</v>
          </cell>
          <cell r="D2132" t="str">
            <v>石橋地区消防組合</v>
          </cell>
        </row>
        <row r="2133">
          <cell r="B2133" t="str">
            <v>098329</v>
          </cell>
          <cell r="C2133" t="str">
            <v>栃木県</v>
          </cell>
          <cell r="D2133" t="str">
            <v>芳賀中部上水道企業団</v>
          </cell>
        </row>
        <row r="2134">
          <cell r="B2134" t="str">
            <v>098337</v>
          </cell>
          <cell r="C2134" t="str">
            <v>栃木県</v>
          </cell>
          <cell r="D2134" t="str">
            <v>芳賀地区広域行政事務組合（普通会計分）</v>
          </cell>
        </row>
        <row r="2135">
          <cell r="B2135" t="str">
            <v>098418</v>
          </cell>
          <cell r="C2135" t="str">
            <v>栃木県</v>
          </cell>
          <cell r="D2135" t="str">
            <v>南那須地区広域行政事務組合（普通会計分）</v>
          </cell>
        </row>
        <row r="2136">
          <cell r="B2136" t="str">
            <v>098451</v>
          </cell>
          <cell r="C2136" t="str">
            <v>栃木県</v>
          </cell>
          <cell r="D2136" t="str">
            <v>黒磯那須公設地方卸売市場事務組合</v>
          </cell>
        </row>
        <row r="2137">
          <cell r="B2137" t="str">
            <v>098507</v>
          </cell>
          <cell r="C2137" t="str">
            <v>栃木県</v>
          </cell>
          <cell r="D2137" t="str">
            <v>塩谷広域行政組合</v>
          </cell>
        </row>
        <row r="2138">
          <cell r="B2138" t="str">
            <v>098523</v>
          </cell>
          <cell r="C2138" t="str">
            <v>栃木県</v>
          </cell>
          <cell r="D2138" t="str">
            <v>小山広域保健衛生組合</v>
          </cell>
        </row>
        <row r="2139">
          <cell r="B2139" t="str">
            <v>098540</v>
          </cell>
          <cell r="C2139" t="str">
            <v>栃木県</v>
          </cell>
          <cell r="D2139" t="str">
            <v>宇都宮西中核工業団地事務組合（普通会計分）</v>
          </cell>
        </row>
        <row r="2140">
          <cell r="B2140" t="str">
            <v>098558</v>
          </cell>
          <cell r="C2140" t="str">
            <v>栃木県</v>
          </cell>
          <cell r="D2140" t="str">
            <v>栃木県南公設地方卸売市場事務組合</v>
          </cell>
        </row>
        <row r="2141">
          <cell r="B2141" t="str">
            <v>098566</v>
          </cell>
          <cell r="C2141" t="str">
            <v>栃木県</v>
          </cell>
          <cell r="D2141" t="str">
            <v>那須地区広域行政事務組合（事業会計分）</v>
          </cell>
        </row>
        <row r="2142">
          <cell r="B2142" t="str">
            <v>098582</v>
          </cell>
          <cell r="C2142" t="str">
            <v>栃木県</v>
          </cell>
          <cell r="D2142" t="str">
            <v>芳賀地区広域行政事務組合（事業会計分）</v>
          </cell>
        </row>
        <row r="2143">
          <cell r="B2143" t="str">
            <v>098591</v>
          </cell>
          <cell r="C2143" t="str">
            <v>栃木県</v>
          </cell>
          <cell r="D2143" t="str">
            <v>南那須地区広域行政事務組合（事業会計分）</v>
          </cell>
        </row>
        <row r="2144">
          <cell r="B2144" t="str">
            <v>098612</v>
          </cell>
          <cell r="C2144" t="str">
            <v>栃木県</v>
          </cell>
          <cell r="D2144" t="str">
            <v>宇都宮西中核工業団地事務組合（事業会計分）</v>
          </cell>
        </row>
        <row r="2145">
          <cell r="B2145" t="str">
            <v>098621</v>
          </cell>
          <cell r="C2145" t="str">
            <v>栃木県</v>
          </cell>
          <cell r="D2145" t="str">
            <v>栃木県市町村総合事務組合</v>
          </cell>
        </row>
        <row r="2146">
          <cell r="B2146" t="str">
            <v>098639</v>
          </cell>
          <cell r="C2146" t="str">
            <v>栃木県</v>
          </cell>
          <cell r="D2146" t="str">
            <v>栃木県後期高齢者医療広域連合</v>
          </cell>
        </row>
        <row r="2147">
          <cell r="B2147" t="str">
            <v>098647</v>
          </cell>
          <cell r="C2147" t="str">
            <v>栃木県</v>
          </cell>
          <cell r="D2147" t="str">
            <v>那須地区消防組合</v>
          </cell>
        </row>
        <row r="2148">
          <cell r="B2148" t="str">
            <v>108022</v>
          </cell>
          <cell r="C2148" t="str">
            <v>群馬県</v>
          </cell>
          <cell r="D2148" t="str">
            <v>高崎工業団地造成組合</v>
          </cell>
        </row>
        <row r="2149">
          <cell r="B2149" t="str">
            <v>108065</v>
          </cell>
          <cell r="C2149" t="str">
            <v>群馬県</v>
          </cell>
          <cell r="D2149" t="str">
            <v>烏帽子山植林組合</v>
          </cell>
        </row>
        <row r="2150">
          <cell r="B2150" t="str">
            <v>108154</v>
          </cell>
          <cell r="C2150" t="str">
            <v>群馬県</v>
          </cell>
          <cell r="D2150" t="str">
            <v>桐生地域医療組合</v>
          </cell>
        </row>
        <row r="2151">
          <cell r="B2151" t="str">
            <v>108162</v>
          </cell>
          <cell r="C2151" t="str">
            <v>群馬県</v>
          </cell>
          <cell r="D2151" t="str">
            <v>多野藤岡医療事務市町村組合</v>
          </cell>
        </row>
        <row r="2152">
          <cell r="B2152" t="str">
            <v>108189</v>
          </cell>
          <cell r="C2152" t="str">
            <v>群馬県</v>
          </cell>
          <cell r="D2152" t="str">
            <v>邑楽館林医療事務組合（事業会計分）</v>
          </cell>
        </row>
        <row r="2153">
          <cell r="B2153" t="str">
            <v>108375</v>
          </cell>
          <cell r="C2153" t="str">
            <v>群馬県</v>
          </cell>
          <cell r="D2153" t="str">
            <v>富岡甘楽衛生施設組合</v>
          </cell>
        </row>
        <row r="2154">
          <cell r="B2154" t="str">
            <v>108383</v>
          </cell>
          <cell r="C2154" t="str">
            <v>群馬県</v>
          </cell>
          <cell r="D2154" t="str">
            <v>甘楽西部環境衛生施設組合</v>
          </cell>
        </row>
        <row r="2155">
          <cell r="B2155" t="str">
            <v>108391</v>
          </cell>
          <cell r="C2155" t="str">
            <v>群馬県</v>
          </cell>
          <cell r="D2155" t="str">
            <v>館林衛生施設組合</v>
          </cell>
        </row>
        <row r="2156">
          <cell r="B2156" t="str">
            <v>108405</v>
          </cell>
          <cell r="C2156" t="str">
            <v>群馬県</v>
          </cell>
          <cell r="D2156" t="str">
            <v>吾妻東部衛生施設組合</v>
          </cell>
        </row>
        <row r="2157">
          <cell r="B2157" t="str">
            <v>108421</v>
          </cell>
          <cell r="C2157" t="str">
            <v>群馬県</v>
          </cell>
          <cell r="D2157" t="str">
            <v>西吾妻衛生施設組合</v>
          </cell>
        </row>
        <row r="2158">
          <cell r="B2158" t="str">
            <v>108618</v>
          </cell>
          <cell r="C2158" t="str">
            <v>群馬県</v>
          </cell>
          <cell r="D2158" t="str">
            <v>館林地区消防組合</v>
          </cell>
        </row>
        <row r="2159">
          <cell r="B2159" t="str">
            <v>108626</v>
          </cell>
          <cell r="C2159" t="str">
            <v>群馬県</v>
          </cell>
          <cell r="D2159" t="str">
            <v>利根沼田広域市町村圏振興整備組合</v>
          </cell>
        </row>
        <row r="2160">
          <cell r="B2160" t="str">
            <v>108634</v>
          </cell>
          <cell r="C2160" t="str">
            <v>群馬県</v>
          </cell>
          <cell r="D2160" t="str">
            <v>高崎市・安中市消防組合</v>
          </cell>
        </row>
        <row r="2161">
          <cell r="B2161" t="str">
            <v>108707</v>
          </cell>
          <cell r="C2161" t="str">
            <v>群馬県</v>
          </cell>
          <cell r="D2161" t="str">
            <v>西吾妻環境衛生施設組合</v>
          </cell>
        </row>
        <row r="2162">
          <cell r="B2162" t="str">
            <v>108731</v>
          </cell>
          <cell r="C2162" t="str">
            <v>群馬県</v>
          </cell>
          <cell r="D2162" t="str">
            <v>渋川地区広域市町村圏振興整備組合</v>
          </cell>
        </row>
        <row r="2163">
          <cell r="B2163" t="str">
            <v>108740</v>
          </cell>
          <cell r="C2163" t="str">
            <v>群馬県</v>
          </cell>
          <cell r="D2163" t="str">
            <v>富岡甘楽広域市町村圏振興整備組合</v>
          </cell>
        </row>
        <row r="2164">
          <cell r="B2164" t="str">
            <v>108758</v>
          </cell>
          <cell r="C2164" t="str">
            <v>群馬県</v>
          </cell>
          <cell r="D2164" t="str">
            <v>沼田市外二箇村清掃施設組合</v>
          </cell>
        </row>
        <row r="2165">
          <cell r="B2165" t="str">
            <v>108766</v>
          </cell>
          <cell r="C2165" t="str">
            <v>群馬県</v>
          </cell>
          <cell r="D2165" t="str">
            <v>群馬県市町村会館管理組合</v>
          </cell>
        </row>
        <row r="2166">
          <cell r="B2166" t="str">
            <v>108804</v>
          </cell>
          <cell r="C2166" t="str">
            <v>群馬県</v>
          </cell>
          <cell r="D2166" t="str">
            <v>吾妻広域町村圏振興整備組合（普通会計分）</v>
          </cell>
        </row>
        <row r="2167">
          <cell r="B2167" t="str">
            <v>108821</v>
          </cell>
          <cell r="C2167" t="str">
            <v>群馬県</v>
          </cell>
          <cell r="D2167" t="str">
            <v>多野藤岡広域市町村圏振興整備組合</v>
          </cell>
        </row>
        <row r="2168">
          <cell r="B2168" t="str">
            <v>108839</v>
          </cell>
          <cell r="C2168" t="str">
            <v>群馬県</v>
          </cell>
          <cell r="D2168" t="str">
            <v>利根沼田学校組合</v>
          </cell>
        </row>
        <row r="2169">
          <cell r="B2169" t="str">
            <v>108901</v>
          </cell>
          <cell r="C2169" t="str">
            <v>群馬県</v>
          </cell>
          <cell r="D2169" t="str">
            <v>大泉町外二町環境衛生施設組合</v>
          </cell>
        </row>
        <row r="2170">
          <cell r="B2170" t="str">
            <v>108910</v>
          </cell>
          <cell r="C2170" t="str">
            <v>群馬県</v>
          </cell>
          <cell r="D2170" t="str">
            <v>邑楽館林医療事務組合（普通会計分）</v>
          </cell>
        </row>
        <row r="2171">
          <cell r="B2171" t="str">
            <v>108928</v>
          </cell>
          <cell r="C2171" t="str">
            <v>群馬県</v>
          </cell>
          <cell r="D2171" t="str">
            <v>利根東部衛生施設組合</v>
          </cell>
        </row>
        <row r="2172">
          <cell r="B2172" t="str">
            <v>108936</v>
          </cell>
          <cell r="C2172" t="str">
            <v>群馬県</v>
          </cell>
          <cell r="D2172" t="str">
            <v>富岡地域医療企業団</v>
          </cell>
        </row>
        <row r="2173">
          <cell r="B2173" t="str">
            <v>108944</v>
          </cell>
          <cell r="C2173" t="str">
            <v>群馬県</v>
          </cell>
          <cell r="D2173" t="str">
            <v>下仁田南牧医療事務組合</v>
          </cell>
        </row>
        <row r="2174">
          <cell r="B2174" t="str">
            <v>109061</v>
          </cell>
          <cell r="C2174" t="str">
            <v>群馬県</v>
          </cell>
          <cell r="D2174" t="str">
            <v>群馬県市町村総合事務組合</v>
          </cell>
        </row>
        <row r="2175">
          <cell r="B2175" t="str">
            <v>109088</v>
          </cell>
          <cell r="C2175" t="str">
            <v>群馬県</v>
          </cell>
          <cell r="D2175" t="str">
            <v>吾妻広域町村圏振興整備組合（事業会計分）</v>
          </cell>
        </row>
        <row r="2176">
          <cell r="B2176" t="str">
            <v>109134</v>
          </cell>
          <cell r="C2176" t="str">
            <v>群馬県</v>
          </cell>
          <cell r="D2176" t="str">
            <v>西吾妻福祉病院組合</v>
          </cell>
        </row>
        <row r="2177">
          <cell r="B2177" t="str">
            <v>109142</v>
          </cell>
          <cell r="C2177" t="str">
            <v>群馬県</v>
          </cell>
          <cell r="D2177" t="str">
            <v>太田市外三町広域清掃組合</v>
          </cell>
        </row>
        <row r="2178">
          <cell r="B2178" t="str">
            <v>109185</v>
          </cell>
          <cell r="C2178" t="str">
            <v>群馬県</v>
          </cell>
          <cell r="D2178" t="str">
            <v>群馬県後期高齢者医療広域連合</v>
          </cell>
        </row>
        <row r="2179">
          <cell r="B2179" t="str">
            <v>109193</v>
          </cell>
          <cell r="C2179" t="str">
            <v>群馬県</v>
          </cell>
          <cell r="D2179" t="str">
            <v>群馬東部水道企業団</v>
          </cell>
        </row>
        <row r="2180">
          <cell r="B2180" t="str">
            <v>118061</v>
          </cell>
          <cell r="C2180" t="str">
            <v>埼玉県</v>
          </cell>
          <cell r="D2180" t="str">
            <v>埼葛斎場組合</v>
          </cell>
        </row>
        <row r="2181">
          <cell r="B2181" t="str">
            <v>118087</v>
          </cell>
          <cell r="C2181" t="str">
            <v>埼玉県</v>
          </cell>
          <cell r="D2181" t="str">
            <v>蓮田白岡衛生組合</v>
          </cell>
        </row>
        <row r="2182">
          <cell r="B2182" t="str">
            <v>118095</v>
          </cell>
          <cell r="C2182" t="str">
            <v>埼玉県</v>
          </cell>
          <cell r="D2182" t="str">
            <v>久喜宮代衛生組合</v>
          </cell>
        </row>
        <row r="2183">
          <cell r="B2183" t="str">
            <v>118109</v>
          </cell>
          <cell r="C2183" t="str">
            <v>埼玉県</v>
          </cell>
          <cell r="D2183" t="str">
            <v>朝霞地区一部事務組合</v>
          </cell>
        </row>
        <row r="2184">
          <cell r="B2184" t="str">
            <v>118133</v>
          </cell>
          <cell r="C2184" t="str">
            <v>埼玉県</v>
          </cell>
          <cell r="D2184" t="str">
            <v>皆野・長瀞下水道組合(事業会計分）</v>
          </cell>
        </row>
        <row r="2185">
          <cell r="B2185" t="str">
            <v>118141</v>
          </cell>
          <cell r="C2185" t="str">
            <v>埼玉県</v>
          </cell>
          <cell r="D2185" t="str">
            <v>上尾、桶川、伊奈衛生組合</v>
          </cell>
        </row>
        <row r="2186">
          <cell r="B2186" t="str">
            <v>118150</v>
          </cell>
          <cell r="C2186" t="str">
            <v>埼玉県</v>
          </cell>
          <cell r="D2186" t="str">
            <v>志木地区衛生組合</v>
          </cell>
        </row>
        <row r="2187">
          <cell r="B2187" t="str">
            <v>118168</v>
          </cell>
          <cell r="C2187" t="str">
            <v>埼玉県</v>
          </cell>
          <cell r="D2187" t="str">
            <v>北本地区衛生組合</v>
          </cell>
        </row>
        <row r="2188">
          <cell r="B2188" t="str">
            <v>118176</v>
          </cell>
          <cell r="C2188" t="str">
            <v>埼玉県</v>
          </cell>
          <cell r="D2188" t="str">
            <v>入間西部衛生組合</v>
          </cell>
        </row>
        <row r="2189">
          <cell r="B2189" t="str">
            <v>118206</v>
          </cell>
          <cell r="C2189" t="str">
            <v>埼玉県</v>
          </cell>
          <cell r="D2189" t="str">
            <v>小川地区衛生組合</v>
          </cell>
        </row>
        <row r="2190">
          <cell r="B2190" t="str">
            <v>118214</v>
          </cell>
          <cell r="C2190" t="str">
            <v>埼玉県</v>
          </cell>
          <cell r="D2190" t="str">
            <v>坂戸地区衛生組合</v>
          </cell>
        </row>
        <row r="2191">
          <cell r="B2191" t="str">
            <v>118249</v>
          </cell>
          <cell r="C2191" t="str">
            <v>埼玉県</v>
          </cell>
          <cell r="D2191" t="str">
            <v>東埼玉資源環境組合</v>
          </cell>
        </row>
        <row r="2192">
          <cell r="B2192" t="str">
            <v>118273</v>
          </cell>
          <cell r="C2192" t="str">
            <v>埼玉県</v>
          </cell>
          <cell r="D2192" t="str">
            <v>蕨戸田衛生センター組合</v>
          </cell>
        </row>
        <row r="2193">
          <cell r="B2193" t="str">
            <v>118303</v>
          </cell>
          <cell r="C2193" t="str">
            <v>埼玉県</v>
          </cell>
          <cell r="D2193" t="str">
            <v>本庄上里学校給食組合</v>
          </cell>
        </row>
        <row r="2194">
          <cell r="B2194" t="str">
            <v>118362</v>
          </cell>
          <cell r="C2194" t="str">
            <v>埼玉県</v>
          </cell>
          <cell r="D2194" t="str">
            <v>越谷・松伏水道企業団</v>
          </cell>
        </row>
        <row r="2195">
          <cell r="B2195" t="str">
            <v>118389</v>
          </cell>
          <cell r="C2195" t="str">
            <v>埼玉県</v>
          </cell>
          <cell r="D2195" t="str">
            <v>桶川北本水道企業団</v>
          </cell>
        </row>
        <row r="2196">
          <cell r="B2196" t="str">
            <v>118401</v>
          </cell>
          <cell r="C2196" t="str">
            <v>埼玉県</v>
          </cell>
          <cell r="D2196" t="str">
            <v>加須市・羽生市水防事務組合</v>
          </cell>
        </row>
        <row r="2197">
          <cell r="B2197" t="str">
            <v>118419</v>
          </cell>
          <cell r="C2197" t="str">
            <v>埼玉県</v>
          </cell>
          <cell r="D2197" t="str">
            <v>荒川北縁水防事務組合</v>
          </cell>
        </row>
        <row r="2198">
          <cell r="B2198" t="str">
            <v>118435</v>
          </cell>
          <cell r="C2198" t="str">
            <v>埼玉県</v>
          </cell>
          <cell r="D2198" t="str">
            <v>利根川栗橋流域水防事務組合</v>
          </cell>
        </row>
        <row r="2199">
          <cell r="B2199" t="str">
            <v>118443</v>
          </cell>
          <cell r="C2199" t="str">
            <v>埼玉県</v>
          </cell>
          <cell r="D2199" t="str">
            <v>江戸川水防事務組合</v>
          </cell>
        </row>
        <row r="2200">
          <cell r="B2200" t="str">
            <v>118451</v>
          </cell>
          <cell r="C2200" t="str">
            <v>埼玉県</v>
          </cell>
          <cell r="D2200" t="str">
            <v>戸田競艇企業団</v>
          </cell>
        </row>
        <row r="2201">
          <cell r="B2201" t="str">
            <v>118486</v>
          </cell>
          <cell r="C2201" t="str">
            <v>埼玉県</v>
          </cell>
          <cell r="D2201" t="str">
            <v>埼玉県市町村総合事務組合</v>
          </cell>
        </row>
        <row r="2202">
          <cell r="B2202" t="str">
            <v>118494</v>
          </cell>
          <cell r="C2202" t="str">
            <v>埼玉県</v>
          </cell>
          <cell r="D2202" t="str">
            <v>埼玉県都市競艇組合</v>
          </cell>
        </row>
        <row r="2203">
          <cell r="B2203" t="str">
            <v>118532</v>
          </cell>
          <cell r="C2203" t="str">
            <v>埼玉県</v>
          </cell>
          <cell r="D2203" t="str">
            <v>坂戸、鶴ケ島水道企業団</v>
          </cell>
        </row>
        <row r="2204">
          <cell r="B2204" t="str">
            <v>118541</v>
          </cell>
          <cell r="C2204" t="str">
            <v>埼玉県</v>
          </cell>
          <cell r="D2204" t="str">
            <v>坂戸、鶴ケ島下水道組合</v>
          </cell>
        </row>
        <row r="2205">
          <cell r="B2205" t="str">
            <v>118613</v>
          </cell>
          <cell r="C2205" t="str">
            <v>埼玉県</v>
          </cell>
          <cell r="D2205" t="str">
            <v>鴻巣行田北本環境資源組合</v>
          </cell>
        </row>
        <row r="2206">
          <cell r="B2206" t="str">
            <v>118630</v>
          </cell>
          <cell r="C2206" t="str">
            <v>埼玉県</v>
          </cell>
          <cell r="D2206" t="str">
            <v>秩父広域市町村圏組合（普通会計分）</v>
          </cell>
        </row>
        <row r="2207">
          <cell r="B2207" t="str">
            <v>118656</v>
          </cell>
          <cell r="C2207" t="str">
            <v>埼玉県</v>
          </cell>
          <cell r="D2207" t="str">
            <v>入間東部地区事務組合</v>
          </cell>
        </row>
        <row r="2208">
          <cell r="B2208" t="str">
            <v>118681</v>
          </cell>
          <cell r="C2208" t="str">
            <v>埼玉県</v>
          </cell>
          <cell r="D2208" t="str">
            <v>吉川松伏消防組合</v>
          </cell>
        </row>
        <row r="2209">
          <cell r="B2209" t="str">
            <v>118699</v>
          </cell>
          <cell r="C2209" t="str">
            <v>埼玉県</v>
          </cell>
          <cell r="D2209" t="str">
            <v>児玉郡市広域市町村圏組合</v>
          </cell>
        </row>
        <row r="2210">
          <cell r="B2210" t="str">
            <v>118711</v>
          </cell>
          <cell r="C2210" t="str">
            <v>埼玉県</v>
          </cell>
          <cell r="D2210" t="str">
            <v>埼玉西部環境保全組合</v>
          </cell>
        </row>
        <row r="2211">
          <cell r="B2211" t="str">
            <v>118729</v>
          </cell>
          <cell r="C2211" t="str">
            <v>埼玉県</v>
          </cell>
          <cell r="D2211" t="str">
            <v>大里広域市町村圏組合（事業会計分）</v>
          </cell>
        </row>
        <row r="2212">
          <cell r="B2212" t="str">
            <v>118761</v>
          </cell>
          <cell r="C2212" t="str">
            <v>埼玉県</v>
          </cell>
          <cell r="D2212" t="str">
            <v>坂戸・鶴ケ島消防組合</v>
          </cell>
        </row>
        <row r="2213">
          <cell r="B2213" t="str">
            <v>118770</v>
          </cell>
          <cell r="C2213" t="str">
            <v>埼玉県</v>
          </cell>
          <cell r="D2213" t="str">
            <v>比企広域市町村圏組合</v>
          </cell>
        </row>
        <row r="2214">
          <cell r="B2214" t="str">
            <v>118788</v>
          </cell>
          <cell r="C2214" t="str">
            <v>埼玉県</v>
          </cell>
          <cell r="D2214" t="str">
            <v>川越地区消防組合</v>
          </cell>
        </row>
        <row r="2215">
          <cell r="B2215" t="str">
            <v>118826</v>
          </cell>
          <cell r="C2215" t="str">
            <v>埼玉県</v>
          </cell>
          <cell r="D2215" t="str">
            <v>埼玉県央広域事務組合</v>
          </cell>
        </row>
        <row r="2216">
          <cell r="B2216" t="str">
            <v>118842</v>
          </cell>
          <cell r="C2216" t="str">
            <v>埼玉県</v>
          </cell>
          <cell r="D2216" t="str">
            <v>西入間広域消防組合</v>
          </cell>
        </row>
        <row r="2217">
          <cell r="B2217" t="str">
            <v>118851</v>
          </cell>
          <cell r="C2217" t="str">
            <v>埼玉県</v>
          </cell>
          <cell r="D2217" t="str">
            <v>埼玉中部環境保全組合</v>
          </cell>
        </row>
        <row r="2218">
          <cell r="B2218" t="str">
            <v>118869</v>
          </cell>
          <cell r="C2218" t="str">
            <v>埼玉県</v>
          </cell>
          <cell r="D2218" t="str">
            <v>埼玉県浦和競馬組合</v>
          </cell>
        </row>
        <row r="2219">
          <cell r="B2219" t="str">
            <v>118907</v>
          </cell>
          <cell r="C2219" t="str">
            <v>埼玉県</v>
          </cell>
          <cell r="D2219" t="str">
            <v>毛呂山・越生・鳩山公共下水道組合</v>
          </cell>
        </row>
        <row r="2220">
          <cell r="B2220" t="str">
            <v>118923</v>
          </cell>
          <cell r="C2220" t="str">
            <v>埼玉県</v>
          </cell>
          <cell r="D2220" t="str">
            <v>広域飯能斎場組合</v>
          </cell>
        </row>
        <row r="2221">
          <cell r="B2221" t="str">
            <v>118931</v>
          </cell>
          <cell r="C2221" t="str">
            <v>埼玉県</v>
          </cell>
          <cell r="D2221" t="str">
            <v>広域静苑組合</v>
          </cell>
        </row>
        <row r="2222">
          <cell r="B2222" t="str">
            <v>118958</v>
          </cell>
          <cell r="C2222" t="str">
            <v>埼玉県</v>
          </cell>
          <cell r="D2222" t="str">
            <v>広域利根斎場組合</v>
          </cell>
        </row>
        <row r="2223">
          <cell r="B2223" t="str">
            <v>118974</v>
          </cell>
          <cell r="C2223" t="str">
            <v>埼玉県</v>
          </cell>
          <cell r="D2223" t="str">
            <v>彩の国さいたま人づくり広域連合</v>
          </cell>
        </row>
        <row r="2224">
          <cell r="B2224" t="str">
            <v>118982</v>
          </cell>
          <cell r="C2224" t="str">
            <v>埼玉県</v>
          </cell>
          <cell r="D2224" t="str">
            <v>皆野・長瀞下水道組合(普通会計分）</v>
          </cell>
        </row>
        <row r="2225">
          <cell r="B2225" t="str">
            <v>118991</v>
          </cell>
          <cell r="C2225" t="str">
            <v>埼玉県</v>
          </cell>
          <cell r="D2225" t="str">
            <v>大里広域市町村圏組合（普通会計分）</v>
          </cell>
        </row>
        <row r="2226">
          <cell r="B2226" t="str">
            <v>119008</v>
          </cell>
          <cell r="C2226" t="str">
            <v>埼玉県</v>
          </cell>
          <cell r="D2226" t="str">
            <v>埼玉県後期高齢者医療広域連合</v>
          </cell>
        </row>
        <row r="2227">
          <cell r="B2227" t="str">
            <v>119016</v>
          </cell>
          <cell r="C2227" t="str">
            <v>埼玉県</v>
          </cell>
          <cell r="D2227" t="str">
            <v>埼玉西部消防組合</v>
          </cell>
        </row>
        <row r="2228">
          <cell r="B2228" t="str">
            <v>119024</v>
          </cell>
          <cell r="C2228" t="str">
            <v>埼玉県</v>
          </cell>
          <cell r="D2228" t="str">
            <v>埼玉東部消防組合</v>
          </cell>
        </row>
        <row r="2229">
          <cell r="B2229">
            <v>119032</v>
          </cell>
          <cell r="C2229" t="str">
            <v>埼玉県</v>
          </cell>
          <cell r="D2229" t="str">
            <v>埼玉中部資源循環組合</v>
          </cell>
        </row>
        <row r="2230">
          <cell r="B2230" t="str">
            <v>119041</v>
          </cell>
          <cell r="C2230" t="str">
            <v>埼玉県</v>
          </cell>
          <cell r="D2230" t="str">
            <v>草加八潮消防組合</v>
          </cell>
        </row>
        <row r="2231">
          <cell r="B2231" t="str">
            <v>119059</v>
          </cell>
          <cell r="C2231" t="str">
            <v>埼玉県</v>
          </cell>
          <cell r="D2231" t="str">
            <v>秩父広域市町村圏組合(事業会計分）</v>
          </cell>
        </row>
        <row r="2232">
          <cell r="B2232" t="str">
            <v>128015</v>
          </cell>
          <cell r="C2232" t="str">
            <v>千葉県</v>
          </cell>
          <cell r="D2232" t="str">
            <v>三芳水道企業団</v>
          </cell>
        </row>
        <row r="2233">
          <cell r="B2233" t="str">
            <v>128023</v>
          </cell>
          <cell r="C2233" t="str">
            <v>千葉県</v>
          </cell>
          <cell r="D2233" t="str">
            <v>長門川水道企業団</v>
          </cell>
        </row>
        <row r="2234">
          <cell r="B2234" t="str">
            <v>128040</v>
          </cell>
          <cell r="C2234" t="str">
            <v>千葉県</v>
          </cell>
          <cell r="D2234" t="str">
            <v>香取市東庄町病院組合</v>
          </cell>
        </row>
        <row r="2235">
          <cell r="B2235" t="str">
            <v>128104</v>
          </cell>
          <cell r="C2235" t="str">
            <v>千葉県</v>
          </cell>
          <cell r="D2235" t="str">
            <v>国保国吉病院組合</v>
          </cell>
        </row>
        <row r="2236">
          <cell r="B2236" t="str">
            <v>128112</v>
          </cell>
          <cell r="C2236" t="str">
            <v>千葉県</v>
          </cell>
          <cell r="D2236" t="str">
            <v>君津中央病院企業団</v>
          </cell>
        </row>
        <row r="2237">
          <cell r="B2237" t="str">
            <v>128139</v>
          </cell>
          <cell r="C2237" t="str">
            <v>千葉県</v>
          </cell>
          <cell r="D2237" t="str">
            <v>千葉県市町村総合事務組合</v>
          </cell>
        </row>
        <row r="2238">
          <cell r="B2238" t="str">
            <v>128155</v>
          </cell>
          <cell r="C2238" t="str">
            <v>千葉県</v>
          </cell>
          <cell r="D2238" t="str">
            <v>東葛中部地区総合開発事務組合</v>
          </cell>
        </row>
        <row r="2239">
          <cell r="B2239" t="str">
            <v>128163</v>
          </cell>
          <cell r="C2239" t="str">
            <v>千葉県</v>
          </cell>
          <cell r="D2239" t="str">
            <v>鋸南地区環境衛生組合</v>
          </cell>
        </row>
        <row r="2240">
          <cell r="B2240" t="str">
            <v>128287</v>
          </cell>
          <cell r="C2240" t="str">
            <v>千葉県</v>
          </cell>
          <cell r="D2240" t="str">
            <v>佐倉市、酒々井町清掃組合</v>
          </cell>
        </row>
        <row r="2241">
          <cell r="B2241" t="str">
            <v>128309</v>
          </cell>
          <cell r="C2241" t="str">
            <v>千葉県</v>
          </cell>
          <cell r="D2241" t="str">
            <v>東金市外三市町清掃組合</v>
          </cell>
        </row>
        <row r="2242">
          <cell r="B2242" t="str">
            <v>128317</v>
          </cell>
          <cell r="C2242" t="str">
            <v>千葉県</v>
          </cell>
          <cell r="D2242" t="str">
            <v>山武郡市環境衛生組合</v>
          </cell>
        </row>
        <row r="2243">
          <cell r="B2243" t="str">
            <v>128333</v>
          </cell>
          <cell r="C2243" t="str">
            <v>千葉県</v>
          </cell>
          <cell r="D2243" t="str">
            <v>柏・白井・鎌ケ谷環境衛生組合</v>
          </cell>
        </row>
        <row r="2244">
          <cell r="B2244" t="str">
            <v>128341</v>
          </cell>
          <cell r="C2244" t="str">
            <v>千葉県</v>
          </cell>
          <cell r="D2244" t="str">
            <v>印旛衛生施設管理組合</v>
          </cell>
        </row>
        <row r="2245">
          <cell r="B2245" t="str">
            <v>128350</v>
          </cell>
          <cell r="C2245" t="str">
            <v>千葉県</v>
          </cell>
          <cell r="D2245" t="str">
            <v>印西地区衛生組合</v>
          </cell>
        </row>
        <row r="2246">
          <cell r="B2246" t="str">
            <v>128384</v>
          </cell>
          <cell r="C2246" t="str">
            <v>千葉県</v>
          </cell>
          <cell r="D2246" t="str">
            <v>東総衛生組合</v>
          </cell>
        </row>
        <row r="2247">
          <cell r="B2247" t="str">
            <v>128414</v>
          </cell>
          <cell r="C2247" t="str">
            <v>千葉県</v>
          </cell>
          <cell r="D2247" t="str">
            <v>夷隅環境衛生組合</v>
          </cell>
        </row>
        <row r="2248">
          <cell r="B2248" t="str">
            <v>128449</v>
          </cell>
          <cell r="C2248" t="str">
            <v>千葉県</v>
          </cell>
          <cell r="D2248" t="str">
            <v>佐倉市、四街道市、酒々井町葬祭組合</v>
          </cell>
        </row>
        <row r="2249">
          <cell r="B2249" t="str">
            <v>128465</v>
          </cell>
          <cell r="C2249" t="str">
            <v>千葉県</v>
          </cell>
          <cell r="D2249" t="str">
            <v>一宮聖苑組合</v>
          </cell>
        </row>
        <row r="2250">
          <cell r="B2250" t="str">
            <v>128473</v>
          </cell>
          <cell r="C2250" t="str">
            <v>千葉県</v>
          </cell>
          <cell r="D2250" t="str">
            <v>印旛利根川水防事務組合</v>
          </cell>
        </row>
        <row r="2251">
          <cell r="B2251" t="str">
            <v>128503</v>
          </cell>
          <cell r="C2251" t="str">
            <v>千葉県</v>
          </cell>
          <cell r="D2251" t="str">
            <v>布施学校組合</v>
          </cell>
        </row>
        <row r="2252">
          <cell r="B2252" t="str">
            <v>128538</v>
          </cell>
          <cell r="C2252" t="str">
            <v>千葉県</v>
          </cell>
          <cell r="D2252" t="str">
            <v>千葉県競馬組合</v>
          </cell>
        </row>
        <row r="2253">
          <cell r="B2253" t="str">
            <v>128546</v>
          </cell>
          <cell r="C2253" t="str">
            <v>千葉県</v>
          </cell>
          <cell r="D2253" t="str">
            <v>匝瑳市ほか二町環境衛生組合</v>
          </cell>
        </row>
        <row r="2254">
          <cell r="B2254" t="str">
            <v>128571</v>
          </cell>
          <cell r="C2254" t="str">
            <v>千葉県</v>
          </cell>
          <cell r="D2254" t="str">
            <v>君津郡市広域市町村圏事務組合</v>
          </cell>
        </row>
        <row r="2255">
          <cell r="B2255" t="str">
            <v>128589</v>
          </cell>
          <cell r="C2255" t="str">
            <v>千葉県</v>
          </cell>
          <cell r="D2255" t="str">
            <v>千葉県市町村交通災害共済事業会計</v>
          </cell>
        </row>
        <row r="2256">
          <cell r="B2256" t="str">
            <v>128601</v>
          </cell>
          <cell r="C2256" t="str">
            <v>千葉県</v>
          </cell>
          <cell r="D2256" t="str">
            <v>安房郡市広域市町村圏事務組合</v>
          </cell>
        </row>
        <row r="2257">
          <cell r="B2257" t="str">
            <v>128619</v>
          </cell>
          <cell r="C2257" t="str">
            <v>千葉県</v>
          </cell>
          <cell r="D2257" t="str">
            <v>四市複合事務組合</v>
          </cell>
        </row>
        <row r="2258">
          <cell r="B2258" t="str">
            <v>128635</v>
          </cell>
          <cell r="C2258" t="str">
            <v>千葉県</v>
          </cell>
          <cell r="D2258" t="str">
            <v>長生郡市広域市町村圏組合（普通会計分）</v>
          </cell>
        </row>
        <row r="2259">
          <cell r="B2259" t="str">
            <v>128651</v>
          </cell>
          <cell r="C2259" t="str">
            <v>千葉県</v>
          </cell>
          <cell r="D2259" t="str">
            <v>匝瑳市横芝光町消防組合</v>
          </cell>
        </row>
        <row r="2260">
          <cell r="B2260" t="str">
            <v>128660</v>
          </cell>
          <cell r="C2260" t="str">
            <v>千葉県</v>
          </cell>
          <cell r="D2260" t="str">
            <v>山武郡市広域行政組合</v>
          </cell>
        </row>
        <row r="2261">
          <cell r="B2261" t="str">
            <v>128678</v>
          </cell>
          <cell r="C2261" t="str">
            <v>千葉県</v>
          </cell>
          <cell r="D2261" t="str">
            <v>香取広域市町村圏事務組合</v>
          </cell>
        </row>
        <row r="2262">
          <cell r="B2262" t="str">
            <v>128686</v>
          </cell>
          <cell r="C2262" t="str">
            <v>千葉県</v>
          </cell>
          <cell r="D2262" t="str">
            <v>佐倉市八街市酒々井町消防組合</v>
          </cell>
        </row>
        <row r="2263">
          <cell r="B2263" t="str">
            <v>128694</v>
          </cell>
          <cell r="C2263" t="str">
            <v>千葉県</v>
          </cell>
          <cell r="D2263" t="str">
            <v>東総地区広域市町村圏事務組合</v>
          </cell>
        </row>
        <row r="2264">
          <cell r="B2264" t="str">
            <v>128708</v>
          </cell>
          <cell r="C2264" t="str">
            <v>千葉県</v>
          </cell>
          <cell r="D2264" t="str">
            <v>印西地区消防組合</v>
          </cell>
        </row>
        <row r="2265">
          <cell r="B2265" t="str">
            <v>128716</v>
          </cell>
          <cell r="C2265" t="str">
            <v>千葉県</v>
          </cell>
          <cell r="D2265" t="str">
            <v>九十九里地域水道企業団</v>
          </cell>
        </row>
        <row r="2266">
          <cell r="B2266" t="str">
            <v>128732</v>
          </cell>
          <cell r="C2266" t="str">
            <v>千葉県</v>
          </cell>
          <cell r="D2266" t="str">
            <v>夷隅郡市広域市町村圏事務組合</v>
          </cell>
        </row>
        <row r="2267">
          <cell r="B2267" t="str">
            <v>128741</v>
          </cell>
          <cell r="C2267" t="str">
            <v>千葉県</v>
          </cell>
          <cell r="D2267" t="str">
            <v>印旛郡市広域市町村圏事務組合（普通会計分）</v>
          </cell>
        </row>
        <row r="2268">
          <cell r="B2268" t="str">
            <v>128759</v>
          </cell>
          <cell r="C2268" t="str">
            <v>千葉県</v>
          </cell>
          <cell r="D2268" t="str">
            <v>北千葉広域水道企業団</v>
          </cell>
        </row>
        <row r="2269">
          <cell r="B2269" t="str">
            <v>128767</v>
          </cell>
          <cell r="C2269" t="str">
            <v>千葉県</v>
          </cell>
          <cell r="D2269" t="str">
            <v>東総広域水道企業団</v>
          </cell>
        </row>
        <row r="2270">
          <cell r="B2270" t="str">
            <v>128775</v>
          </cell>
          <cell r="C2270" t="str">
            <v>千葉県</v>
          </cell>
          <cell r="D2270" t="str">
            <v>君津富津広域下水道組合</v>
          </cell>
        </row>
        <row r="2271">
          <cell r="B2271" t="str">
            <v>128791</v>
          </cell>
          <cell r="C2271" t="str">
            <v>千葉県</v>
          </cell>
          <cell r="D2271" t="str">
            <v>八匝水道企業団</v>
          </cell>
        </row>
        <row r="2272">
          <cell r="B2272" t="str">
            <v>128805</v>
          </cell>
          <cell r="C2272" t="str">
            <v>千葉県</v>
          </cell>
          <cell r="D2272" t="str">
            <v>山武郡市広域水道企業団</v>
          </cell>
        </row>
        <row r="2273">
          <cell r="B2273" t="str">
            <v>128821</v>
          </cell>
          <cell r="C2273" t="str">
            <v>千葉県</v>
          </cell>
          <cell r="D2273" t="str">
            <v>長生郡市広域市町村圏組合（事業会計分）</v>
          </cell>
        </row>
        <row r="2274">
          <cell r="B2274" t="str">
            <v>128830</v>
          </cell>
          <cell r="C2274" t="str">
            <v>千葉県</v>
          </cell>
          <cell r="D2274" t="str">
            <v>印西地区環境整備事業組合（普通会計分）</v>
          </cell>
        </row>
        <row r="2275">
          <cell r="B2275" t="str">
            <v>128864</v>
          </cell>
          <cell r="C2275" t="str">
            <v>千葉県</v>
          </cell>
          <cell r="D2275" t="str">
            <v>印西地区環境整備事業組合（事業会計分）</v>
          </cell>
        </row>
        <row r="2276">
          <cell r="B2276" t="str">
            <v>128881</v>
          </cell>
          <cell r="C2276" t="str">
            <v>千葉県</v>
          </cell>
          <cell r="D2276" t="str">
            <v>印旛郡市広域市町村圏事務組合（事業会計分）</v>
          </cell>
        </row>
        <row r="2277">
          <cell r="B2277" t="str">
            <v>128899</v>
          </cell>
          <cell r="C2277" t="str">
            <v>千葉県</v>
          </cell>
          <cell r="D2277" t="str">
            <v>南房総広域水道企業団</v>
          </cell>
        </row>
        <row r="2278">
          <cell r="B2278" t="str">
            <v>128902</v>
          </cell>
          <cell r="C2278" t="str">
            <v>千葉県</v>
          </cell>
          <cell r="D2278" t="str">
            <v>千葉県後期高齢者医療広域連合</v>
          </cell>
        </row>
        <row r="2279">
          <cell r="B2279" t="str">
            <v>128911</v>
          </cell>
          <cell r="C2279" t="str">
            <v>千葉県</v>
          </cell>
          <cell r="D2279" t="str">
            <v>かずさ水道広域連合企業団</v>
          </cell>
        </row>
        <row r="2280">
          <cell r="B2280" t="str">
            <v>138011</v>
          </cell>
          <cell r="C2280" t="str">
            <v>東京都</v>
          </cell>
          <cell r="D2280" t="str">
            <v>特別区人事・厚生事務組合</v>
          </cell>
        </row>
        <row r="2281">
          <cell r="B2281" t="str">
            <v>138029</v>
          </cell>
          <cell r="C2281" t="str">
            <v>東京都</v>
          </cell>
          <cell r="D2281" t="str">
            <v>特別区競馬組合</v>
          </cell>
        </row>
        <row r="2282">
          <cell r="B2282" t="str">
            <v>138037</v>
          </cell>
          <cell r="C2282" t="str">
            <v>東京都</v>
          </cell>
          <cell r="D2282" t="str">
            <v>阿伎留病院企業団</v>
          </cell>
        </row>
        <row r="2283">
          <cell r="B2283" t="str">
            <v>138045</v>
          </cell>
          <cell r="C2283" t="str">
            <v>東京都</v>
          </cell>
          <cell r="D2283" t="str">
            <v>昭和病院企業団</v>
          </cell>
        </row>
        <row r="2284">
          <cell r="B2284" t="str">
            <v>138061</v>
          </cell>
          <cell r="C2284" t="str">
            <v>東京都</v>
          </cell>
          <cell r="D2284" t="str">
            <v>東京都島嶼町村一部事務組合</v>
          </cell>
        </row>
        <row r="2285">
          <cell r="B2285" t="str">
            <v>138096</v>
          </cell>
          <cell r="C2285" t="str">
            <v>東京都</v>
          </cell>
          <cell r="D2285" t="str">
            <v>瑞穂斎場組合</v>
          </cell>
        </row>
        <row r="2286">
          <cell r="B2286" t="str">
            <v>138151</v>
          </cell>
          <cell r="C2286" t="str">
            <v>東京都</v>
          </cell>
          <cell r="D2286" t="str">
            <v>ふじみ衛生組合</v>
          </cell>
        </row>
        <row r="2287">
          <cell r="B2287" t="str">
            <v>138169</v>
          </cell>
          <cell r="C2287" t="str">
            <v>東京都</v>
          </cell>
          <cell r="D2287" t="str">
            <v>柳泉園組合</v>
          </cell>
        </row>
        <row r="2288">
          <cell r="B2288" t="str">
            <v>138185</v>
          </cell>
          <cell r="C2288" t="str">
            <v>東京都</v>
          </cell>
          <cell r="D2288" t="str">
            <v>湖南衛生組合</v>
          </cell>
        </row>
        <row r="2289">
          <cell r="B2289" t="str">
            <v>138207</v>
          </cell>
          <cell r="C2289" t="str">
            <v>東京都</v>
          </cell>
          <cell r="D2289" t="str">
            <v>西多摩衛生組合</v>
          </cell>
        </row>
        <row r="2290">
          <cell r="B2290" t="str">
            <v>138223</v>
          </cell>
          <cell r="C2290" t="str">
            <v>東京都</v>
          </cell>
          <cell r="D2290" t="str">
            <v>多摩川衛生組合</v>
          </cell>
        </row>
        <row r="2291">
          <cell r="B2291" t="str">
            <v>138231</v>
          </cell>
          <cell r="C2291" t="str">
            <v>東京都</v>
          </cell>
          <cell r="D2291" t="str">
            <v>小平・村山・大和衛生組合</v>
          </cell>
        </row>
        <row r="2292">
          <cell r="B2292" t="str">
            <v>138240</v>
          </cell>
          <cell r="C2292" t="str">
            <v>東京都</v>
          </cell>
          <cell r="D2292" t="str">
            <v>青梅、羽村地区工業用水道企業団</v>
          </cell>
        </row>
        <row r="2293">
          <cell r="B2293" t="str">
            <v>138258</v>
          </cell>
          <cell r="C2293" t="str">
            <v>東京都</v>
          </cell>
          <cell r="D2293" t="str">
            <v>東京都市町村職員退職手当組合</v>
          </cell>
        </row>
        <row r="2294">
          <cell r="B2294" t="str">
            <v>138266</v>
          </cell>
          <cell r="C2294" t="str">
            <v>東京都</v>
          </cell>
          <cell r="D2294" t="str">
            <v>東京都十一市競輪事業組合</v>
          </cell>
        </row>
        <row r="2295">
          <cell r="B2295" t="str">
            <v>138274</v>
          </cell>
          <cell r="C2295" t="str">
            <v>東京都</v>
          </cell>
          <cell r="D2295" t="str">
            <v>東京都六市競艇事業組合</v>
          </cell>
        </row>
        <row r="2296">
          <cell r="B2296" t="str">
            <v>138282</v>
          </cell>
          <cell r="C2296" t="str">
            <v>東京都</v>
          </cell>
          <cell r="D2296" t="str">
            <v>東京都四市競艇事業組合</v>
          </cell>
        </row>
        <row r="2297">
          <cell r="B2297" t="str">
            <v>138321</v>
          </cell>
          <cell r="C2297" t="str">
            <v>東京都</v>
          </cell>
          <cell r="D2297" t="str">
            <v>東京都市町村議会議員公務災害補償等組合</v>
          </cell>
        </row>
        <row r="2298">
          <cell r="B2298" t="str">
            <v>138398</v>
          </cell>
          <cell r="C2298" t="str">
            <v>東京都</v>
          </cell>
          <cell r="D2298" t="str">
            <v>羽村・瑞穂地区学校給食組合</v>
          </cell>
        </row>
        <row r="2299">
          <cell r="B2299" t="str">
            <v>138410</v>
          </cell>
          <cell r="C2299" t="str">
            <v>東京都</v>
          </cell>
          <cell r="D2299" t="str">
            <v>東京都三市収益事業組合</v>
          </cell>
        </row>
        <row r="2300">
          <cell r="B2300" t="str">
            <v>138444</v>
          </cell>
          <cell r="C2300" t="str">
            <v>東京都</v>
          </cell>
          <cell r="D2300" t="str">
            <v>西秋川衛生組合</v>
          </cell>
        </row>
        <row r="2301">
          <cell r="B2301" t="str">
            <v>138452</v>
          </cell>
          <cell r="C2301" t="str">
            <v>東京都</v>
          </cell>
          <cell r="D2301" t="str">
            <v>南多摩斎場組合</v>
          </cell>
        </row>
        <row r="2302">
          <cell r="B2302" t="str">
            <v>138479</v>
          </cell>
          <cell r="C2302" t="str">
            <v>東京都</v>
          </cell>
          <cell r="D2302" t="str">
            <v>東京たま広域資源循環組合</v>
          </cell>
        </row>
        <row r="2303">
          <cell r="B2303" t="str">
            <v>138487</v>
          </cell>
          <cell r="C2303" t="str">
            <v>東京都</v>
          </cell>
          <cell r="D2303" t="str">
            <v>立川・昭島・国立聖苑組合</v>
          </cell>
        </row>
        <row r="2304">
          <cell r="B2304" t="str">
            <v>138495</v>
          </cell>
          <cell r="C2304" t="str">
            <v>東京都</v>
          </cell>
          <cell r="D2304" t="str">
            <v>東京市町村総合事務組合</v>
          </cell>
        </row>
        <row r="2305">
          <cell r="B2305" t="str">
            <v>138517</v>
          </cell>
          <cell r="C2305" t="str">
            <v>東京都</v>
          </cell>
          <cell r="D2305" t="str">
            <v>多摩六都科学館組合</v>
          </cell>
        </row>
        <row r="2306">
          <cell r="B2306" t="str">
            <v>138525</v>
          </cell>
          <cell r="C2306" t="str">
            <v>東京都</v>
          </cell>
          <cell r="D2306" t="str">
            <v>多摩ニュータウン環境組合</v>
          </cell>
        </row>
        <row r="2307">
          <cell r="B2307" t="str">
            <v>138533</v>
          </cell>
          <cell r="C2307" t="str">
            <v>東京都</v>
          </cell>
          <cell r="D2307" t="str">
            <v>秋川流域斎場組合</v>
          </cell>
        </row>
        <row r="2308">
          <cell r="B2308" t="str">
            <v>138550</v>
          </cell>
          <cell r="C2308" t="str">
            <v>東京都</v>
          </cell>
          <cell r="D2308" t="str">
            <v>臨海部広域斎場組合</v>
          </cell>
        </row>
        <row r="2309">
          <cell r="B2309" t="str">
            <v>138568</v>
          </cell>
          <cell r="C2309" t="str">
            <v>東京都</v>
          </cell>
          <cell r="D2309" t="str">
            <v>東京二十三区清掃一部事務組合</v>
          </cell>
        </row>
        <row r="2310">
          <cell r="B2310" t="str">
            <v>138576</v>
          </cell>
          <cell r="C2310" t="str">
            <v>東京都</v>
          </cell>
          <cell r="D2310" t="str">
            <v>福生病院組合</v>
          </cell>
        </row>
        <row r="2311">
          <cell r="B2311" t="str">
            <v>138584</v>
          </cell>
          <cell r="C2311" t="str">
            <v>東京都</v>
          </cell>
          <cell r="D2311" t="str">
            <v>東京都後期高齢者医療広域連合</v>
          </cell>
        </row>
        <row r="2312">
          <cell r="B2312" t="str">
            <v>138592</v>
          </cell>
          <cell r="C2312" t="str">
            <v>東京都</v>
          </cell>
          <cell r="D2312" t="str">
            <v>稲城・府中墓苑組合</v>
          </cell>
        </row>
        <row r="2313">
          <cell r="B2313" t="str">
            <v>138606</v>
          </cell>
          <cell r="C2313" t="str">
            <v>東京都</v>
          </cell>
          <cell r="D2313" t="str">
            <v>浅川清流環境組合</v>
          </cell>
        </row>
        <row r="2314">
          <cell r="B2314" t="str">
            <v>148016</v>
          </cell>
          <cell r="C2314" t="str">
            <v>神奈川県</v>
          </cell>
          <cell r="D2314" t="str">
            <v>小田原市外二ヶ市町組合</v>
          </cell>
        </row>
        <row r="2315">
          <cell r="B2315" t="str">
            <v>148024</v>
          </cell>
          <cell r="C2315" t="str">
            <v>神奈川県</v>
          </cell>
          <cell r="D2315" t="str">
            <v>南足柄市外五ケ市町組合</v>
          </cell>
        </row>
        <row r="2316">
          <cell r="B2316" t="str">
            <v>148041</v>
          </cell>
          <cell r="C2316" t="str">
            <v>神奈川県</v>
          </cell>
          <cell r="D2316" t="str">
            <v>南足柄市外二ケ市町組合</v>
          </cell>
        </row>
        <row r="2317">
          <cell r="B2317" t="str">
            <v>148059</v>
          </cell>
          <cell r="C2317" t="str">
            <v>神奈川県</v>
          </cell>
          <cell r="D2317" t="str">
            <v>南足柄市外二ケ町組合</v>
          </cell>
        </row>
        <row r="2318">
          <cell r="B2318" t="str">
            <v>148067</v>
          </cell>
          <cell r="C2318" t="str">
            <v>神奈川県</v>
          </cell>
          <cell r="D2318" t="str">
            <v>南足柄市・山北町・開成町一部事務組合</v>
          </cell>
        </row>
        <row r="2319">
          <cell r="B2319" t="str">
            <v>148075</v>
          </cell>
          <cell r="C2319" t="str">
            <v>神奈川県</v>
          </cell>
          <cell r="D2319" t="str">
            <v>松田町外三ヶ町組合</v>
          </cell>
        </row>
        <row r="2320">
          <cell r="B2320" t="str">
            <v>148130</v>
          </cell>
          <cell r="C2320" t="str">
            <v>神奈川県</v>
          </cell>
          <cell r="D2320" t="str">
            <v>松田町外二ヶ町組合</v>
          </cell>
        </row>
        <row r="2321">
          <cell r="B2321" t="str">
            <v>148148</v>
          </cell>
          <cell r="C2321" t="str">
            <v>神奈川県</v>
          </cell>
          <cell r="D2321" t="str">
            <v>金目川水害予防組合</v>
          </cell>
        </row>
        <row r="2322">
          <cell r="B2322" t="str">
            <v>148156</v>
          </cell>
          <cell r="C2322" t="str">
            <v>神奈川県</v>
          </cell>
          <cell r="D2322" t="str">
            <v>秦野市伊勢原市環境衛生組合</v>
          </cell>
        </row>
        <row r="2323">
          <cell r="B2323" t="str">
            <v>148181</v>
          </cell>
          <cell r="C2323" t="str">
            <v>神奈川県</v>
          </cell>
          <cell r="D2323" t="str">
            <v>高座清掃施設組合</v>
          </cell>
        </row>
        <row r="2324">
          <cell r="B2324" t="str">
            <v>148199</v>
          </cell>
          <cell r="C2324" t="str">
            <v>神奈川県</v>
          </cell>
          <cell r="D2324" t="str">
            <v>足柄上衛生組合</v>
          </cell>
        </row>
        <row r="2325">
          <cell r="B2325" t="str">
            <v>148202</v>
          </cell>
          <cell r="C2325" t="str">
            <v>神奈川県</v>
          </cell>
          <cell r="D2325" t="str">
            <v>神奈川県市町村職員退職手当組合</v>
          </cell>
        </row>
        <row r="2326">
          <cell r="B2326" t="str">
            <v>148229</v>
          </cell>
          <cell r="C2326" t="str">
            <v>神奈川県</v>
          </cell>
          <cell r="D2326" t="str">
            <v>箱根町外二カ市組合</v>
          </cell>
        </row>
        <row r="2327">
          <cell r="B2327" t="str">
            <v>148237</v>
          </cell>
          <cell r="C2327" t="str">
            <v>神奈川県</v>
          </cell>
          <cell r="D2327" t="str">
            <v>南足柄市外四ケ市町組合</v>
          </cell>
        </row>
        <row r="2328">
          <cell r="B2328" t="str">
            <v>148253</v>
          </cell>
          <cell r="C2328" t="str">
            <v>神奈川県</v>
          </cell>
          <cell r="D2328" t="str">
            <v>神奈川県内広域水道企業団</v>
          </cell>
        </row>
        <row r="2329">
          <cell r="B2329" t="str">
            <v>148270</v>
          </cell>
          <cell r="C2329" t="str">
            <v>神奈川県</v>
          </cell>
          <cell r="D2329" t="str">
            <v>湯河原町真鶴町衛生組合</v>
          </cell>
        </row>
        <row r="2330">
          <cell r="B2330" t="str">
            <v>148288</v>
          </cell>
          <cell r="C2330" t="str">
            <v>神奈川県</v>
          </cell>
          <cell r="D2330" t="str">
            <v>広域大和斎場組合</v>
          </cell>
        </row>
        <row r="2331">
          <cell r="B2331" t="str">
            <v>148296</v>
          </cell>
          <cell r="C2331" t="str">
            <v>神奈川県</v>
          </cell>
          <cell r="D2331" t="str">
            <v>足柄東部清掃組合</v>
          </cell>
        </row>
        <row r="2332">
          <cell r="B2332" t="str">
            <v>148377</v>
          </cell>
          <cell r="C2332" t="str">
            <v>神奈川県</v>
          </cell>
          <cell r="D2332" t="str">
            <v>足柄西部清掃組合</v>
          </cell>
        </row>
        <row r="2333">
          <cell r="B2333" t="str">
            <v>148393</v>
          </cell>
          <cell r="C2333" t="str">
            <v>神奈川県</v>
          </cell>
          <cell r="D2333" t="str">
            <v>神奈川県川崎競馬組合</v>
          </cell>
        </row>
        <row r="2334">
          <cell r="B2334" t="str">
            <v>148407</v>
          </cell>
          <cell r="C2334" t="str">
            <v>神奈川県</v>
          </cell>
          <cell r="D2334" t="str">
            <v>厚木愛甲環境施設組合</v>
          </cell>
        </row>
        <row r="2335">
          <cell r="B2335" t="str">
            <v>148415</v>
          </cell>
          <cell r="C2335" t="str">
            <v>神奈川県</v>
          </cell>
          <cell r="D2335" t="str">
            <v>神奈川県後期高齢者医療広域連合</v>
          </cell>
        </row>
        <row r="2336">
          <cell r="B2336" t="str">
            <v>148423</v>
          </cell>
          <cell r="C2336" t="str">
            <v>神奈川県</v>
          </cell>
          <cell r="D2336" t="str">
            <v>神奈川県町村情報システム共同事業組合</v>
          </cell>
        </row>
        <row r="2337">
          <cell r="B2337" t="str">
            <v>158381</v>
          </cell>
          <cell r="C2337" t="str">
            <v>新潟県</v>
          </cell>
          <cell r="D2337" t="str">
            <v>津南地域衛生施設組合</v>
          </cell>
        </row>
        <row r="2338">
          <cell r="B2338" t="str">
            <v>158542</v>
          </cell>
          <cell r="C2338" t="str">
            <v>新潟県</v>
          </cell>
          <cell r="D2338" t="str">
            <v>さくら福祉保健事務組合</v>
          </cell>
        </row>
        <row r="2339">
          <cell r="B2339" t="str">
            <v>158551</v>
          </cell>
          <cell r="C2339" t="str">
            <v>新潟県</v>
          </cell>
          <cell r="D2339" t="str">
            <v>寺泊老人ホーム組合</v>
          </cell>
        </row>
        <row r="2340">
          <cell r="B2340" t="str">
            <v>158607</v>
          </cell>
          <cell r="C2340" t="str">
            <v>新潟県</v>
          </cell>
          <cell r="D2340" t="str">
            <v>下越障害福祉事務組合</v>
          </cell>
        </row>
        <row r="2341">
          <cell r="B2341" t="str">
            <v>158615</v>
          </cell>
          <cell r="C2341" t="str">
            <v>新潟県</v>
          </cell>
          <cell r="D2341" t="str">
            <v>魚沼地区障害福祉組合</v>
          </cell>
        </row>
        <row r="2342">
          <cell r="B2342" t="str">
            <v>158623</v>
          </cell>
          <cell r="C2342" t="str">
            <v>新潟県</v>
          </cell>
          <cell r="D2342" t="str">
            <v>新潟県中越福祉事務組合</v>
          </cell>
        </row>
        <row r="2343">
          <cell r="B2343" t="str">
            <v>158631</v>
          </cell>
          <cell r="C2343" t="str">
            <v>新潟県</v>
          </cell>
          <cell r="D2343" t="str">
            <v>西蒲原福祉事務組合</v>
          </cell>
        </row>
        <row r="2344">
          <cell r="B2344" t="str">
            <v>158640</v>
          </cell>
          <cell r="C2344" t="str">
            <v>新潟県</v>
          </cell>
          <cell r="D2344" t="str">
            <v>新潟県中東福祉事務組合</v>
          </cell>
        </row>
        <row r="2345">
          <cell r="B2345" t="str">
            <v>158895</v>
          </cell>
          <cell r="C2345" t="str">
            <v>新潟県</v>
          </cell>
          <cell r="D2345" t="str">
            <v>新潟県三条・燕総合グラウンド施設組合</v>
          </cell>
        </row>
        <row r="2346">
          <cell r="B2346" t="str">
            <v>158909</v>
          </cell>
          <cell r="C2346" t="str">
            <v>新潟県</v>
          </cell>
          <cell r="D2346" t="str">
            <v>三条・燕・西蒲・南蒲広域養護老人ホーム施設組合</v>
          </cell>
        </row>
        <row r="2347">
          <cell r="B2347" t="str">
            <v>158933</v>
          </cell>
          <cell r="C2347" t="str">
            <v>新潟県</v>
          </cell>
          <cell r="D2347" t="str">
            <v>加茂市・田上町消防衛生保育組合</v>
          </cell>
        </row>
        <row r="2348">
          <cell r="B2348" t="str">
            <v>159000</v>
          </cell>
          <cell r="C2348" t="str">
            <v>新潟県</v>
          </cell>
          <cell r="D2348" t="str">
            <v>燕・弥彦総合事務組合</v>
          </cell>
        </row>
        <row r="2349">
          <cell r="B2349" t="str">
            <v>159069</v>
          </cell>
          <cell r="C2349" t="str">
            <v>新潟県</v>
          </cell>
          <cell r="D2349" t="str">
            <v>豊栄郷清掃施設処理組合</v>
          </cell>
        </row>
        <row r="2350">
          <cell r="B2350" t="str">
            <v>159123</v>
          </cell>
          <cell r="C2350" t="str">
            <v>新潟県</v>
          </cell>
          <cell r="D2350" t="str">
            <v>新発田地域広域事務組合</v>
          </cell>
        </row>
        <row r="2351">
          <cell r="B2351" t="str">
            <v>159166</v>
          </cell>
          <cell r="C2351" t="str">
            <v>新潟県</v>
          </cell>
          <cell r="D2351" t="str">
            <v>十日町地域広域事務組合</v>
          </cell>
        </row>
        <row r="2352">
          <cell r="B2352" t="str">
            <v>159174</v>
          </cell>
          <cell r="C2352" t="str">
            <v>新潟県</v>
          </cell>
          <cell r="D2352" t="str">
            <v>上越地域消防事務組合</v>
          </cell>
        </row>
        <row r="2353">
          <cell r="B2353" t="str">
            <v>159182</v>
          </cell>
          <cell r="C2353" t="str">
            <v>新潟県</v>
          </cell>
          <cell r="D2353" t="str">
            <v>新発田地域老人福祉保健事務組合</v>
          </cell>
        </row>
        <row r="2354">
          <cell r="B2354" t="str">
            <v>159271</v>
          </cell>
          <cell r="C2354" t="str">
            <v>新潟県</v>
          </cell>
          <cell r="D2354" t="str">
            <v>新潟東港地域水道用水供給企業団</v>
          </cell>
        </row>
        <row r="2355">
          <cell r="B2355" t="str">
            <v>159336</v>
          </cell>
          <cell r="C2355" t="str">
            <v>新潟県</v>
          </cell>
          <cell r="D2355" t="str">
            <v>魚沼地域特別養護老人ホーム組合</v>
          </cell>
        </row>
        <row r="2356">
          <cell r="B2356" t="str">
            <v>159352</v>
          </cell>
          <cell r="C2356" t="str">
            <v>新潟県</v>
          </cell>
          <cell r="D2356" t="str">
            <v>三条地域水道用水供給企業団</v>
          </cell>
        </row>
        <row r="2357">
          <cell r="B2357" t="str">
            <v>159476</v>
          </cell>
          <cell r="C2357" t="str">
            <v>新潟県</v>
          </cell>
          <cell r="D2357" t="str">
            <v>五泉地域衛生施設組合</v>
          </cell>
        </row>
        <row r="2358">
          <cell r="B2358" t="str">
            <v>159484</v>
          </cell>
          <cell r="C2358" t="str">
            <v>新潟県</v>
          </cell>
          <cell r="D2358" t="str">
            <v>阿賀北広域組合</v>
          </cell>
        </row>
        <row r="2359">
          <cell r="B2359" t="str">
            <v>159522</v>
          </cell>
          <cell r="C2359" t="str">
            <v>新潟県</v>
          </cell>
          <cell r="D2359" t="str">
            <v>上越広域伝染病院組合</v>
          </cell>
        </row>
        <row r="2360">
          <cell r="B2360" t="str">
            <v>159573</v>
          </cell>
          <cell r="C2360" t="str">
            <v>新潟県</v>
          </cell>
          <cell r="D2360" t="str">
            <v>新潟県市町村総合事務組合（普通会計分）</v>
          </cell>
        </row>
        <row r="2361">
          <cell r="B2361" t="str">
            <v>159581</v>
          </cell>
          <cell r="C2361" t="str">
            <v>新潟県</v>
          </cell>
          <cell r="D2361" t="str">
            <v>新潟県市町村総合事務組合（事業会計分）</v>
          </cell>
        </row>
        <row r="2362">
          <cell r="B2362" t="str">
            <v>159590</v>
          </cell>
          <cell r="C2362" t="str">
            <v>新潟県</v>
          </cell>
          <cell r="D2362" t="str">
            <v>新潟県後期高齢者医療広域連合</v>
          </cell>
        </row>
        <row r="2363">
          <cell r="B2363" t="str">
            <v>168114</v>
          </cell>
          <cell r="C2363" t="str">
            <v>富山県</v>
          </cell>
          <cell r="D2363" t="str">
            <v>三郷利田用水市町村組合</v>
          </cell>
        </row>
        <row r="2364">
          <cell r="B2364" t="str">
            <v>168157</v>
          </cell>
          <cell r="C2364" t="str">
            <v>富山県</v>
          </cell>
          <cell r="D2364" t="str">
            <v>黒東合口用水組合</v>
          </cell>
        </row>
        <row r="2365">
          <cell r="B2365" t="str">
            <v>168165</v>
          </cell>
          <cell r="C2365" t="str">
            <v>富山県</v>
          </cell>
          <cell r="D2365" t="str">
            <v>下山用水組合</v>
          </cell>
        </row>
        <row r="2366">
          <cell r="B2366" t="str">
            <v>168424</v>
          </cell>
          <cell r="C2366" t="str">
            <v>富山県</v>
          </cell>
          <cell r="D2366" t="str">
            <v>砺波地方衛生施設組合</v>
          </cell>
        </row>
        <row r="2367">
          <cell r="B2367" t="str">
            <v>168611</v>
          </cell>
          <cell r="C2367" t="str">
            <v>富山県</v>
          </cell>
          <cell r="D2367" t="str">
            <v>庄川水害予防組合</v>
          </cell>
        </row>
        <row r="2368">
          <cell r="B2368" t="str">
            <v>168645</v>
          </cell>
          <cell r="C2368" t="str">
            <v>富山県</v>
          </cell>
          <cell r="D2368" t="str">
            <v>小矢部川中流水害予防組合</v>
          </cell>
        </row>
        <row r="2369">
          <cell r="B2369" t="str">
            <v>168661</v>
          </cell>
          <cell r="C2369" t="str">
            <v>富山県</v>
          </cell>
          <cell r="D2369" t="str">
            <v>常願寺川右岸水防市町村組合</v>
          </cell>
        </row>
        <row r="2370">
          <cell r="B2370" t="str">
            <v>168726</v>
          </cell>
          <cell r="C2370" t="str">
            <v>富山県</v>
          </cell>
          <cell r="D2370" t="str">
            <v>富山県市町村総合事務組合</v>
          </cell>
        </row>
        <row r="2371">
          <cell r="B2371" t="str">
            <v>168912</v>
          </cell>
          <cell r="C2371" t="str">
            <v>富山県</v>
          </cell>
          <cell r="D2371" t="str">
            <v>砺波広域圏事務組合</v>
          </cell>
        </row>
        <row r="2372">
          <cell r="B2372" t="str">
            <v>168921</v>
          </cell>
          <cell r="C2372" t="str">
            <v>富山県</v>
          </cell>
          <cell r="D2372" t="str">
            <v>新川広域圏事務組合</v>
          </cell>
        </row>
        <row r="2373">
          <cell r="B2373" t="str">
            <v>168971</v>
          </cell>
          <cell r="C2373" t="str">
            <v>富山県</v>
          </cell>
          <cell r="D2373" t="str">
            <v>富山地区広域圏事務組合</v>
          </cell>
        </row>
        <row r="2374">
          <cell r="B2374" t="str">
            <v>169005</v>
          </cell>
          <cell r="C2374" t="str">
            <v>富山県</v>
          </cell>
          <cell r="D2374" t="str">
            <v>高岡地区広域圏事務組合</v>
          </cell>
        </row>
        <row r="2375">
          <cell r="B2375" t="str">
            <v>169013</v>
          </cell>
          <cell r="C2375" t="str">
            <v>富山県</v>
          </cell>
          <cell r="D2375" t="str">
            <v>富山県市町村会館管理組合</v>
          </cell>
        </row>
        <row r="2376">
          <cell r="B2376" t="str">
            <v>169048</v>
          </cell>
          <cell r="C2376" t="str">
            <v>富山県</v>
          </cell>
          <cell r="D2376" t="str">
            <v>中新川広域行政事務組合</v>
          </cell>
        </row>
        <row r="2377">
          <cell r="B2377" t="str">
            <v>169072</v>
          </cell>
          <cell r="C2377" t="str">
            <v>富山県</v>
          </cell>
          <cell r="D2377" t="str">
            <v>砺波地方介護保険組合</v>
          </cell>
        </row>
        <row r="2378">
          <cell r="B2378" t="str">
            <v>169099</v>
          </cell>
          <cell r="C2378" t="str">
            <v>富山県</v>
          </cell>
          <cell r="D2378" t="str">
            <v>新川地域介護保険・ケーブルテレビ事業組合</v>
          </cell>
        </row>
        <row r="2379">
          <cell r="B2379" t="str">
            <v>169111</v>
          </cell>
          <cell r="C2379" t="str">
            <v>富山県</v>
          </cell>
          <cell r="D2379" t="str">
            <v>滑川中新川地区広域情報事務組合</v>
          </cell>
        </row>
        <row r="2380">
          <cell r="B2380" t="str">
            <v>169129</v>
          </cell>
          <cell r="C2380" t="str">
            <v>富山県</v>
          </cell>
          <cell r="D2380" t="str">
            <v>富山県後期高齢者医療広域連合</v>
          </cell>
        </row>
        <row r="2381">
          <cell r="B2381" t="str">
            <v>169137</v>
          </cell>
          <cell r="C2381" t="str">
            <v>富山県</v>
          </cell>
          <cell r="D2381" t="str">
            <v>砺波地域消防組合</v>
          </cell>
        </row>
        <row r="2382">
          <cell r="B2382" t="str">
            <v>169145</v>
          </cell>
          <cell r="C2382" t="str">
            <v>富山県</v>
          </cell>
          <cell r="D2382" t="str">
            <v>富山県東部消防組合</v>
          </cell>
        </row>
        <row r="2383">
          <cell r="B2383" t="str">
            <v>169153</v>
          </cell>
          <cell r="C2383" t="str">
            <v>富山県</v>
          </cell>
          <cell r="D2383" t="str">
            <v>新川地域消防組合</v>
          </cell>
        </row>
        <row r="2384">
          <cell r="B2384" t="str">
            <v>178063</v>
          </cell>
          <cell r="C2384" t="str">
            <v>石川県</v>
          </cell>
          <cell r="D2384" t="str">
            <v>石川県市町村消防団員等公務災害補償等組合</v>
          </cell>
        </row>
        <row r="2385">
          <cell r="B2385" t="str">
            <v>178128</v>
          </cell>
          <cell r="C2385" t="str">
            <v>石川県</v>
          </cell>
          <cell r="D2385" t="str">
            <v>手取川水防事務組合</v>
          </cell>
        </row>
        <row r="2386">
          <cell r="B2386" t="str">
            <v>178136</v>
          </cell>
          <cell r="C2386" t="str">
            <v>石川県</v>
          </cell>
          <cell r="D2386" t="str">
            <v>子浦川水防事務組合</v>
          </cell>
        </row>
        <row r="2387">
          <cell r="B2387" t="str">
            <v>178152</v>
          </cell>
          <cell r="C2387" t="str">
            <v>石川県</v>
          </cell>
          <cell r="D2387" t="str">
            <v>長曽川水防事務組合</v>
          </cell>
        </row>
        <row r="2388">
          <cell r="B2388" t="str">
            <v>178209</v>
          </cell>
          <cell r="C2388" t="str">
            <v>石川県</v>
          </cell>
          <cell r="D2388" t="str">
            <v>石川県市町村職員退職手当組合</v>
          </cell>
        </row>
        <row r="2389">
          <cell r="B2389" t="str">
            <v>178217</v>
          </cell>
          <cell r="C2389" t="str">
            <v>石川県</v>
          </cell>
          <cell r="D2389" t="str">
            <v>河北郡市広域事務組合</v>
          </cell>
        </row>
        <row r="2390">
          <cell r="B2390" t="str">
            <v>178250</v>
          </cell>
          <cell r="C2390" t="str">
            <v>石川県</v>
          </cell>
          <cell r="D2390" t="str">
            <v>手取川流域環境衛生事業組合</v>
          </cell>
        </row>
        <row r="2391">
          <cell r="B2391" t="str">
            <v>178268</v>
          </cell>
          <cell r="C2391" t="str">
            <v>石川県</v>
          </cell>
          <cell r="D2391" t="str">
            <v>輪島市穴水町環境衛生施設組合</v>
          </cell>
        </row>
        <row r="2392">
          <cell r="B2392" t="str">
            <v>178292</v>
          </cell>
          <cell r="C2392" t="str">
            <v>石川県</v>
          </cell>
          <cell r="D2392" t="str">
            <v>手取郷広域事務組合</v>
          </cell>
        </row>
        <row r="2393">
          <cell r="B2393" t="str">
            <v>178306</v>
          </cell>
          <cell r="C2393" t="str">
            <v>石川県</v>
          </cell>
          <cell r="D2393" t="str">
            <v>石川県市町村消防賞じゅつ金組合</v>
          </cell>
        </row>
        <row r="2394">
          <cell r="B2394" t="str">
            <v>178331</v>
          </cell>
          <cell r="C2394" t="str">
            <v>石川県</v>
          </cell>
          <cell r="D2394" t="str">
            <v>石川県市町議会議員公務災害補償等組合</v>
          </cell>
        </row>
        <row r="2395">
          <cell r="B2395" t="str">
            <v>178373</v>
          </cell>
          <cell r="C2395" t="str">
            <v>石川県</v>
          </cell>
          <cell r="D2395" t="str">
            <v>羽咋郡市広域圏事務組合（普通会計分）</v>
          </cell>
        </row>
        <row r="2396">
          <cell r="B2396" t="str">
            <v>178411</v>
          </cell>
          <cell r="C2396" t="str">
            <v>石川県</v>
          </cell>
          <cell r="D2396" t="str">
            <v>白山野々市広域事務組合</v>
          </cell>
        </row>
        <row r="2397">
          <cell r="B2397" t="str">
            <v>178454</v>
          </cell>
          <cell r="C2397" t="str">
            <v>石川県</v>
          </cell>
          <cell r="D2397" t="str">
            <v>羽咋郡市広域圏事務組合（事業会計分）</v>
          </cell>
        </row>
        <row r="2398">
          <cell r="B2398" t="str">
            <v>178462</v>
          </cell>
          <cell r="C2398" t="str">
            <v>石川県</v>
          </cell>
          <cell r="D2398" t="str">
            <v>奥能登広域圏事務組合</v>
          </cell>
        </row>
        <row r="2399">
          <cell r="B2399" t="str">
            <v>178471</v>
          </cell>
          <cell r="C2399" t="str">
            <v>石川県</v>
          </cell>
          <cell r="D2399" t="str">
            <v>小松加賀環境衛生事務組合</v>
          </cell>
        </row>
        <row r="2400">
          <cell r="B2400" t="str">
            <v>178489</v>
          </cell>
          <cell r="C2400" t="str">
            <v>石川県</v>
          </cell>
          <cell r="D2400" t="str">
            <v>南加賀広域圏事務組合（普通会計分）</v>
          </cell>
        </row>
        <row r="2401">
          <cell r="B2401" t="str">
            <v>178519</v>
          </cell>
          <cell r="C2401" t="str">
            <v>石川県</v>
          </cell>
          <cell r="D2401" t="str">
            <v>のと鉄道運営助成基金事務組合</v>
          </cell>
        </row>
        <row r="2402">
          <cell r="B2402" t="str">
            <v>178543</v>
          </cell>
          <cell r="C2402" t="str">
            <v>石川県</v>
          </cell>
          <cell r="D2402" t="str">
            <v>能美介護認定事務組合</v>
          </cell>
        </row>
        <row r="2403">
          <cell r="B2403" t="str">
            <v>178551</v>
          </cell>
          <cell r="C2403" t="str">
            <v>石川県</v>
          </cell>
          <cell r="D2403" t="str">
            <v>奥能登クリーン組合</v>
          </cell>
        </row>
        <row r="2404">
          <cell r="B2404" t="str">
            <v>178560</v>
          </cell>
          <cell r="C2404" t="str">
            <v>石川県</v>
          </cell>
          <cell r="D2404" t="str">
            <v>石川北部アール・ディ・エフ広域処理組合</v>
          </cell>
        </row>
        <row r="2405">
          <cell r="B2405" t="str">
            <v>178578</v>
          </cell>
          <cell r="C2405" t="str">
            <v>石川県</v>
          </cell>
          <cell r="D2405" t="str">
            <v>白山石川医療企業団</v>
          </cell>
        </row>
        <row r="2406">
          <cell r="B2406" t="str">
            <v>178594</v>
          </cell>
          <cell r="C2406" t="str">
            <v>石川県</v>
          </cell>
          <cell r="D2406" t="str">
            <v>南加賀広域圏事務組合（事業会計分）</v>
          </cell>
        </row>
        <row r="2407">
          <cell r="B2407" t="str">
            <v>178624</v>
          </cell>
          <cell r="C2407" t="str">
            <v>石川県</v>
          </cell>
          <cell r="D2407" t="str">
            <v>石川県後期高齢者医療広域連合（普通会計分）</v>
          </cell>
        </row>
        <row r="2408">
          <cell r="B2408" t="str">
            <v>178632</v>
          </cell>
          <cell r="C2408" t="str">
            <v>石川県</v>
          </cell>
          <cell r="D2408" t="str">
            <v>石川県後期高齢者医療広域連合（事業会計分）</v>
          </cell>
        </row>
        <row r="2409">
          <cell r="B2409" t="str">
            <v>188018</v>
          </cell>
          <cell r="C2409" t="str">
            <v>福井県</v>
          </cell>
          <cell r="D2409" t="str">
            <v>公立小浜病院組合</v>
          </cell>
        </row>
        <row r="2410">
          <cell r="B2410" t="str">
            <v>188026</v>
          </cell>
          <cell r="C2410" t="str">
            <v>福井県</v>
          </cell>
          <cell r="D2410" t="str">
            <v>越前三国競艇企業団</v>
          </cell>
        </row>
        <row r="2411">
          <cell r="B2411" t="str">
            <v>188034</v>
          </cell>
          <cell r="C2411" t="str">
            <v>福井県</v>
          </cell>
          <cell r="D2411" t="str">
            <v>福井県市町総合事務組合（普通会計分）</v>
          </cell>
        </row>
        <row r="2412">
          <cell r="B2412" t="str">
            <v>188182</v>
          </cell>
          <cell r="C2412" t="str">
            <v>福井県</v>
          </cell>
          <cell r="D2412" t="str">
            <v>福井県市町総合事務組合（事業会計分）</v>
          </cell>
        </row>
        <row r="2413">
          <cell r="B2413" t="str">
            <v>188212</v>
          </cell>
          <cell r="C2413" t="str">
            <v>福井県</v>
          </cell>
          <cell r="D2413" t="str">
            <v>美浜・三方環境衛生組合</v>
          </cell>
        </row>
        <row r="2414">
          <cell r="B2414" t="str">
            <v>188221</v>
          </cell>
          <cell r="C2414" t="str">
            <v>福井県</v>
          </cell>
          <cell r="D2414" t="str">
            <v>嶺北消防組合</v>
          </cell>
        </row>
        <row r="2415">
          <cell r="B2415" t="str">
            <v>188239</v>
          </cell>
          <cell r="C2415" t="str">
            <v>福井県</v>
          </cell>
          <cell r="D2415" t="str">
            <v>鯖江・丹生消防組合</v>
          </cell>
        </row>
        <row r="2416">
          <cell r="B2416" t="str">
            <v>188255</v>
          </cell>
          <cell r="C2416" t="str">
            <v>福井県</v>
          </cell>
          <cell r="D2416" t="str">
            <v>福井坂井地区広域市町村圏事務組合</v>
          </cell>
        </row>
        <row r="2417">
          <cell r="B2417" t="str">
            <v>188271</v>
          </cell>
          <cell r="C2417" t="str">
            <v>福井県</v>
          </cell>
          <cell r="D2417" t="str">
            <v>南越消防組合</v>
          </cell>
        </row>
        <row r="2418">
          <cell r="B2418" t="str">
            <v>188298</v>
          </cell>
          <cell r="C2418" t="str">
            <v>福井県</v>
          </cell>
          <cell r="D2418" t="str">
            <v>若狭消防組合</v>
          </cell>
        </row>
        <row r="2419">
          <cell r="B2419" t="str">
            <v>188301</v>
          </cell>
          <cell r="C2419" t="str">
            <v>福井県</v>
          </cell>
          <cell r="D2419" t="str">
            <v>敦賀美方消防組合</v>
          </cell>
        </row>
        <row r="2420">
          <cell r="B2420" t="str">
            <v>188336</v>
          </cell>
          <cell r="C2420" t="str">
            <v>福井県</v>
          </cell>
          <cell r="D2420" t="str">
            <v>大野・勝山地区広域行政事務組合</v>
          </cell>
        </row>
        <row r="2421">
          <cell r="B2421" t="str">
            <v>188395</v>
          </cell>
          <cell r="C2421" t="str">
            <v>福井県</v>
          </cell>
          <cell r="D2421" t="str">
            <v>南越清掃組合</v>
          </cell>
        </row>
        <row r="2422">
          <cell r="B2422" t="str">
            <v>188425</v>
          </cell>
          <cell r="C2422" t="str">
            <v>福井県</v>
          </cell>
          <cell r="D2422" t="str">
            <v>勝山・永平寺衛生管理組合</v>
          </cell>
        </row>
        <row r="2423">
          <cell r="B2423" t="str">
            <v>188433</v>
          </cell>
          <cell r="C2423" t="str">
            <v>福井県</v>
          </cell>
          <cell r="D2423" t="str">
            <v>五領川公共下水道事務組合</v>
          </cell>
        </row>
        <row r="2424">
          <cell r="B2424" t="str">
            <v>188441</v>
          </cell>
          <cell r="C2424" t="str">
            <v>福井県</v>
          </cell>
          <cell r="D2424" t="str">
            <v>鯖江広域衛生施設組合</v>
          </cell>
        </row>
        <row r="2425">
          <cell r="B2425" t="str">
            <v>188484</v>
          </cell>
          <cell r="C2425" t="str">
            <v>福井県</v>
          </cell>
          <cell r="D2425" t="str">
            <v>福井県丹南広域組合</v>
          </cell>
        </row>
        <row r="2426">
          <cell r="B2426" t="str">
            <v>188506</v>
          </cell>
          <cell r="C2426" t="str">
            <v>福井県</v>
          </cell>
          <cell r="D2426" t="str">
            <v>福井県自治会館組合</v>
          </cell>
        </row>
        <row r="2427">
          <cell r="B2427" t="str">
            <v>188514</v>
          </cell>
          <cell r="C2427" t="str">
            <v>福井県</v>
          </cell>
          <cell r="D2427" t="str">
            <v>嶺南広域行政組合</v>
          </cell>
        </row>
        <row r="2428">
          <cell r="B2428" t="str">
            <v>188522</v>
          </cell>
          <cell r="C2428" t="str">
            <v>福井県</v>
          </cell>
          <cell r="D2428" t="str">
            <v>公立丹南病院組合</v>
          </cell>
        </row>
        <row r="2429">
          <cell r="B2429" t="str">
            <v>188531</v>
          </cell>
          <cell r="C2429" t="str">
            <v>福井県</v>
          </cell>
          <cell r="D2429" t="str">
            <v>坂井地区広域連合</v>
          </cell>
        </row>
        <row r="2430">
          <cell r="B2430" t="str">
            <v>188557</v>
          </cell>
          <cell r="C2430" t="str">
            <v>福井県</v>
          </cell>
          <cell r="D2430" t="str">
            <v>福井県後期高齢者医療広域連合</v>
          </cell>
        </row>
        <row r="2431">
          <cell r="B2431" t="str">
            <v>188565</v>
          </cell>
          <cell r="C2431" t="str">
            <v>福井県</v>
          </cell>
          <cell r="D2431" t="str">
            <v>若狭広域行政事務組合</v>
          </cell>
        </row>
        <row r="2432">
          <cell r="B2432" t="str">
            <v>198013</v>
          </cell>
          <cell r="C2432" t="str">
            <v>山梨県</v>
          </cell>
          <cell r="D2432" t="str">
            <v>牛奥山恩賜県有財産保護組合</v>
          </cell>
        </row>
        <row r="2433">
          <cell r="B2433" t="str">
            <v>198021</v>
          </cell>
          <cell r="C2433" t="str">
            <v>山梨県</v>
          </cell>
          <cell r="D2433" t="str">
            <v>滑沢山恩賜県有財産保護組合</v>
          </cell>
        </row>
        <row r="2434">
          <cell r="B2434" t="str">
            <v>198030</v>
          </cell>
          <cell r="C2434" t="str">
            <v>山梨県</v>
          </cell>
          <cell r="D2434" t="str">
            <v>神峰山恩賜県有財産保護組合</v>
          </cell>
        </row>
        <row r="2435">
          <cell r="B2435" t="str">
            <v>198048</v>
          </cell>
          <cell r="C2435" t="str">
            <v>山梨県</v>
          </cell>
          <cell r="D2435" t="str">
            <v>八幡山恩賜県有財産保護組合</v>
          </cell>
        </row>
        <row r="2436">
          <cell r="B2436" t="str">
            <v>198056</v>
          </cell>
          <cell r="C2436" t="str">
            <v>山梨県</v>
          </cell>
          <cell r="D2436" t="str">
            <v>金峰前山恩賜県有財産保護組合</v>
          </cell>
        </row>
        <row r="2437">
          <cell r="B2437" t="str">
            <v>198064</v>
          </cell>
          <cell r="C2437" t="str">
            <v>山梨県</v>
          </cell>
          <cell r="D2437" t="str">
            <v>大蔵沢恩賜県有財産保護組合</v>
          </cell>
        </row>
        <row r="2438">
          <cell r="B2438" t="str">
            <v>198072</v>
          </cell>
          <cell r="C2438" t="str">
            <v>山梨県</v>
          </cell>
          <cell r="D2438" t="str">
            <v>深沢山恩賜県有財産保護組合</v>
          </cell>
        </row>
        <row r="2439">
          <cell r="B2439" t="str">
            <v>198081</v>
          </cell>
          <cell r="C2439" t="str">
            <v>山梨県</v>
          </cell>
          <cell r="D2439" t="str">
            <v>笹子山恩賜県有財産保護組合</v>
          </cell>
        </row>
        <row r="2440">
          <cell r="B2440" t="str">
            <v>198145</v>
          </cell>
          <cell r="C2440" t="str">
            <v>山梨県</v>
          </cell>
          <cell r="D2440" t="str">
            <v>京戸入会恩賜県有財産保護組合</v>
          </cell>
        </row>
        <row r="2441">
          <cell r="B2441" t="str">
            <v>198153</v>
          </cell>
          <cell r="C2441" t="str">
            <v>山梨県</v>
          </cell>
          <cell r="D2441" t="str">
            <v>新倉外三字施業区恩賜県有財産保護組合</v>
          </cell>
        </row>
        <row r="2442">
          <cell r="B2442" t="str">
            <v>198161</v>
          </cell>
          <cell r="C2442" t="str">
            <v>山梨県</v>
          </cell>
          <cell r="D2442" t="str">
            <v>西日向外三山恩賜県有財産保護組合</v>
          </cell>
        </row>
        <row r="2443">
          <cell r="B2443" t="str">
            <v>198170</v>
          </cell>
          <cell r="C2443" t="str">
            <v>山梨県</v>
          </cell>
          <cell r="D2443" t="str">
            <v>日向山恩賜県有財産保護組合</v>
          </cell>
        </row>
        <row r="2444">
          <cell r="B2444" t="str">
            <v>198188</v>
          </cell>
          <cell r="C2444" t="str">
            <v>山梨県</v>
          </cell>
          <cell r="D2444" t="str">
            <v>切坂山恩賜県有財産保護組合</v>
          </cell>
        </row>
        <row r="2445">
          <cell r="B2445" t="str">
            <v>198196</v>
          </cell>
          <cell r="C2445" t="str">
            <v>山梨県</v>
          </cell>
          <cell r="D2445" t="str">
            <v>大畠山外七字恩賜県有財産保護組合</v>
          </cell>
        </row>
        <row r="2446">
          <cell r="B2446" t="str">
            <v>198218</v>
          </cell>
          <cell r="C2446" t="str">
            <v>山梨県</v>
          </cell>
          <cell r="D2446" t="str">
            <v>八町山恩賜県有財産保護組合</v>
          </cell>
        </row>
        <row r="2447">
          <cell r="B2447" t="str">
            <v>198226</v>
          </cell>
          <cell r="C2447" t="str">
            <v>山梨県</v>
          </cell>
          <cell r="D2447" t="str">
            <v>土山恩賜県有財産保護組合</v>
          </cell>
        </row>
        <row r="2448">
          <cell r="B2448" t="str">
            <v>198234</v>
          </cell>
          <cell r="C2448" t="str">
            <v>山梨県</v>
          </cell>
          <cell r="D2448" t="str">
            <v>奥仙重外二字山恩賜県有財産保護組合</v>
          </cell>
        </row>
        <row r="2449">
          <cell r="B2449" t="str">
            <v>198242</v>
          </cell>
          <cell r="C2449" t="str">
            <v>山梨県</v>
          </cell>
          <cell r="D2449" t="str">
            <v>第一奥仙丈山恩賜県有財産保護組合</v>
          </cell>
        </row>
        <row r="2450">
          <cell r="B2450" t="str">
            <v>198251</v>
          </cell>
          <cell r="C2450" t="str">
            <v>山梨県</v>
          </cell>
          <cell r="D2450" t="str">
            <v>北奥仙丈外二山恩賜県有財産保護組合</v>
          </cell>
        </row>
        <row r="2451">
          <cell r="B2451" t="str">
            <v>198269</v>
          </cell>
          <cell r="C2451" t="str">
            <v>山梨県</v>
          </cell>
          <cell r="D2451" t="str">
            <v>柿坂外四山恩賜県有財産保護組合</v>
          </cell>
        </row>
        <row r="2452">
          <cell r="B2452" t="str">
            <v>198277</v>
          </cell>
          <cell r="C2452" t="str">
            <v>山梨県</v>
          </cell>
          <cell r="D2452" t="str">
            <v>御勅使川入旧三十六ヶ村入会山恩賜県有財産保護組合</v>
          </cell>
        </row>
        <row r="2453">
          <cell r="B2453" t="str">
            <v>198307</v>
          </cell>
          <cell r="C2453" t="str">
            <v>山梨県</v>
          </cell>
          <cell r="D2453" t="str">
            <v>大阪外三山恩賜県有財産保護組合</v>
          </cell>
        </row>
        <row r="2454">
          <cell r="B2454" t="str">
            <v>198315</v>
          </cell>
          <cell r="C2454" t="str">
            <v>山梨県</v>
          </cell>
          <cell r="D2454" t="str">
            <v>大明神山恩賜県有財産保護組合</v>
          </cell>
        </row>
        <row r="2455">
          <cell r="B2455" t="str">
            <v>198323</v>
          </cell>
          <cell r="C2455" t="str">
            <v>山梨県</v>
          </cell>
          <cell r="D2455" t="str">
            <v>御座石山恩賜県有財産保護組合</v>
          </cell>
        </row>
        <row r="2456">
          <cell r="B2456" t="str">
            <v>198331</v>
          </cell>
          <cell r="C2456" t="str">
            <v>山梨県</v>
          </cell>
          <cell r="D2456" t="str">
            <v>御座石恩賜県有財産保護組合</v>
          </cell>
        </row>
        <row r="2457">
          <cell r="B2457" t="str">
            <v>198340</v>
          </cell>
          <cell r="C2457" t="str">
            <v>山梨県</v>
          </cell>
          <cell r="D2457" t="str">
            <v>老別当恩賜県有財産保護組合</v>
          </cell>
        </row>
        <row r="2458">
          <cell r="B2458" t="str">
            <v>198358</v>
          </cell>
          <cell r="C2458" t="str">
            <v>山梨県</v>
          </cell>
          <cell r="D2458" t="str">
            <v>第一御座石前山恩賜県有財産保護組合</v>
          </cell>
        </row>
        <row r="2459">
          <cell r="B2459" t="str">
            <v>198366</v>
          </cell>
          <cell r="C2459" t="str">
            <v>山梨県</v>
          </cell>
          <cell r="D2459" t="str">
            <v>下広河原恩賜県有財産保護組合</v>
          </cell>
        </row>
        <row r="2460">
          <cell r="B2460" t="str">
            <v>198374</v>
          </cell>
          <cell r="C2460" t="str">
            <v>山梨県</v>
          </cell>
          <cell r="D2460" t="str">
            <v>牛ケ馬場恩賜県有財産保護組合</v>
          </cell>
        </row>
        <row r="2461">
          <cell r="B2461" t="str">
            <v>198382</v>
          </cell>
          <cell r="C2461" t="str">
            <v>山梨県</v>
          </cell>
          <cell r="D2461" t="str">
            <v>大内窪外壱字恩賜県有財産保護組合</v>
          </cell>
        </row>
        <row r="2462">
          <cell r="B2462" t="str">
            <v>198391</v>
          </cell>
          <cell r="C2462" t="str">
            <v>山梨県</v>
          </cell>
          <cell r="D2462" t="str">
            <v>下来澤恩賜県有財産保護組合</v>
          </cell>
        </row>
        <row r="2463">
          <cell r="B2463" t="str">
            <v>198421</v>
          </cell>
          <cell r="C2463" t="str">
            <v>山梨県</v>
          </cell>
          <cell r="D2463" t="str">
            <v>奥野山恩賜県有財産保護組合</v>
          </cell>
        </row>
        <row r="2464">
          <cell r="B2464" t="str">
            <v>198510</v>
          </cell>
          <cell r="C2464" t="str">
            <v>山梨県</v>
          </cell>
          <cell r="D2464" t="str">
            <v>八ヶ岳山恩賜県有財産保護組合</v>
          </cell>
        </row>
        <row r="2465">
          <cell r="B2465" t="str">
            <v>198528</v>
          </cell>
          <cell r="C2465" t="str">
            <v>山梨県</v>
          </cell>
          <cell r="D2465" t="str">
            <v>釜無山外三字恩賜県有財産保護組合</v>
          </cell>
        </row>
        <row r="2466">
          <cell r="B2466" t="str">
            <v>198544</v>
          </cell>
          <cell r="C2466" t="str">
            <v>山梨県</v>
          </cell>
          <cell r="D2466" t="str">
            <v>富士吉田市外二ヶ村恩賜県有財産保護組合</v>
          </cell>
        </row>
        <row r="2467">
          <cell r="B2467" t="str">
            <v>198552</v>
          </cell>
          <cell r="C2467" t="str">
            <v>山梨県</v>
          </cell>
          <cell r="D2467" t="str">
            <v>河口木無山外六字恩賜県有財産保護組合</v>
          </cell>
        </row>
        <row r="2468">
          <cell r="B2468" t="str">
            <v>198561</v>
          </cell>
          <cell r="C2468" t="str">
            <v>山梨県</v>
          </cell>
          <cell r="D2468" t="str">
            <v>鹿留山恩賜県有財産保護組合</v>
          </cell>
        </row>
        <row r="2469">
          <cell r="B2469" t="str">
            <v>198579</v>
          </cell>
          <cell r="C2469" t="str">
            <v>山梨県</v>
          </cell>
          <cell r="D2469" t="str">
            <v>大旅外二恩賜県有財産保護組合</v>
          </cell>
        </row>
        <row r="2470">
          <cell r="B2470" t="str">
            <v>198587</v>
          </cell>
          <cell r="C2470" t="str">
            <v>山梨県</v>
          </cell>
          <cell r="D2470" t="str">
            <v>鳴沢・富士河口湖恩賜県有財産保護組合</v>
          </cell>
        </row>
        <row r="2471">
          <cell r="B2471" t="str">
            <v>198595</v>
          </cell>
          <cell r="C2471" t="str">
            <v>山梨県</v>
          </cell>
          <cell r="D2471" t="str">
            <v>小金沢土室山恩賜県有財産保護組合</v>
          </cell>
        </row>
        <row r="2472">
          <cell r="B2472" t="str">
            <v>198609</v>
          </cell>
          <cell r="C2472" t="str">
            <v>山梨県</v>
          </cell>
          <cell r="D2472" t="str">
            <v>奥山外四恩賜県有財産保護組合</v>
          </cell>
        </row>
        <row r="2473">
          <cell r="B2473" t="str">
            <v>198617</v>
          </cell>
          <cell r="C2473" t="str">
            <v>山梨県</v>
          </cell>
          <cell r="D2473" t="str">
            <v>野脇恩賜県有財産保護組合</v>
          </cell>
        </row>
        <row r="2474">
          <cell r="B2474" t="str">
            <v>198625</v>
          </cell>
          <cell r="C2474" t="str">
            <v>山梨県</v>
          </cell>
          <cell r="D2474" t="str">
            <v>深桂恩賜県有財産保護組合</v>
          </cell>
        </row>
        <row r="2475">
          <cell r="B2475" t="str">
            <v>198714</v>
          </cell>
          <cell r="C2475" t="str">
            <v>山梨県</v>
          </cell>
          <cell r="D2475" t="str">
            <v>峡南衛生組合</v>
          </cell>
        </row>
        <row r="2476">
          <cell r="B2476" t="str">
            <v>198731</v>
          </cell>
          <cell r="C2476" t="str">
            <v>山梨県</v>
          </cell>
          <cell r="D2476" t="str">
            <v>身延町早川町国民健康保険病院一部事務組合</v>
          </cell>
        </row>
        <row r="2477">
          <cell r="B2477" t="str">
            <v>198838</v>
          </cell>
          <cell r="C2477" t="str">
            <v>山梨県</v>
          </cell>
          <cell r="D2477" t="str">
            <v>三郡衛生組合</v>
          </cell>
        </row>
        <row r="2478">
          <cell r="B2478" t="str">
            <v>198960</v>
          </cell>
          <cell r="C2478" t="str">
            <v>山梨県</v>
          </cell>
          <cell r="D2478" t="str">
            <v>大月都留広域事務組合</v>
          </cell>
        </row>
        <row r="2479">
          <cell r="B2479" t="str">
            <v>198994</v>
          </cell>
          <cell r="C2479" t="str">
            <v>山梨県</v>
          </cell>
          <cell r="D2479" t="str">
            <v>河口湖南中学校組合</v>
          </cell>
        </row>
        <row r="2480">
          <cell r="B2480" t="str">
            <v>199079</v>
          </cell>
          <cell r="C2480" t="str">
            <v>山梨県</v>
          </cell>
          <cell r="D2480" t="str">
            <v>青木ヶ原衛生センター</v>
          </cell>
        </row>
        <row r="2481">
          <cell r="B2481" t="str">
            <v>199176</v>
          </cell>
          <cell r="C2481" t="str">
            <v>山梨県</v>
          </cell>
          <cell r="D2481" t="str">
            <v>東山梨行政事務組合</v>
          </cell>
        </row>
        <row r="2482">
          <cell r="B2482" t="str">
            <v>199214</v>
          </cell>
          <cell r="C2482" t="str">
            <v>山梨県</v>
          </cell>
          <cell r="D2482" t="str">
            <v>青木が原ごみ処理組合</v>
          </cell>
        </row>
        <row r="2483">
          <cell r="B2483" t="str">
            <v>199222</v>
          </cell>
          <cell r="C2483" t="str">
            <v>山梨県</v>
          </cell>
          <cell r="D2483" t="str">
            <v>甲府地区広域行政事務組合</v>
          </cell>
        </row>
        <row r="2484">
          <cell r="B2484" t="str">
            <v>199249</v>
          </cell>
          <cell r="C2484" t="str">
            <v>山梨県</v>
          </cell>
          <cell r="D2484" t="str">
            <v>中巨摩地区広域事務組合</v>
          </cell>
        </row>
        <row r="2485">
          <cell r="B2485" t="str">
            <v>199257</v>
          </cell>
          <cell r="C2485" t="str">
            <v>山梨県</v>
          </cell>
          <cell r="D2485" t="str">
            <v>山梨県市町村総合事務組合（普通会計分）</v>
          </cell>
        </row>
        <row r="2486">
          <cell r="B2486" t="str">
            <v>199265</v>
          </cell>
          <cell r="C2486" t="str">
            <v>山梨県</v>
          </cell>
          <cell r="D2486" t="str">
            <v>山梨県市町村総合事務組合（事業会計分）</v>
          </cell>
        </row>
        <row r="2487">
          <cell r="B2487" t="str">
            <v>199290</v>
          </cell>
          <cell r="C2487" t="str">
            <v>山梨県</v>
          </cell>
          <cell r="D2487" t="str">
            <v>峡北地域広域水道企業団</v>
          </cell>
        </row>
        <row r="2488">
          <cell r="B2488" t="str">
            <v>199303</v>
          </cell>
          <cell r="C2488" t="str">
            <v>山梨県</v>
          </cell>
          <cell r="D2488" t="str">
            <v>峡北広域行政事務組合</v>
          </cell>
        </row>
        <row r="2489">
          <cell r="B2489" t="str">
            <v>199311</v>
          </cell>
          <cell r="C2489" t="str">
            <v>山梨県</v>
          </cell>
          <cell r="D2489" t="str">
            <v>東八代広域行政事務組合</v>
          </cell>
        </row>
        <row r="2490">
          <cell r="B2490" t="str">
            <v>199320</v>
          </cell>
          <cell r="C2490" t="str">
            <v>山梨県</v>
          </cell>
          <cell r="D2490" t="str">
            <v>峡南広域行政組合</v>
          </cell>
        </row>
        <row r="2491">
          <cell r="B2491" t="str">
            <v>199346</v>
          </cell>
          <cell r="C2491" t="str">
            <v>山梨県</v>
          </cell>
          <cell r="D2491" t="str">
            <v>釈迦堂遺跡博物館組合</v>
          </cell>
        </row>
        <row r="2492">
          <cell r="B2492" t="str">
            <v>199362</v>
          </cell>
          <cell r="C2492" t="str">
            <v>山梨県</v>
          </cell>
          <cell r="D2492" t="str">
            <v>富士五湖広域行政事務組合</v>
          </cell>
        </row>
        <row r="2493">
          <cell r="B2493" t="str">
            <v>199371</v>
          </cell>
          <cell r="C2493" t="str">
            <v>山梨県</v>
          </cell>
          <cell r="D2493" t="str">
            <v>峡東地域広域水道企業団</v>
          </cell>
        </row>
        <row r="2494">
          <cell r="B2494" t="str">
            <v>199389</v>
          </cell>
          <cell r="C2494" t="str">
            <v>山梨県</v>
          </cell>
          <cell r="D2494" t="str">
            <v>東部地域広域水道企業団</v>
          </cell>
        </row>
        <row r="2495">
          <cell r="B2495" t="str">
            <v>199397</v>
          </cell>
          <cell r="C2495" t="str">
            <v>山梨県</v>
          </cell>
          <cell r="D2495" t="str">
            <v>山梨県東部広域連合</v>
          </cell>
        </row>
        <row r="2496">
          <cell r="B2496" t="str">
            <v>199419</v>
          </cell>
          <cell r="C2496" t="str">
            <v>山梨県</v>
          </cell>
          <cell r="D2496" t="str">
            <v>山梨県後期高齢者医療広域連合</v>
          </cell>
        </row>
        <row r="2497">
          <cell r="B2497" t="str">
            <v>199427</v>
          </cell>
          <cell r="C2497" t="str">
            <v>山梨県</v>
          </cell>
          <cell r="D2497" t="str">
            <v>甲府・峡東地域ごみ処理施設事務組合</v>
          </cell>
        </row>
        <row r="2498">
          <cell r="B2498" t="str">
            <v>199435</v>
          </cell>
          <cell r="C2498" t="str">
            <v>山梨県</v>
          </cell>
          <cell r="D2498" t="str">
            <v>峡南医療センター企業団</v>
          </cell>
        </row>
        <row r="2499">
          <cell r="B2499" t="str">
            <v>208108</v>
          </cell>
          <cell r="C2499" t="str">
            <v>長野県</v>
          </cell>
          <cell r="D2499" t="str">
            <v>北佐久郡老人福祉施設組合</v>
          </cell>
        </row>
        <row r="2500">
          <cell r="B2500" t="str">
            <v>208116</v>
          </cell>
          <cell r="C2500" t="str">
            <v>長野県</v>
          </cell>
          <cell r="D2500" t="str">
            <v>森泉山財産組合</v>
          </cell>
        </row>
        <row r="2501">
          <cell r="B2501" t="str">
            <v>208132</v>
          </cell>
          <cell r="C2501" t="str">
            <v>長野県</v>
          </cell>
          <cell r="D2501" t="str">
            <v>川西保健衛生施設組合</v>
          </cell>
        </row>
        <row r="2502">
          <cell r="B2502" t="str">
            <v>208175</v>
          </cell>
          <cell r="C2502" t="str">
            <v>長野県</v>
          </cell>
          <cell r="D2502" t="str">
            <v>上田市東御市真田共有財産組合</v>
          </cell>
        </row>
        <row r="2503">
          <cell r="B2503" t="str">
            <v>208183</v>
          </cell>
          <cell r="C2503" t="str">
            <v>長野県</v>
          </cell>
          <cell r="D2503" t="str">
            <v>上田市長和町中学校組合</v>
          </cell>
        </row>
        <row r="2504">
          <cell r="B2504" t="str">
            <v>208191</v>
          </cell>
          <cell r="C2504" t="str">
            <v>長野県</v>
          </cell>
          <cell r="D2504" t="str">
            <v>青木村及び上田市共有財産組合</v>
          </cell>
        </row>
        <row r="2505">
          <cell r="B2505" t="str">
            <v>208213</v>
          </cell>
          <cell r="C2505" t="str">
            <v>長野県</v>
          </cell>
          <cell r="D2505" t="str">
            <v>葛尾組合</v>
          </cell>
        </row>
        <row r="2506">
          <cell r="B2506" t="str">
            <v>208302</v>
          </cell>
          <cell r="C2506" t="str">
            <v>長野県</v>
          </cell>
          <cell r="D2506" t="str">
            <v>浅麓環境施設組合</v>
          </cell>
        </row>
        <row r="2507">
          <cell r="B2507" t="str">
            <v>208311</v>
          </cell>
          <cell r="C2507" t="str">
            <v>長野県</v>
          </cell>
          <cell r="D2507" t="str">
            <v>千曲衛生施設組合</v>
          </cell>
        </row>
        <row r="2508">
          <cell r="B2508" t="str">
            <v>208329</v>
          </cell>
          <cell r="C2508" t="str">
            <v>長野県</v>
          </cell>
          <cell r="D2508" t="str">
            <v>松本広域連合</v>
          </cell>
        </row>
        <row r="2509">
          <cell r="B2509" t="str">
            <v>208388</v>
          </cell>
          <cell r="C2509" t="str">
            <v>長野県</v>
          </cell>
          <cell r="D2509" t="str">
            <v>佐久平環境衛生組合</v>
          </cell>
        </row>
        <row r="2510">
          <cell r="B2510" t="str">
            <v>208400</v>
          </cell>
          <cell r="C2510" t="str">
            <v>長野県</v>
          </cell>
          <cell r="D2510" t="str">
            <v>佐久水道企業団</v>
          </cell>
        </row>
        <row r="2511">
          <cell r="B2511" t="str">
            <v>208418</v>
          </cell>
          <cell r="C2511" t="str">
            <v>長野県</v>
          </cell>
          <cell r="D2511" t="str">
            <v>浅麓水道企業団</v>
          </cell>
        </row>
        <row r="2512">
          <cell r="B2512" t="str">
            <v>208434</v>
          </cell>
          <cell r="C2512" t="str">
            <v>長野県</v>
          </cell>
          <cell r="D2512" t="str">
            <v>南信地域町村交通災害共済事務組合</v>
          </cell>
        </row>
        <row r="2513">
          <cell r="B2513" t="str">
            <v>208451</v>
          </cell>
          <cell r="C2513" t="str">
            <v>長野県</v>
          </cell>
          <cell r="D2513" t="str">
            <v>佐久市・北佐久郡環境施設組合</v>
          </cell>
        </row>
        <row r="2514">
          <cell r="B2514" t="str">
            <v>208469</v>
          </cell>
          <cell r="C2514" t="str">
            <v>長野県</v>
          </cell>
          <cell r="D2514" t="str">
            <v>辰野町塩尻市小学校組合</v>
          </cell>
        </row>
        <row r="2515">
          <cell r="B2515" t="str">
            <v>208485</v>
          </cell>
          <cell r="C2515" t="str">
            <v>長野県</v>
          </cell>
          <cell r="D2515" t="str">
            <v>長野広域連合</v>
          </cell>
        </row>
        <row r="2516">
          <cell r="B2516" t="str">
            <v>208493</v>
          </cell>
          <cell r="C2516" t="str">
            <v>長野県</v>
          </cell>
          <cell r="D2516" t="str">
            <v>湖周行政事務組合</v>
          </cell>
        </row>
        <row r="2517">
          <cell r="B2517" t="str">
            <v>208515</v>
          </cell>
          <cell r="C2517" t="str">
            <v>長野県</v>
          </cell>
          <cell r="D2517" t="str">
            <v>東筑摩郡筑北保健衛生施設組合</v>
          </cell>
        </row>
        <row r="2518">
          <cell r="B2518" t="str">
            <v>208523</v>
          </cell>
          <cell r="C2518" t="str">
            <v>長野県</v>
          </cell>
          <cell r="D2518" t="str">
            <v>麻績村筑北村学校組合</v>
          </cell>
        </row>
        <row r="2519">
          <cell r="B2519" t="str">
            <v>208531</v>
          </cell>
          <cell r="C2519" t="str">
            <v>長野県</v>
          </cell>
          <cell r="D2519" t="str">
            <v>安曇野・松本行政事務組合（普通会計分）</v>
          </cell>
        </row>
        <row r="2520">
          <cell r="B2520" t="str">
            <v>208566</v>
          </cell>
          <cell r="C2520" t="str">
            <v>長野県</v>
          </cell>
          <cell r="D2520" t="str">
            <v>安曇野市・松本市山林組合</v>
          </cell>
        </row>
        <row r="2521">
          <cell r="B2521" t="str">
            <v>208574</v>
          </cell>
          <cell r="C2521" t="str">
            <v>長野県</v>
          </cell>
          <cell r="D2521" t="str">
            <v>中信地域町村交通災害共済事務組合</v>
          </cell>
        </row>
        <row r="2522">
          <cell r="B2522" t="str">
            <v>208604</v>
          </cell>
          <cell r="C2522" t="str">
            <v>長野県</v>
          </cell>
          <cell r="D2522" t="str">
            <v>穂高広域施設組合</v>
          </cell>
        </row>
        <row r="2523">
          <cell r="B2523" t="str">
            <v>208647</v>
          </cell>
          <cell r="C2523" t="str">
            <v>長野県</v>
          </cell>
          <cell r="D2523" t="str">
            <v>池田松川施設組合</v>
          </cell>
        </row>
        <row r="2524">
          <cell r="B2524" t="str">
            <v>208655</v>
          </cell>
          <cell r="C2524" t="str">
            <v>長野県</v>
          </cell>
          <cell r="D2524" t="str">
            <v>伊那中央行政組合（事業会計分）</v>
          </cell>
        </row>
        <row r="2525">
          <cell r="B2525" t="str">
            <v>208701</v>
          </cell>
          <cell r="C2525" t="str">
            <v>長野県</v>
          </cell>
          <cell r="D2525" t="str">
            <v>松塩安筑老人福祉施設組合</v>
          </cell>
        </row>
        <row r="2526">
          <cell r="B2526" t="str">
            <v>208736</v>
          </cell>
          <cell r="C2526" t="str">
            <v>長野県</v>
          </cell>
          <cell r="D2526" t="str">
            <v>松本市・山形村・朝日村中学校組合</v>
          </cell>
        </row>
        <row r="2527">
          <cell r="B2527" t="str">
            <v>208752</v>
          </cell>
          <cell r="C2527" t="str">
            <v>長野県</v>
          </cell>
          <cell r="D2527" t="str">
            <v>湖北行政事務組合</v>
          </cell>
        </row>
        <row r="2528">
          <cell r="B2528" t="str">
            <v>208787</v>
          </cell>
          <cell r="C2528" t="str">
            <v>長野県</v>
          </cell>
          <cell r="D2528" t="str">
            <v>諏訪市・茅野市衛生施設組合</v>
          </cell>
        </row>
        <row r="2529">
          <cell r="B2529" t="str">
            <v>208809</v>
          </cell>
          <cell r="C2529" t="str">
            <v>長野県</v>
          </cell>
          <cell r="D2529" t="str">
            <v>伊那中央行政組合（普通会計分）</v>
          </cell>
        </row>
        <row r="2530">
          <cell r="B2530" t="str">
            <v>208825</v>
          </cell>
          <cell r="C2530" t="str">
            <v>長野県</v>
          </cell>
          <cell r="D2530" t="str">
            <v>伊南行政組合</v>
          </cell>
        </row>
        <row r="2531">
          <cell r="B2531" t="str">
            <v>208850</v>
          </cell>
          <cell r="C2531" t="str">
            <v>長野県</v>
          </cell>
          <cell r="D2531" t="str">
            <v>諏訪中央病院組合</v>
          </cell>
        </row>
        <row r="2532">
          <cell r="B2532" t="str">
            <v>208884</v>
          </cell>
          <cell r="C2532" t="str">
            <v>長野県</v>
          </cell>
          <cell r="D2532" t="str">
            <v>塩尻市辰野町中学校組合</v>
          </cell>
        </row>
        <row r="2533">
          <cell r="B2533" t="str">
            <v>208892</v>
          </cell>
          <cell r="C2533" t="str">
            <v>長野県</v>
          </cell>
          <cell r="D2533" t="str">
            <v>安曇野・松本行政事務組合（事業会計分）</v>
          </cell>
        </row>
        <row r="2534">
          <cell r="B2534" t="str">
            <v>208931</v>
          </cell>
          <cell r="C2534" t="str">
            <v>長野県</v>
          </cell>
          <cell r="D2534" t="str">
            <v>北アルプス広域連合</v>
          </cell>
        </row>
        <row r="2535">
          <cell r="B2535" t="str">
            <v>208949</v>
          </cell>
          <cell r="C2535" t="str">
            <v>長野県</v>
          </cell>
          <cell r="D2535" t="str">
            <v>佐久広域連合</v>
          </cell>
        </row>
        <row r="2536">
          <cell r="B2536" t="str">
            <v>208973</v>
          </cell>
          <cell r="C2536" t="str">
            <v>長野県</v>
          </cell>
          <cell r="D2536" t="str">
            <v>下伊那郡町村総合事務組合</v>
          </cell>
        </row>
        <row r="2537">
          <cell r="B2537" t="str">
            <v>209015</v>
          </cell>
          <cell r="C2537" t="str">
            <v>長野県</v>
          </cell>
          <cell r="D2537" t="str">
            <v>長野県上伊那広域水道用水企業団</v>
          </cell>
        </row>
        <row r="2538">
          <cell r="B2538" t="str">
            <v>209058</v>
          </cell>
          <cell r="C2538" t="str">
            <v>長野県</v>
          </cell>
          <cell r="D2538" t="str">
            <v>佐久市・軽井沢町清掃施設組合</v>
          </cell>
        </row>
        <row r="2539">
          <cell r="B2539" t="str">
            <v>209066</v>
          </cell>
          <cell r="C2539" t="str">
            <v>長野県</v>
          </cell>
          <cell r="D2539" t="str">
            <v>南佐久環境衛生組合</v>
          </cell>
        </row>
        <row r="2540">
          <cell r="B2540" t="str">
            <v>209112</v>
          </cell>
          <cell r="C2540" t="str">
            <v>長野県</v>
          </cell>
          <cell r="D2540" t="str">
            <v>六ケ郷用水組合</v>
          </cell>
        </row>
        <row r="2541">
          <cell r="B2541" t="str">
            <v>209121</v>
          </cell>
          <cell r="C2541" t="str">
            <v>長野県</v>
          </cell>
          <cell r="D2541" t="str">
            <v>高山村外一市一町財産組合</v>
          </cell>
        </row>
        <row r="2542">
          <cell r="B2542" t="str">
            <v>209147</v>
          </cell>
          <cell r="C2542" t="str">
            <v>長野県</v>
          </cell>
          <cell r="D2542" t="str">
            <v>下伊那北部総合事務組合</v>
          </cell>
        </row>
        <row r="2543">
          <cell r="B2543" t="str">
            <v>209171</v>
          </cell>
          <cell r="C2543" t="str">
            <v>長野県</v>
          </cell>
          <cell r="D2543" t="str">
            <v>東北信市町村交通災害共済事務組合</v>
          </cell>
        </row>
        <row r="2544">
          <cell r="B2544" t="str">
            <v>209201</v>
          </cell>
          <cell r="C2544" t="str">
            <v>長野県</v>
          </cell>
          <cell r="D2544" t="str">
            <v>北部衛生施設組合</v>
          </cell>
        </row>
        <row r="2545">
          <cell r="B2545" t="str">
            <v>209210</v>
          </cell>
          <cell r="C2545" t="str">
            <v>長野県</v>
          </cell>
          <cell r="D2545" t="str">
            <v>長水部分林組合</v>
          </cell>
        </row>
        <row r="2546">
          <cell r="B2546" t="str">
            <v>209244</v>
          </cell>
          <cell r="C2546" t="str">
            <v>長野県</v>
          </cell>
          <cell r="D2546" t="str">
            <v>岳南広域消防組合</v>
          </cell>
        </row>
        <row r="2547">
          <cell r="B2547" t="str">
            <v>209252</v>
          </cell>
          <cell r="C2547" t="str">
            <v>長野県</v>
          </cell>
          <cell r="D2547" t="str">
            <v>長野県市町村自治振興組合</v>
          </cell>
        </row>
        <row r="2548">
          <cell r="B2548" t="str">
            <v>209279</v>
          </cell>
          <cell r="C2548" t="str">
            <v>長野県</v>
          </cell>
          <cell r="D2548" t="str">
            <v>木曽広域連合</v>
          </cell>
        </row>
        <row r="2549">
          <cell r="B2549" t="str">
            <v>209287</v>
          </cell>
          <cell r="C2549" t="str">
            <v>長野県</v>
          </cell>
          <cell r="D2549" t="str">
            <v>南信州広域連合</v>
          </cell>
        </row>
        <row r="2550">
          <cell r="B2550" t="str">
            <v>209295</v>
          </cell>
          <cell r="C2550" t="str">
            <v>長野県</v>
          </cell>
          <cell r="D2550" t="str">
            <v>長野県地方税滞納整理機構</v>
          </cell>
        </row>
        <row r="2551">
          <cell r="B2551" t="str">
            <v>209317</v>
          </cell>
          <cell r="C2551" t="str">
            <v>長野県</v>
          </cell>
          <cell r="D2551" t="str">
            <v>依田窪医療福祉事務組合</v>
          </cell>
        </row>
        <row r="2552">
          <cell r="B2552" t="str">
            <v>209333</v>
          </cell>
          <cell r="C2552" t="str">
            <v>長野県</v>
          </cell>
          <cell r="D2552" t="str">
            <v>上伊那広域連合</v>
          </cell>
        </row>
        <row r="2553">
          <cell r="B2553" t="str">
            <v>209368</v>
          </cell>
          <cell r="C2553" t="str">
            <v>長野県</v>
          </cell>
          <cell r="D2553" t="str">
            <v>須高行政事務組合</v>
          </cell>
        </row>
        <row r="2554">
          <cell r="B2554" t="str">
            <v>209392</v>
          </cell>
          <cell r="C2554" t="str">
            <v>長野県</v>
          </cell>
          <cell r="D2554" t="str">
            <v>下伊那郡土木技術センター組合</v>
          </cell>
        </row>
        <row r="2555">
          <cell r="B2555" t="str">
            <v>209406</v>
          </cell>
          <cell r="C2555" t="str">
            <v>長野県</v>
          </cell>
          <cell r="D2555" t="str">
            <v>上田地域広域連合</v>
          </cell>
        </row>
        <row r="2556">
          <cell r="B2556" t="str">
            <v>209422</v>
          </cell>
          <cell r="C2556" t="str">
            <v>長野県</v>
          </cell>
          <cell r="D2556" t="str">
            <v>岳北広域行政組合</v>
          </cell>
        </row>
        <row r="2557">
          <cell r="B2557" t="str">
            <v>209431</v>
          </cell>
          <cell r="C2557" t="str">
            <v>長野県</v>
          </cell>
          <cell r="D2557" t="str">
            <v>小海町北相木村南相木村中学校組合</v>
          </cell>
        </row>
        <row r="2558">
          <cell r="B2558" t="str">
            <v>209449</v>
          </cell>
          <cell r="C2558" t="str">
            <v>長野県</v>
          </cell>
          <cell r="D2558" t="str">
            <v>長野県市町村総合事務組合</v>
          </cell>
        </row>
        <row r="2559">
          <cell r="B2559" t="str">
            <v>209457</v>
          </cell>
          <cell r="C2559" t="str">
            <v>長野県</v>
          </cell>
          <cell r="D2559" t="str">
            <v>長野県民交通災害共済組合</v>
          </cell>
        </row>
        <row r="2560">
          <cell r="B2560" t="str">
            <v>209473</v>
          </cell>
          <cell r="C2560" t="str">
            <v>長野県</v>
          </cell>
          <cell r="D2560" t="str">
            <v>松塩筑木曽老人福祉施設組合</v>
          </cell>
        </row>
        <row r="2561">
          <cell r="B2561" t="str">
            <v>209490</v>
          </cell>
          <cell r="C2561" t="str">
            <v>長野県</v>
          </cell>
          <cell r="D2561" t="str">
            <v>北信保健衛生施設組合</v>
          </cell>
        </row>
        <row r="2562">
          <cell r="B2562" t="str">
            <v>209546</v>
          </cell>
          <cell r="C2562" t="str">
            <v>長野県</v>
          </cell>
          <cell r="D2562" t="str">
            <v>千曲坂城消防組合</v>
          </cell>
        </row>
        <row r="2563">
          <cell r="B2563" t="str">
            <v>209554</v>
          </cell>
          <cell r="C2563" t="str">
            <v>長野県</v>
          </cell>
          <cell r="D2563" t="str">
            <v>諏訪広域公立大学事務組合</v>
          </cell>
        </row>
        <row r="2564">
          <cell r="B2564" t="str">
            <v>209601</v>
          </cell>
          <cell r="C2564" t="str">
            <v>長野県</v>
          </cell>
          <cell r="D2564" t="str">
            <v>松塩地区広域施設組合</v>
          </cell>
        </row>
        <row r="2565">
          <cell r="B2565" t="str">
            <v>209651</v>
          </cell>
          <cell r="C2565" t="str">
            <v>長野県</v>
          </cell>
          <cell r="D2565" t="str">
            <v>南諏衛生施設組合</v>
          </cell>
        </row>
        <row r="2566">
          <cell r="B2566" t="str">
            <v>209716</v>
          </cell>
          <cell r="C2566" t="str">
            <v>長野県</v>
          </cell>
          <cell r="D2566" t="str">
            <v>下伊那郡西部衛生施設組合</v>
          </cell>
        </row>
        <row r="2567">
          <cell r="B2567" t="str">
            <v>209791</v>
          </cell>
          <cell r="C2567" t="str">
            <v>長野県</v>
          </cell>
          <cell r="D2567" t="str">
            <v>長野県後期高齢者医療広域連合</v>
          </cell>
        </row>
        <row r="2568">
          <cell r="B2568" t="str">
            <v>209805</v>
          </cell>
          <cell r="C2568" t="str">
            <v>長野県</v>
          </cell>
          <cell r="D2568" t="str">
            <v>北信広域連合</v>
          </cell>
        </row>
        <row r="2569">
          <cell r="B2569" t="str">
            <v>209813</v>
          </cell>
          <cell r="C2569" t="str">
            <v>長野県</v>
          </cell>
          <cell r="D2569" t="str">
            <v>諏訪広域連合</v>
          </cell>
        </row>
        <row r="2570">
          <cell r="B2570" t="str">
            <v>209872</v>
          </cell>
          <cell r="C2570" t="str">
            <v>長野県</v>
          </cell>
          <cell r="D2570" t="str">
            <v>高瀬広域水道企業団</v>
          </cell>
        </row>
        <row r="2571">
          <cell r="B2571" t="str">
            <v>209881</v>
          </cell>
          <cell r="C2571" t="str">
            <v>長野県</v>
          </cell>
          <cell r="D2571" t="str">
            <v>白馬山麓事務組合</v>
          </cell>
        </row>
        <row r="2572">
          <cell r="B2572" t="str">
            <v>209902</v>
          </cell>
          <cell r="C2572" t="str">
            <v>長野県</v>
          </cell>
          <cell r="D2572" t="str">
            <v>諏訪南行政事務組合</v>
          </cell>
        </row>
        <row r="2573">
          <cell r="B2573" t="str">
            <v>209911</v>
          </cell>
          <cell r="C2573" t="str">
            <v>長野県</v>
          </cell>
          <cell r="D2573" t="str">
            <v>下伊那自治センター組合</v>
          </cell>
        </row>
        <row r="2574">
          <cell r="B2574" t="str">
            <v>209953</v>
          </cell>
          <cell r="C2574" t="str">
            <v>長野県</v>
          </cell>
          <cell r="D2574" t="str">
            <v>白樺湖下水道組合</v>
          </cell>
        </row>
        <row r="2575">
          <cell r="B2575" t="str">
            <v>209970</v>
          </cell>
          <cell r="C2575" t="str">
            <v>長野県</v>
          </cell>
          <cell r="D2575" t="str">
            <v>下伊那南部総合事務組合</v>
          </cell>
        </row>
        <row r="2576">
          <cell r="B2576" t="str">
            <v>209996</v>
          </cell>
          <cell r="C2576" t="str">
            <v>長野県</v>
          </cell>
          <cell r="D2576" t="str">
            <v>安曇野松筑広域環境施設組合</v>
          </cell>
        </row>
        <row r="2577">
          <cell r="B2577" t="str">
            <v>218201</v>
          </cell>
          <cell r="C2577" t="str">
            <v>岐阜県</v>
          </cell>
          <cell r="D2577" t="str">
            <v>瑞穂市・神戸町水道組合</v>
          </cell>
        </row>
        <row r="2578">
          <cell r="B2578" t="str">
            <v>218219</v>
          </cell>
          <cell r="C2578" t="str">
            <v>岐阜県</v>
          </cell>
          <cell r="D2578" t="str">
            <v>岐阜羽島衛生施設組合</v>
          </cell>
        </row>
        <row r="2579">
          <cell r="B2579" t="str">
            <v>218227</v>
          </cell>
          <cell r="C2579" t="str">
            <v>岐阜県</v>
          </cell>
          <cell r="D2579" t="str">
            <v>大垣衛生施設組合</v>
          </cell>
        </row>
        <row r="2580">
          <cell r="B2580" t="str">
            <v>218235</v>
          </cell>
          <cell r="C2580" t="str">
            <v>岐阜県</v>
          </cell>
          <cell r="D2580" t="str">
            <v>可茂衛生施設利用組合</v>
          </cell>
        </row>
        <row r="2581">
          <cell r="B2581" t="str">
            <v>218243</v>
          </cell>
          <cell r="C2581" t="str">
            <v>岐阜県</v>
          </cell>
          <cell r="D2581" t="str">
            <v>南濃衛生施設利用事務組合</v>
          </cell>
        </row>
        <row r="2582">
          <cell r="B2582" t="str">
            <v>218391</v>
          </cell>
          <cell r="C2582" t="str">
            <v>岐阜県</v>
          </cell>
          <cell r="D2582" t="str">
            <v>木曽川右岸地帯水防事務組合</v>
          </cell>
        </row>
        <row r="2583">
          <cell r="B2583" t="str">
            <v>218405</v>
          </cell>
          <cell r="C2583" t="str">
            <v>岐阜県</v>
          </cell>
          <cell r="D2583" t="str">
            <v>大垣輪中水防事務組合</v>
          </cell>
        </row>
        <row r="2584">
          <cell r="B2584" t="str">
            <v>218430</v>
          </cell>
          <cell r="C2584" t="str">
            <v>岐阜県</v>
          </cell>
          <cell r="D2584" t="str">
            <v>揖斐川水防事務組合</v>
          </cell>
        </row>
        <row r="2585">
          <cell r="B2585" t="str">
            <v>218472</v>
          </cell>
          <cell r="C2585" t="str">
            <v>岐阜県</v>
          </cell>
          <cell r="D2585" t="str">
            <v>土岐川防災ダム一部事務組合</v>
          </cell>
        </row>
        <row r="2586">
          <cell r="B2586" t="str">
            <v>218481</v>
          </cell>
          <cell r="C2586" t="str">
            <v>岐阜県</v>
          </cell>
          <cell r="D2586" t="str">
            <v>可児川防災等ため池組合</v>
          </cell>
        </row>
        <row r="2587">
          <cell r="B2587" t="str">
            <v>218499</v>
          </cell>
          <cell r="C2587" t="str">
            <v>岐阜県</v>
          </cell>
          <cell r="D2587" t="str">
            <v>揖斐郡養基小学校養基保育所組合</v>
          </cell>
        </row>
        <row r="2588">
          <cell r="B2588" t="str">
            <v>218537</v>
          </cell>
          <cell r="C2588" t="str">
            <v>岐阜県</v>
          </cell>
          <cell r="D2588" t="str">
            <v>大垣市・安八郡安八町東安中学校組合</v>
          </cell>
        </row>
        <row r="2589">
          <cell r="B2589" t="str">
            <v>218588</v>
          </cell>
          <cell r="C2589" t="str">
            <v>岐阜県</v>
          </cell>
          <cell r="D2589" t="str">
            <v>可児市・御嵩町中学校組合</v>
          </cell>
        </row>
        <row r="2590">
          <cell r="B2590" t="str">
            <v>218669</v>
          </cell>
          <cell r="C2590" t="str">
            <v>岐阜県</v>
          </cell>
          <cell r="D2590" t="str">
            <v>岐阜県市町村会館組合</v>
          </cell>
        </row>
        <row r="2591">
          <cell r="B2591" t="str">
            <v>218693</v>
          </cell>
          <cell r="C2591" t="str">
            <v>岐阜県</v>
          </cell>
          <cell r="D2591" t="str">
            <v>樫原谷林野組合</v>
          </cell>
        </row>
        <row r="2592">
          <cell r="B2592" t="str">
            <v>218707</v>
          </cell>
          <cell r="C2592" t="str">
            <v>岐阜県</v>
          </cell>
          <cell r="D2592" t="str">
            <v>足打谷林野組合</v>
          </cell>
        </row>
        <row r="2593">
          <cell r="B2593" t="str">
            <v>218782</v>
          </cell>
          <cell r="C2593" t="str">
            <v>岐阜県</v>
          </cell>
          <cell r="D2593" t="str">
            <v>岐阜県市町村職員退職手当組合</v>
          </cell>
        </row>
        <row r="2594">
          <cell r="B2594" t="str">
            <v>218791</v>
          </cell>
          <cell r="C2594" t="str">
            <v>岐阜県</v>
          </cell>
          <cell r="D2594" t="str">
            <v>不破消防組合</v>
          </cell>
        </row>
        <row r="2595">
          <cell r="B2595" t="str">
            <v>218821</v>
          </cell>
          <cell r="C2595" t="str">
            <v>岐阜県</v>
          </cell>
          <cell r="D2595" t="str">
            <v>美濃加茂市富加町中学校組合</v>
          </cell>
        </row>
        <row r="2596">
          <cell r="B2596" t="str">
            <v>218898</v>
          </cell>
          <cell r="C2596" t="str">
            <v>岐阜県</v>
          </cell>
          <cell r="D2596" t="str">
            <v>揖斐郡消防組合</v>
          </cell>
        </row>
        <row r="2597">
          <cell r="B2597" t="str">
            <v>218901</v>
          </cell>
          <cell r="C2597" t="str">
            <v>岐阜県</v>
          </cell>
          <cell r="D2597" t="str">
            <v>可茂消防事務組合</v>
          </cell>
        </row>
        <row r="2598">
          <cell r="B2598" t="str">
            <v>218936</v>
          </cell>
          <cell r="C2598" t="str">
            <v>岐阜県</v>
          </cell>
          <cell r="D2598" t="str">
            <v>岐阜県地方競馬組合</v>
          </cell>
        </row>
        <row r="2599">
          <cell r="B2599" t="str">
            <v>218944</v>
          </cell>
          <cell r="C2599" t="str">
            <v>岐阜県</v>
          </cell>
          <cell r="D2599" t="str">
            <v>大垣消防組合</v>
          </cell>
        </row>
        <row r="2600">
          <cell r="B2600" t="str">
            <v>218952</v>
          </cell>
          <cell r="C2600" t="str">
            <v>岐阜県</v>
          </cell>
          <cell r="D2600" t="str">
            <v>西濃環境整備組合</v>
          </cell>
        </row>
        <row r="2601">
          <cell r="B2601" t="str">
            <v>219002</v>
          </cell>
          <cell r="C2601" t="str">
            <v>岐阜県</v>
          </cell>
          <cell r="D2601" t="str">
            <v>岐北衛生施設利用組合</v>
          </cell>
        </row>
        <row r="2602">
          <cell r="B2602" t="str">
            <v>219070</v>
          </cell>
          <cell r="C2602" t="str">
            <v>岐阜県</v>
          </cell>
          <cell r="D2602" t="str">
            <v>中濃地域広域行政事務組合</v>
          </cell>
        </row>
        <row r="2603">
          <cell r="B2603" t="str">
            <v>219088</v>
          </cell>
          <cell r="C2603" t="str">
            <v>岐阜県</v>
          </cell>
          <cell r="D2603" t="str">
            <v>中濃消防組合</v>
          </cell>
        </row>
        <row r="2604">
          <cell r="B2604" t="str">
            <v>219151</v>
          </cell>
          <cell r="C2604" t="str">
            <v>岐阜県</v>
          </cell>
          <cell r="D2604" t="str">
            <v>西南濃老人福祉施設事務組合</v>
          </cell>
        </row>
        <row r="2605">
          <cell r="B2605" t="str">
            <v>219169</v>
          </cell>
          <cell r="C2605" t="str">
            <v>岐阜県</v>
          </cell>
          <cell r="D2605" t="str">
            <v>東濃西部広域行政事務組合(普通会計分）</v>
          </cell>
        </row>
        <row r="2606">
          <cell r="B2606" t="str">
            <v>219177</v>
          </cell>
          <cell r="C2606" t="str">
            <v>岐阜県</v>
          </cell>
          <cell r="D2606" t="str">
            <v>西南濃粗大廃棄物処理組合</v>
          </cell>
        </row>
        <row r="2607">
          <cell r="B2607" t="str">
            <v>219321</v>
          </cell>
          <cell r="C2607" t="str">
            <v>岐阜県</v>
          </cell>
          <cell r="D2607" t="str">
            <v>岐阜地域児童発達支援センター組合</v>
          </cell>
        </row>
        <row r="2608">
          <cell r="B2608" t="str">
            <v>219339</v>
          </cell>
          <cell r="C2608" t="str">
            <v>岐阜県</v>
          </cell>
          <cell r="D2608" t="str">
            <v>可茂公設地方卸売市場組合</v>
          </cell>
        </row>
        <row r="2609">
          <cell r="B2609" t="str">
            <v>219371</v>
          </cell>
          <cell r="C2609" t="str">
            <v>岐阜県</v>
          </cell>
          <cell r="D2609" t="str">
            <v>土岐市及び瑞浪市休日急病診療所組合</v>
          </cell>
        </row>
        <row r="2610">
          <cell r="B2610" t="str">
            <v>219606</v>
          </cell>
          <cell r="C2610" t="str">
            <v>岐阜県</v>
          </cell>
          <cell r="D2610" t="str">
            <v>飛騨農業共済事務組合</v>
          </cell>
        </row>
        <row r="2611">
          <cell r="B2611" t="str">
            <v>219631</v>
          </cell>
          <cell r="C2611" t="str">
            <v>岐阜県</v>
          </cell>
          <cell r="D2611" t="str">
            <v>あすわ苑老人福祉施設事務組合</v>
          </cell>
        </row>
        <row r="2612">
          <cell r="B2612" t="str">
            <v>219649</v>
          </cell>
          <cell r="C2612" t="str">
            <v>岐阜県</v>
          </cell>
          <cell r="D2612" t="str">
            <v>西美濃さくら苑介護老人保健施設事務組合</v>
          </cell>
        </row>
        <row r="2613">
          <cell r="B2613" t="str">
            <v>219673</v>
          </cell>
          <cell r="C2613" t="str">
            <v>岐阜県</v>
          </cell>
          <cell r="D2613" t="str">
            <v>東濃農業共済事務組合</v>
          </cell>
        </row>
        <row r="2614">
          <cell r="B2614" t="str">
            <v>219690</v>
          </cell>
          <cell r="C2614" t="str">
            <v>岐阜県</v>
          </cell>
          <cell r="D2614" t="str">
            <v>中濃地域農業共済事務組合</v>
          </cell>
        </row>
        <row r="2615">
          <cell r="B2615" t="str">
            <v>219754</v>
          </cell>
          <cell r="C2615" t="str">
            <v>岐阜県</v>
          </cell>
          <cell r="D2615" t="str">
            <v>安八郡広域連合</v>
          </cell>
        </row>
        <row r="2616">
          <cell r="B2616" t="str">
            <v>219762</v>
          </cell>
          <cell r="C2616" t="str">
            <v>岐阜県</v>
          </cell>
          <cell r="D2616" t="str">
            <v>揖斐広域連合</v>
          </cell>
        </row>
        <row r="2617">
          <cell r="B2617" t="str">
            <v>219771</v>
          </cell>
          <cell r="C2617" t="str">
            <v>岐阜県</v>
          </cell>
          <cell r="D2617" t="str">
            <v>もとす広域連合（普通会計分）</v>
          </cell>
        </row>
        <row r="2618">
          <cell r="B2618" t="str">
            <v>219843</v>
          </cell>
          <cell r="C2618" t="str">
            <v>岐阜県</v>
          </cell>
          <cell r="D2618" t="str">
            <v>羽島郡広域連合</v>
          </cell>
        </row>
        <row r="2619">
          <cell r="B2619" t="str">
            <v>219851</v>
          </cell>
          <cell r="C2619" t="str">
            <v>岐阜県</v>
          </cell>
          <cell r="D2619" t="str">
            <v>古川国府給食センター利用組合</v>
          </cell>
        </row>
        <row r="2620">
          <cell r="B2620" t="str">
            <v>219860</v>
          </cell>
          <cell r="C2620" t="str">
            <v>岐阜県</v>
          </cell>
          <cell r="D2620" t="str">
            <v>岐阜県後期高齢者医療広域連合（普通会計分）</v>
          </cell>
        </row>
        <row r="2621">
          <cell r="B2621" t="str">
            <v>219878</v>
          </cell>
          <cell r="C2621" t="str">
            <v>岐阜県</v>
          </cell>
          <cell r="D2621" t="str">
            <v>東濃西部広域行政事務組合（事業会計分）</v>
          </cell>
        </row>
        <row r="2622">
          <cell r="B2622" t="str">
            <v>219886</v>
          </cell>
          <cell r="C2622" t="str">
            <v>岐阜県</v>
          </cell>
          <cell r="D2622" t="str">
            <v>もとす広域連合（事業会計分）</v>
          </cell>
        </row>
        <row r="2623">
          <cell r="B2623" t="str">
            <v>219894</v>
          </cell>
          <cell r="C2623" t="str">
            <v>岐阜県</v>
          </cell>
          <cell r="D2623" t="str">
            <v>岐阜県後期高齢者医療広域連合（事業会計分）</v>
          </cell>
        </row>
        <row r="2624">
          <cell r="B2624" t="str">
            <v>228010</v>
          </cell>
          <cell r="C2624" t="str">
            <v>静岡県</v>
          </cell>
          <cell r="D2624" t="str">
            <v>共立蒲原総合病院組合（事業会計分）</v>
          </cell>
        </row>
        <row r="2625">
          <cell r="B2625" t="str">
            <v>228052</v>
          </cell>
          <cell r="C2625" t="str">
            <v>静岡県</v>
          </cell>
          <cell r="D2625" t="str">
            <v>浜名湖競艇企業団</v>
          </cell>
        </row>
        <row r="2626">
          <cell r="B2626" t="str">
            <v>228087</v>
          </cell>
          <cell r="C2626" t="str">
            <v>静岡県</v>
          </cell>
          <cell r="D2626" t="str">
            <v>牧之原市菊川市学校組合</v>
          </cell>
        </row>
        <row r="2627">
          <cell r="B2627" t="str">
            <v>228109</v>
          </cell>
          <cell r="C2627" t="str">
            <v>静岡県</v>
          </cell>
          <cell r="D2627" t="str">
            <v>大井上水道企業団</v>
          </cell>
        </row>
        <row r="2628">
          <cell r="B2628" t="str">
            <v>228125</v>
          </cell>
          <cell r="C2628" t="str">
            <v>静岡県</v>
          </cell>
          <cell r="D2628" t="str">
            <v>小笠老人ホーム施設組合</v>
          </cell>
        </row>
        <row r="2629">
          <cell r="B2629" t="str">
            <v>228141</v>
          </cell>
          <cell r="C2629" t="str">
            <v>静岡県</v>
          </cell>
          <cell r="D2629" t="str">
            <v>養護老人ホームとよおか管理組合</v>
          </cell>
        </row>
        <row r="2630">
          <cell r="B2630" t="str">
            <v>228150</v>
          </cell>
          <cell r="C2630" t="str">
            <v>静岡県</v>
          </cell>
          <cell r="D2630" t="str">
            <v>相寿園管理組合</v>
          </cell>
        </row>
        <row r="2631">
          <cell r="B2631" t="str">
            <v>228168</v>
          </cell>
          <cell r="C2631" t="str">
            <v>静岡県</v>
          </cell>
          <cell r="D2631" t="str">
            <v>東遠広域施設組合</v>
          </cell>
        </row>
        <row r="2632">
          <cell r="B2632" t="str">
            <v>228176</v>
          </cell>
          <cell r="C2632" t="str">
            <v>静岡県</v>
          </cell>
          <cell r="D2632" t="str">
            <v>静岡県市町総合事務組合</v>
          </cell>
        </row>
        <row r="2633">
          <cell r="B2633" t="str">
            <v>228192</v>
          </cell>
          <cell r="C2633" t="str">
            <v>静岡県</v>
          </cell>
          <cell r="D2633" t="str">
            <v>三島函南広域行政組合</v>
          </cell>
        </row>
        <row r="2634">
          <cell r="B2634" t="str">
            <v>228206</v>
          </cell>
          <cell r="C2634" t="str">
            <v>静岡県</v>
          </cell>
          <cell r="D2634" t="str">
            <v>牧之原市御前崎市広域施設組合</v>
          </cell>
        </row>
        <row r="2635">
          <cell r="B2635" t="str">
            <v>228249</v>
          </cell>
          <cell r="C2635" t="str">
            <v>静岡県</v>
          </cell>
          <cell r="D2635" t="str">
            <v>御殿場市・小山町広域行政組合</v>
          </cell>
        </row>
        <row r="2636">
          <cell r="B2636" t="str">
            <v>228257</v>
          </cell>
          <cell r="C2636" t="str">
            <v>静岡県</v>
          </cell>
          <cell r="D2636" t="str">
            <v>東河環境センター</v>
          </cell>
        </row>
        <row r="2637">
          <cell r="B2637" t="str">
            <v>228281</v>
          </cell>
          <cell r="C2637" t="str">
            <v>静岡県</v>
          </cell>
          <cell r="D2637" t="str">
            <v>南豆衛生プラント組合</v>
          </cell>
        </row>
        <row r="2638">
          <cell r="B2638" t="str">
            <v>228419</v>
          </cell>
          <cell r="C2638" t="str">
            <v>静岡県</v>
          </cell>
          <cell r="D2638" t="str">
            <v>太田川原野谷川治水水防組合</v>
          </cell>
        </row>
        <row r="2639">
          <cell r="B2639" t="str">
            <v>228427</v>
          </cell>
          <cell r="C2639" t="str">
            <v>静岡県</v>
          </cell>
          <cell r="D2639" t="str">
            <v>箱根山御山組合</v>
          </cell>
        </row>
        <row r="2640">
          <cell r="B2640" t="str">
            <v>228435</v>
          </cell>
          <cell r="C2640" t="str">
            <v>静岡県</v>
          </cell>
          <cell r="D2640" t="str">
            <v>三島市外五ヶ市町箱根山組合</v>
          </cell>
        </row>
        <row r="2641">
          <cell r="B2641" t="str">
            <v>228478</v>
          </cell>
          <cell r="C2641" t="str">
            <v>静岡県</v>
          </cell>
          <cell r="D2641" t="str">
            <v>西豆衛生プラント組合</v>
          </cell>
        </row>
        <row r="2642">
          <cell r="B2642" t="str">
            <v>228516</v>
          </cell>
          <cell r="C2642" t="str">
            <v>静岡県</v>
          </cell>
          <cell r="D2642" t="str">
            <v>三島市外三ヶ市町箱根山林組合</v>
          </cell>
        </row>
        <row r="2643">
          <cell r="B2643" t="str">
            <v>228532</v>
          </cell>
          <cell r="C2643" t="str">
            <v>静岡県</v>
          </cell>
          <cell r="D2643" t="str">
            <v>裾野市長泉町衛生施設組合</v>
          </cell>
        </row>
        <row r="2644">
          <cell r="B2644" t="str">
            <v>228541</v>
          </cell>
          <cell r="C2644" t="str">
            <v>静岡県</v>
          </cell>
          <cell r="D2644" t="str">
            <v>箱根山禁伐林組合</v>
          </cell>
        </row>
        <row r="2645">
          <cell r="B2645" t="str">
            <v>228591</v>
          </cell>
          <cell r="C2645" t="str">
            <v>静岡県</v>
          </cell>
          <cell r="D2645" t="str">
            <v>静岡県芦湖水利組合</v>
          </cell>
        </row>
        <row r="2646">
          <cell r="B2646" t="str">
            <v>228613</v>
          </cell>
          <cell r="C2646" t="str">
            <v>静岡県</v>
          </cell>
          <cell r="D2646" t="str">
            <v>伊豆市沼津市衛生施設組合</v>
          </cell>
        </row>
        <row r="2647">
          <cell r="B2647" t="str">
            <v>228621</v>
          </cell>
          <cell r="C2647" t="str">
            <v>静岡県</v>
          </cell>
          <cell r="D2647" t="str">
            <v>箱根山殖産林組合</v>
          </cell>
        </row>
        <row r="2648">
          <cell r="B2648" t="str">
            <v>228893</v>
          </cell>
          <cell r="C2648" t="str">
            <v>静岡県</v>
          </cell>
          <cell r="D2648" t="str">
            <v>駿東地区交通災害共済組合</v>
          </cell>
        </row>
        <row r="2649">
          <cell r="B2649" t="str">
            <v>228923</v>
          </cell>
          <cell r="C2649" t="str">
            <v>静岡県</v>
          </cell>
          <cell r="D2649" t="str">
            <v>岳南排水路管理組合</v>
          </cell>
        </row>
        <row r="2650">
          <cell r="B2650" t="str">
            <v>228958</v>
          </cell>
          <cell r="C2650" t="str">
            <v>静岡県</v>
          </cell>
          <cell r="D2650" t="str">
            <v>駿遠学園管理組合</v>
          </cell>
        </row>
        <row r="2651">
          <cell r="B2651" t="str">
            <v>228991</v>
          </cell>
          <cell r="C2651" t="str">
            <v>静岡県</v>
          </cell>
          <cell r="D2651" t="str">
            <v>御前崎市牧之原市学校組合</v>
          </cell>
        </row>
        <row r="2652">
          <cell r="B2652" t="str">
            <v>229024</v>
          </cell>
          <cell r="C2652" t="str">
            <v>静岡県</v>
          </cell>
          <cell r="D2652" t="str">
            <v>東遠学園組合</v>
          </cell>
        </row>
        <row r="2653">
          <cell r="B2653" t="str">
            <v>229032</v>
          </cell>
          <cell r="C2653" t="str">
            <v>静岡県</v>
          </cell>
          <cell r="D2653" t="str">
            <v>浅羽地域湛水防除施設組合</v>
          </cell>
        </row>
        <row r="2654">
          <cell r="B2654" t="str">
            <v>229041</v>
          </cell>
          <cell r="C2654" t="str">
            <v>静岡県</v>
          </cell>
          <cell r="D2654" t="str">
            <v>浜名学園組合</v>
          </cell>
        </row>
        <row r="2655">
          <cell r="B2655" t="str">
            <v>229075</v>
          </cell>
          <cell r="C2655" t="str">
            <v>静岡県</v>
          </cell>
          <cell r="D2655" t="str">
            <v>駿豆学園管理組合</v>
          </cell>
        </row>
        <row r="2656">
          <cell r="B2656" t="str">
            <v>229091</v>
          </cell>
          <cell r="C2656" t="str">
            <v>静岡県</v>
          </cell>
          <cell r="D2656" t="str">
            <v>袋井市森町広域行政組合</v>
          </cell>
        </row>
        <row r="2657">
          <cell r="B2657" t="str">
            <v>229113</v>
          </cell>
          <cell r="C2657" t="str">
            <v>静岡県</v>
          </cell>
          <cell r="D2657" t="str">
            <v>駿東伊豆消防組合</v>
          </cell>
        </row>
        <row r="2658">
          <cell r="B2658" t="str">
            <v>229202</v>
          </cell>
          <cell r="C2658" t="str">
            <v>静岡県</v>
          </cell>
          <cell r="D2658" t="str">
            <v>中遠広域事務組合</v>
          </cell>
        </row>
        <row r="2659">
          <cell r="B2659" t="str">
            <v>229211</v>
          </cell>
          <cell r="C2659" t="str">
            <v>静岡県</v>
          </cell>
          <cell r="D2659" t="str">
            <v>志太広域事務組合</v>
          </cell>
        </row>
        <row r="2660">
          <cell r="B2660" t="str">
            <v>229326</v>
          </cell>
          <cell r="C2660" t="str">
            <v>静岡県</v>
          </cell>
          <cell r="D2660" t="str">
            <v>東遠地区聖苑組合</v>
          </cell>
        </row>
        <row r="2661">
          <cell r="B2661" t="str">
            <v>229334</v>
          </cell>
          <cell r="C2661" t="str">
            <v>静岡県</v>
          </cell>
          <cell r="D2661" t="str">
            <v>静岡県大井川広域水道企業団</v>
          </cell>
        </row>
        <row r="2662">
          <cell r="B2662" t="str">
            <v>229342</v>
          </cell>
          <cell r="C2662" t="str">
            <v>静岡県</v>
          </cell>
          <cell r="D2662" t="str">
            <v>榛原総合病院組合（事業会計分）</v>
          </cell>
        </row>
        <row r="2663">
          <cell r="B2663" t="str">
            <v>229351</v>
          </cell>
          <cell r="C2663" t="str">
            <v>静岡県</v>
          </cell>
          <cell r="D2663" t="str">
            <v>伊豆斎場組合</v>
          </cell>
        </row>
        <row r="2664">
          <cell r="B2664" t="str">
            <v>229377</v>
          </cell>
          <cell r="C2664" t="str">
            <v>静岡県</v>
          </cell>
          <cell r="D2664" t="str">
            <v>吉田町牧之原市広域施設組合</v>
          </cell>
        </row>
        <row r="2665">
          <cell r="B2665" t="str">
            <v>229393</v>
          </cell>
          <cell r="C2665" t="str">
            <v>静岡県</v>
          </cell>
          <cell r="D2665" t="str">
            <v>下田地区消防組合</v>
          </cell>
        </row>
        <row r="2666">
          <cell r="B2666" t="str">
            <v>229466</v>
          </cell>
          <cell r="C2666" t="str">
            <v>静岡県</v>
          </cell>
          <cell r="D2666" t="str">
            <v>中東遠看護専門学校組合</v>
          </cell>
        </row>
        <row r="2667">
          <cell r="B2667" t="str">
            <v>229491</v>
          </cell>
          <cell r="C2667" t="str">
            <v>静岡県</v>
          </cell>
          <cell r="D2667" t="str">
            <v>一部事務組合下田メディカルセンター（事業会計分）</v>
          </cell>
        </row>
        <row r="2668">
          <cell r="B2668" t="str">
            <v>229504</v>
          </cell>
          <cell r="C2668" t="str">
            <v>静岡県</v>
          </cell>
          <cell r="D2668" t="str">
            <v>一部事務組合下田メディカルセンター（普通会計分）</v>
          </cell>
        </row>
        <row r="2669">
          <cell r="B2669" t="str">
            <v>229539</v>
          </cell>
          <cell r="C2669" t="str">
            <v>静岡県</v>
          </cell>
          <cell r="D2669" t="str">
            <v>榛原総合病院組合（普通会計分）</v>
          </cell>
        </row>
        <row r="2670">
          <cell r="B2670" t="str">
            <v>229547</v>
          </cell>
          <cell r="C2670" t="str">
            <v>静岡県</v>
          </cell>
          <cell r="D2670" t="str">
            <v>掛川市・菊川市衛生施設組合</v>
          </cell>
        </row>
        <row r="2671">
          <cell r="B2671" t="str">
            <v>229555</v>
          </cell>
          <cell r="C2671" t="str">
            <v>静岡県</v>
          </cell>
          <cell r="D2671" t="str">
            <v>東遠工業用水道企業団</v>
          </cell>
        </row>
        <row r="2672">
          <cell r="B2672" t="str">
            <v>229563</v>
          </cell>
          <cell r="C2672" t="str">
            <v>静岡県</v>
          </cell>
          <cell r="D2672" t="str">
            <v>静岡県後期高齢者医療広域連合</v>
          </cell>
        </row>
        <row r="2673">
          <cell r="B2673" t="str">
            <v>229571</v>
          </cell>
          <cell r="C2673" t="str">
            <v>静岡県</v>
          </cell>
          <cell r="D2673" t="str">
            <v>静岡地方税滞納整理機構</v>
          </cell>
        </row>
        <row r="2674">
          <cell r="B2674" t="str">
            <v>229580</v>
          </cell>
          <cell r="C2674" t="str">
            <v>静岡県</v>
          </cell>
          <cell r="D2674" t="str">
            <v>掛川市・袋井市病院企業団</v>
          </cell>
        </row>
        <row r="2675">
          <cell r="B2675" t="str">
            <v>229598</v>
          </cell>
          <cell r="C2675" t="str">
            <v>静岡県</v>
          </cell>
          <cell r="D2675" t="str">
            <v>伊豆市伊豆の国市廃棄物処理施設組合</v>
          </cell>
        </row>
        <row r="2676">
          <cell r="B2676" t="str">
            <v>229601</v>
          </cell>
          <cell r="C2676" t="str">
            <v>静岡県</v>
          </cell>
          <cell r="D2676" t="str">
            <v>富士山南東消防組合</v>
          </cell>
        </row>
        <row r="2677">
          <cell r="B2677" t="str">
            <v>238015</v>
          </cell>
          <cell r="C2677" t="str">
            <v>愛知県</v>
          </cell>
          <cell r="D2677" t="str">
            <v>名古屋港管理組合</v>
          </cell>
        </row>
        <row r="2678">
          <cell r="B2678" t="str">
            <v>238023</v>
          </cell>
          <cell r="C2678" t="str">
            <v>愛知県</v>
          </cell>
          <cell r="D2678" t="str">
            <v>愛知県競馬組合</v>
          </cell>
        </row>
        <row r="2679">
          <cell r="B2679" t="str">
            <v>238031</v>
          </cell>
          <cell r="C2679" t="str">
            <v>愛知県</v>
          </cell>
          <cell r="D2679" t="str">
            <v>名古屋競輪組合</v>
          </cell>
        </row>
        <row r="2680">
          <cell r="B2680" t="str">
            <v>238121</v>
          </cell>
          <cell r="C2680" t="str">
            <v>愛知県</v>
          </cell>
          <cell r="D2680" t="str">
            <v>岡崎市額田郡模範造林組合</v>
          </cell>
        </row>
        <row r="2681">
          <cell r="B2681" t="str">
            <v>238171</v>
          </cell>
          <cell r="C2681" t="str">
            <v>愛知県</v>
          </cell>
          <cell r="D2681" t="str">
            <v>海部南部広域事務組合（普通会計分）</v>
          </cell>
        </row>
        <row r="2682">
          <cell r="B2682" t="str">
            <v>238198</v>
          </cell>
          <cell r="C2682" t="str">
            <v>愛知県</v>
          </cell>
          <cell r="D2682" t="str">
            <v>公立陶生病院組合</v>
          </cell>
        </row>
        <row r="2683">
          <cell r="B2683" t="str">
            <v>238295</v>
          </cell>
          <cell r="C2683" t="str">
            <v>愛知県</v>
          </cell>
          <cell r="D2683" t="str">
            <v>知多中部広域事務組合（普通会計分）</v>
          </cell>
        </row>
        <row r="2684">
          <cell r="B2684" t="str">
            <v>238309</v>
          </cell>
          <cell r="C2684" t="str">
            <v>愛知県</v>
          </cell>
          <cell r="D2684" t="str">
            <v>愛知県市町村職員退職手当組合</v>
          </cell>
        </row>
        <row r="2685">
          <cell r="B2685" t="str">
            <v>238325</v>
          </cell>
          <cell r="C2685" t="str">
            <v>愛知県</v>
          </cell>
          <cell r="D2685" t="str">
            <v>海部南部水道企業団</v>
          </cell>
        </row>
        <row r="2686">
          <cell r="B2686" t="str">
            <v>238333</v>
          </cell>
          <cell r="C2686" t="str">
            <v>愛知県</v>
          </cell>
          <cell r="D2686" t="str">
            <v>愛北広域事務組合</v>
          </cell>
        </row>
        <row r="2687">
          <cell r="B2687" t="str">
            <v>238350</v>
          </cell>
          <cell r="C2687" t="str">
            <v>愛知県</v>
          </cell>
          <cell r="D2687" t="str">
            <v>中部知多衛生組合</v>
          </cell>
        </row>
        <row r="2688">
          <cell r="B2688" t="str">
            <v>238376</v>
          </cell>
          <cell r="C2688" t="str">
            <v>愛知県</v>
          </cell>
          <cell r="D2688" t="str">
            <v>東部知多衛生組合</v>
          </cell>
        </row>
        <row r="2689">
          <cell r="B2689" t="str">
            <v>238384</v>
          </cell>
          <cell r="C2689" t="str">
            <v>愛知県</v>
          </cell>
          <cell r="D2689" t="str">
            <v>衣浦衛生組合</v>
          </cell>
        </row>
        <row r="2690">
          <cell r="B2690" t="str">
            <v>238414</v>
          </cell>
          <cell r="C2690" t="str">
            <v>愛知県</v>
          </cell>
          <cell r="D2690" t="str">
            <v>常滑武豊衛生組合</v>
          </cell>
        </row>
        <row r="2691">
          <cell r="B2691" t="str">
            <v>238422</v>
          </cell>
          <cell r="C2691" t="str">
            <v>愛知県</v>
          </cell>
          <cell r="D2691" t="str">
            <v>蒲郡市幸田町衛生組合</v>
          </cell>
        </row>
        <row r="2692">
          <cell r="B2692" t="str">
            <v>238465</v>
          </cell>
          <cell r="C2692" t="str">
            <v>愛知県</v>
          </cell>
          <cell r="D2692" t="str">
            <v>西知多医療厚生組合（普通会計分）</v>
          </cell>
        </row>
        <row r="2693">
          <cell r="B2693" t="str">
            <v>238481</v>
          </cell>
          <cell r="C2693" t="str">
            <v>愛知県</v>
          </cell>
          <cell r="D2693" t="str">
            <v>尾張東部衛生組合</v>
          </cell>
        </row>
        <row r="2694">
          <cell r="B2694" t="str">
            <v>238490</v>
          </cell>
          <cell r="C2694" t="str">
            <v>愛知県</v>
          </cell>
          <cell r="D2694" t="str">
            <v>海部地区環境事務組合</v>
          </cell>
        </row>
        <row r="2695">
          <cell r="B2695" t="str">
            <v>238511</v>
          </cell>
          <cell r="C2695" t="str">
            <v>愛知県</v>
          </cell>
          <cell r="D2695" t="str">
            <v>小牧岩倉衛生組合</v>
          </cell>
        </row>
        <row r="2696">
          <cell r="B2696" t="str">
            <v>238538</v>
          </cell>
          <cell r="C2696" t="str">
            <v>愛知県</v>
          </cell>
          <cell r="D2696" t="str">
            <v>知多南部衛生組合</v>
          </cell>
        </row>
        <row r="2697">
          <cell r="B2697" t="str">
            <v>238546</v>
          </cell>
          <cell r="C2697" t="str">
            <v>愛知県</v>
          </cell>
          <cell r="D2697" t="str">
            <v>尾張旭市長久手市衛生組合</v>
          </cell>
        </row>
        <row r="2698">
          <cell r="B2698" t="str">
            <v>238589</v>
          </cell>
          <cell r="C2698" t="str">
            <v>愛知県</v>
          </cell>
          <cell r="D2698" t="str">
            <v>刈谷知立環境組合</v>
          </cell>
        </row>
        <row r="2699">
          <cell r="B2699" t="str">
            <v>238597</v>
          </cell>
          <cell r="C2699" t="str">
            <v>愛知県</v>
          </cell>
          <cell r="D2699" t="str">
            <v>江南丹羽環境管理組合</v>
          </cell>
        </row>
        <row r="2700">
          <cell r="B2700" t="str">
            <v>238635</v>
          </cell>
          <cell r="C2700" t="str">
            <v>愛知県</v>
          </cell>
          <cell r="D2700" t="str">
            <v>北名古屋水道企業団</v>
          </cell>
        </row>
        <row r="2701">
          <cell r="B2701" t="str">
            <v>238643</v>
          </cell>
          <cell r="C2701" t="str">
            <v>愛知県</v>
          </cell>
          <cell r="D2701" t="str">
            <v>尾張市町交通災害共済組合</v>
          </cell>
        </row>
        <row r="2702">
          <cell r="B2702" t="str">
            <v>238651</v>
          </cell>
          <cell r="C2702" t="str">
            <v>愛知県</v>
          </cell>
          <cell r="D2702" t="str">
            <v>新城北設楽交通災害共済組合</v>
          </cell>
        </row>
        <row r="2703">
          <cell r="B2703" t="str">
            <v>238686</v>
          </cell>
          <cell r="C2703" t="str">
            <v>愛知県</v>
          </cell>
          <cell r="D2703" t="str">
            <v>半田常滑看護専門学校管理組合</v>
          </cell>
        </row>
        <row r="2704">
          <cell r="B2704" t="str">
            <v>238694</v>
          </cell>
          <cell r="C2704" t="str">
            <v>愛知県</v>
          </cell>
          <cell r="D2704" t="str">
            <v>北設広域事務組合</v>
          </cell>
        </row>
        <row r="2705">
          <cell r="B2705" t="str">
            <v>238708</v>
          </cell>
          <cell r="C2705" t="str">
            <v>愛知県</v>
          </cell>
          <cell r="D2705" t="str">
            <v>海部東部消防組合（普通会計分）</v>
          </cell>
        </row>
        <row r="2706">
          <cell r="B2706" t="str">
            <v>238724</v>
          </cell>
          <cell r="C2706" t="str">
            <v>愛知県</v>
          </cell>
          <cell r="D2706" t="str">
            <v>尾三消防組合</v>
          </cell>
        </row>
        <row r="2707">
          <cell r="B2707" t="str">
            <v>238732</v>
          </cell>
          <cell r="C2707" t="str">
            <v>愛知県</v>
          </cell>
          <cell r="D2707" t="str">
            <v>丹羽広域事務組合（事業会計分）</v>
          </cell>
        </row>
        <row r="2708">
          <cell r="B2708" t="str">
            <v>238741</v>
          </cell>
          <cell r="C2708" t="str">
            <v>愛知県</v>
          </cell>
          <cell r="D2708" t="str">
            <v>北名古屋衛生組合</v>
          </cell>
        </row>
        <row r="2709">
          <cell r="B2709" t="str">
            <v>238783</v>
          </cell>
          <cell r="C2709" t="str">
            <v>愛知県</v>
          </cell>
          <cell r="D2709" t="str">
            <v>知多中部広域事務組合（事業会計分）</v>
          </cell>
        </row>
        <row r="2710">
          <cell r="B2710" t="str">
            <v>238791</v>
          </cell>
          <cell r="C2710" t="str">
            <v>愛知県</v>
          </cell>
          <cell r="D2710" t="str">
            <v>海部南部消防組合</v>
          </cell>
        </row>
        <row r="2711">
          <cell r="B2711" t="str">
            <v>238805</v>
          </cell>
          <cell r="C2711" t="str">
            <v>愛知県</v>
          </cell>
          <cell r="D2711" t="str">
            <v>海部地区水防事務組合</v>
          </cell>
        </row>
        <row r="2712">
          <cell r="B2712" t="str">
            <v>238821</v>
          </cell>
          <cell r="C2712" t="str">
            <v>愛知県</v>
          </cell>
          <cell r="D2712" t="str">
            <v>瀬戸旭看護専門学校組合</v>
          </cell>
        </row>
        <row r="2713">
          <cell r="B2713" t="str">
            <v>238848</v>
          </cell>
          <cell r="C2713" t="str">
            <v>愛知県</v>
          </cell>
          <cell r="D2713" t="str">
            <v>尾張東部火葬場管理組合</v>
          </cell>
        </row>
        <row r="2714">
          <cell r="B2714" t="str">
            <v>238872</v>
          </cell>
          <cell r="C2714" t="str">
            <v>愛知県</v>
          </cell>
          <cell r="D2714" t="str">
            <v>尾三衛生組合</v>
          </cell>
        </row>
        <row r="2715">
          <cell r="B2715" t="str">
            <v>238902</v>
          </cell>
          <cell r="C2715" t="str">
            <v>愛知県</v>
          </cell>
          <cell r="D2715" t="str">
            <v>愛知中部水道企業団</v>
          </cell>
        </row>
        <row r="2716">
          <cell r="B2716" t="str">
            <v>238937</v>
          </cell>
          <cell r="C2716" t="str">
            <v>愛知県</v>
          </cell>
          <cell r="D2716" t="str">
            <v>日東衛生組合</v>
          </cell>
        </row>
        <row r="2717">
          <cell r="B2717" t="str">
            <v>238970</v>
          </cell>
          <cell r="C2717" t="str">
            <v>愛知県</v>
          </cell>
          <cell r="D2717" t="str">
            <v>知多南部消防組合</v>
          </cell>
        </row>
        <row r="2718">
          <cell r="B2718" t="str">
            <v>238988</v>
          </cell>
          <cell r="C2718" t="str">
            <v>愛知県</v>
          </cell>
          <cell r="D2718" t="str">
            <v>知北平和公園組合</v>
          </cell>
        </row>
        <row r="2719">
          <cell r="B2719" t="str">
            <v>238996</v>
          </cell>
          <cell r="C2719" t="str">
            <v>愛知県</v>
          </cell>
          <cell r="D2719" t="str">
            <v>五条広域事務組合</v>
          </cell>
        </row>
        <row r="2720">
          <cell r="B2720" t="str">
            <v>239046</v>
          </cell>
          <cell r="C2720" t="str">
            <v>愛知県</v>
          </cell>
          <cell r="D2720" t="str">
            <v>海部地区急病診療所組合</v>
          </cell>
        </row>
        <row r="2721">
          <cell r="B2721" t="str">
            <v>239054</v>
          </cell>
          <cell r="C2721" t="str">
            <v>愛知県</v>
          </cell>
          <cell r="D2721" t="str">
            <v>春日井小牧看護専門学校管理組合</v>
          </cell>
        </row>
        <row r="2722">
          <cell r="B2722" t="str">
            <v>239178</v>
          </cell>
          <cell r="C2722" t="str">
            <v>愛知県</v>
          </cell>
          <cell r="D2722" t="str">
            <v>知多北部広域連合</v>
          </cell>
        </row>
        <row r="2723">
          <cell r="B2723" t="str">
            <v>239186</v>
          </cell>
          <cell r="C2723" t="str">
            <v>愛知県</v>
          </cell>
          <cell r="D2723" t="str">
            <v>海部南部広域事務組合（事業会計分）</v>
          </cell>
        </row>
        <row r="2724">
          <cell r="B2724" t="str">
            <v>239208</v>
          </cell>
          <cell r="C2724" t="str">
            <v>愛知県</v>
          </cell>
          <cell r="D2724" t="str">
            <v>海部東部消防組合（事業会計分）</v>
          </cell>
        </row>
        <row r="2725">
          <cell r="B2725" t="str">
            <v>239267</v>
          </cell>
          <cell r="C2725" t="str">
            <v>愛知県</v>
          </cell>
          <cell r="D2725" t="str">
            <v>丹羽広域事務組合（普通会計分）</v>
          </cell>
        </row>
        <row r="2726">
          <cell r="B2726" t="str">
            <v>239283</v>
          </cell>
          <cell r="C2726" t="str">
            <v>愛知県</v>
          </cell>
          <cell r="D2726" t="str">
            <v>衣浦東部広域連合</v>
          </cell>
        </row>
        <row r="2727">
          <cell r="B2727" t="str">
            <v>239291</v>
          </cell>
          <cell r="C2727" t="str">
            <v>愛知県</v>
          </cell>
          <cell r="D2727" t="str">
            <v>西春日井広域事務組合</v>
          </cell>
        </row>
        <row r="2728">
          <cell r="B2728" t="str">
            <v>239305</v>
          </cell>
          <cell r="C2728" t="str">
            <v>愛知県</v>
          </cell>
          <cell r="D2728" t="str">
            <v>愛知県後期高齢者医療広域連合</v>
          </cell>
        </row>
        <row r="2729">
          <cell r="B2729" t="str">
            <v>239313</v>
          </cell>
          <cell r="C2729" t="str">
            <v>愛知県</v>
          </cell>
          <cell r="D2729" t="str">
            <v>西知多医療厚生組合（事業会計分）</v>
          </cell>
        </row>
        <row r="2730">
          <cell r="B2730" t="str">
            <v>239321</v>
          </cell>
          <cell r="C2730" t="str">
            <v>愛知県</v>
          </cell>
          <cell r="D2730" t="str">
            <v>知多南部広域環境組合</v>
          </cell>
        </row>
        <row r="2731">
          <cell r="B2731" t="str">
            <v>239330</v>
          </cell>
          <cell r="C2731" t="str">
            <v>愛知県</v>
          </cell>
          <cell r="D2731" t="str">
            <v>東三河広域連合</v>
          </cell>
        </row>
        <row r="2732">
          <cell r="B2732" t="str">
            <v>239348</v>
          </cell>
          <cell r="C2732" t="str">
            <v>愛知県</v>
          </cell>
          <cell r="D2732" t="str">
            <v>尾張北部環境組合</v>
          </cell>
        </row>
        <row r="2733">
          <cell r="B2733" t="str">
            <v>248011</v>
          </cell>
          <cell r="C2733" t="str">
            <v>三重県</v>
          </cell>
          <cell r="D2733" t="str">
            <v>四日市港管理組合</v>
          </cell>
        </row>
        <row r="2734">
          <cell r="B2734" t="str">
            <v>248274</v>
          </cell>
          <cell r="C2734" t="str">
            <v>三重県</v>
          </cell>
          <cell r="D2734" t="str">
            <v>三重県多気郡多気町松阪市学校組合</v>
          </cell>
        </row>
        <row r="2735">
          <cell r="B2735" t="str">
            <v>248347</v>
          </cell>
          <cell r="C2735" t="str">
            <v>三重県</v>
          </cell>
          <cell r="D2735" t="str">
            <v>わたらい老人福祉施設組合</v>
          </cell>
        </row>
        <row r="2736">
          <cell r="B2736" t="str">
            <v>248355</v>
          </cell>
          <cell r="C2736" t="str">
            <v>三重県</v>
          </cell>
          <cell r="D2736" t="str">
            <v>宮川福祉施設組合</v>
          </cell>
        </row>
        <row r="2737">
          <cell r="B2737" t="str">
            <v>248371</v>
          </cell>
          <cell r="C2737" t="str">
            <v>三重県</v>
          </cell>
          <cell r="D2737" t="str">
            <v>紀南社会福祉施設組合</v>
          </cell>
        </row>
        <row r="2738">
          <cell r="B2738" t="str">
            <v>248398</v>
          </cell>
          <cell r="C2738" t="str">
            <v>三重県</v>
          </cell>
          <cell r="D2738" t="str">
            <v>三重県三重郡老人福祉施設組合</v>
          </cell>
        </row>
        <row r="2739">
          <cell r="B2739" t="str">
            <v>248525</v>
          </cell>
          <cell r="C2739" t="str">
            <v>三重県</v>
          </cell>
          <cell r="D2739" t="str">
            <v>紀南病院組合</v>
          </cell>
        </row>
        <row r="2740">
          <cell r="B2740" t="str">
            <v>248533</v>
          </cell>
          <cell r="C2740" t="str">
            <v>三重県</v>
          </cell>
          <cell r="D2740" t="str">
            <v>朝日町、川越町組合立環境クリーンセンター</v>
          </cell>
        </row>
        <row r="2741">
          <cell r="B2741" t="str">
            <v>248592</v>
          </cell>
          <cell r="C2741" t="str">
            <v>三重県</v>
          </cell>
          <cell r="D2741" t="str">
            <v>奥伊勢広域行政組合</v>
          </cell>
        </row>
        <row r="2742">
          <cell r="B2742" t="str">
            <v>248622</v>
          </cell>
          <cell r="C2742" t="str">
            <v>三重県</v>
          </cell>
          <cell r="D2742" t="str">
            <v>朝明広域衛生組合</v>
          </cell>
        </row>
        <row r="2743">
          <cell r="B2743" t="str">
            <v>248631</v>
          </cell>
          <cell r="C2743" t="str">
            <v>三重県</v>
          </cell>
          <cell r="D2743" t="str">
            <v>松阪地区広域衛生組合</v>
          </cell>
        </row>
        <row r="2744">
          <cell r="B2744" t="str">
            <v>248754</v>
          </cell>
          <cell r="C2744" t="str">
            <v>三重県</v>
          </cell>
          <cell r="D2744" t="str">
            <v>伊賀南部環境衛生組合</v>
          </cell>
        </row>
        <row r="2745">
          <cell r="B2745" t="str">
            <v>248771</v>
          </cell>
          <cell r="C2745" t="str">
            <v>三重県</v>
          </cell>
          <cell r="D2745" t="str">
            <v>三重紀北消防組合</v>
          </cell>
        </row>
        <row r="2746">
          <cell r="B2746" t="str">
            <v>248789</v>
          </cell>
          <cell r="C2746" t="str">
            <v>三重県</v>
          </cell>
          <cell r="D2746" t="str">
            <v>南牟婁清掃施設組合</v>
          </cell>
        </row>
        <row r="2747">
          <cell r="B2747" t="str">
            <v>248835</v>
          </cell>
          <cell r="C2747" t="str">
            <v>三重県</v>
          </cell>
          <cell r="D2747" t="str">
            <v>松阪地区広域消防組合</v>
          </cell>
        </row>
        <row r="2748">
          <cell r="B2748" t="str">
            <v>248851</v>
          </cell>
          <cell r="C2748" t="str">
            <v>三重県</v>
          </cell>
          <cell r="D2748" t="str">
            <v>志摩広域消防組合</v>
          </cell>
        </row>
        <row r="2749">
          <cell r="B2749" t="str">
            <v>248860</v>
          </cell>
          <cell r="C2749" t="str">
            <v>三重県</v>
          </cell>
          <cell r="D2749" t="str">
            <v>紀南特別養護老人ホーム組合</v>
          </cell>
        </row>
        <row r="2750">
          <cell r="B2750" t="str">
            <v>248959</v>
          </cell>
          <cell r="C2750" t="str">
            <v>三重県</v>
          </cell>
          <cell r="D2750" t="str">
            <v>桑名広域清掃事業組合</v>
          </cell>
        </row>
        <row r="2751">
          <cell r="B2751" t="str">
            <v>248967</v>
          </cell>
          <cell r="C2751" t="str">
            <v>三重県</v>
          </cell>
          <cell r="D2751" t="str">
            <v>志摩広域行政組合</v>
          </cell>
        </row>
        <row r="2752">
          <cell r="B2752" t="str">
            <v>249106</v>
          </cell>
          <cell r="C2752" t="str">
            <v>三重県</v>
          </cell>
          <cell r="D2752" t="str">
            <v>三重県市町総合事務組合</v>
          </cell>
        </row>
        <row r="2753">
          <cell r="B2753" t="str">
            <v>249149</v>
          </cell>
          <cell r="C2753" t="str">
            <v>三重県</v>
          </cell>
          <cell r="D2753" t="str">
            <v>紀勢地区広域消防組合</v>
          </cell>
        </row>
        <row r="2754">
          <cell r="B2754" t="str">
            <v>249173</v>
          </cell>
          <cell r="C2754" t="str">
            <v>三重県</v>
          </cell>
          <cell r="D2754" t="str">
            <v>荷坂やすらぎ苑組合</v>
          </cell>
        </row>
        <row r="2755">
          <cell r="B2755" t="str">
            <v>249181</v>
          </cell>
          <cell r="C2755" t="str">
            <v>三重県</v>
          </cell>
          <cell r="D2755" t="str">
            <v>香肌奥伊勢資源化広域連合</v>
          </cell>
        </row>
        <row r="2756">
          <cell r="B2756" t="str">
            <v>249203</v>
          </cell>
          <cell r="C2756" t="str">
            <v>三重県</v>
          </cell>
          <cell r="D2756" t="str">
            <v>鳥羽志勢広域連合</v>
          </cell>
        </row>
        <row r="2757">
          <cell r="B2757" t="str">
            <v>249211</v>
          </cell>
          <cell r="C2757" t="str">
            <v>三重県</v>
          </cell>
          <cell r="D2757" t="str">
            <v>紀北広域連合</v>
          </cell>
        </row>
        <row r="2758">
          <cell r="B2758" t="str">
            <v>249220</v>
          </cell>
          <cell r="C2758" t="str">
            <v>三重県</v>
          </cell>
          <cell r="D2758" t="str">
            <v>紀南介護保険広域連合</v>
          </cell>
        </row>
        <row r="2759">
          <cell r="B2759" t="str">
            <v>249262</v>
          </cell>
          <cell r="C2759" t="str">
            <v>三重県</v>
          </cell>
          <cell r="D2759" t="str">
            <v>度会広域連合</v>
          </cell>
        </row>
        <row r="2760">
          <cell r="B2760" t="str">
            <v>249271</v>
          </cell>
          <cell r="C2760" t="str">
            <v>三重県</v>
          </cell>
          <cell r="D2760" t="str">
            <v>鈴鹿亀山地区広域連合</v>
          </cell>
        </row>
        <row r="2761">
          <cell r="B2761" t="str">
            <v>249289</v>
          </cell>
          <cell r="C2761" t="str">
            <v>三重県</v>
          </cell>
          <cell r="D2761" t="str">
            <v>桑名・員弁広域連合</v>
          </cell>
        </row>
        <row r="2762">
          <cell r="B2762" t="str">
            <v>249335</v>
          </cell>
          <cell r="C2762" t="str">
            <v>三重県</v>
          </cell>
          <cell r="D2762" t="str">
            <v>伊勢広域環境組合</v>
          </cell>
        </row>
        <row r="2763">
          <cell r="B2763" t="str">
            <v>249343</v>
          </cell>
          <cell r="C2763" t="str">
            <v>三重県</v>
          </cell>
          <cell r="D2763" t="str">
            <v>三重地方税管理回収機構</v>
          </cell>
        </row>
        <row r="2764">
          <cell r="B2764" t="str">
            <v>249351</v>
          </cell>
          <cell r="C2764" t="str">
            <v>三重県</v>
          </cell>
          <cell r="D2764" t="str">
            <v>三重県後期高齢者医療広域連合</v>
          </cell>
        </row>
        <row r="2765">
          <cell r="B2765" t="str">
            <v>258024</v>
          </cell>
          <cell r="C2765" t="str">
            <v>滋賀県</v>
          </cell>
          <cell r="D2765" t="str">
            <v>滋賀県市町村職員退職手当組合</v>
          </cell>
        </row>
        <row r="2766">
          <cell r="B2766" t="str">
            <v>258067</v>
          </cell>
          <cell r="C2766" t="str">
            <v>滋賀県</v>
          </cell>
          <cell r="D2766" t="str">
            <v>公立甲賀病院組合（事業会計分）</v>
          </cell>
        </row>
        <row r="2767">
          <cell r="B2767" t="str">
            <v>258130</v>
          </cell>
          <cell r="C2767" t="str">
            <v>滋賀県</v>
          </cell>
          <cell r="D2767" t="str">
            <v>彦根市犬上郡営林組合</v>
          </cell>
        </row>
        <row r="2768">
          <cell r="B2768" t="str">
            <v>258148</v>
          </cell>
          <cell r="C2768" t="str">
            <v>滋賀県</v>
          </cell>
          <cell r="D2768" t="str">
            <v>彦根市、米原市山林組合</v>
          </cell>
        </row>
        <row r="2769">
          <cell r="B2769" t="str">
            <v>258156</v>
          </cell>
          <cell r="C2769" t="str">
            <v>滋賀県</v>
          </cell>
          <cell r="D2769" t="str">
            <v>大滝山林組合</v>
          </cell>
        </row>
        <row r="2770">
          <cell r="B2770" t="str">
            <v>258211</v>
          </cell>
          <cell r="C2770" t="str">
            <v>滋賀県</v>
          </cell>
          <cell r="D2770" t="str">
            <v>長浜水道企業団</v>
          </cell>
        </row>
        <row r="2771">
          <cell r="B2771" t="str">
            <v>258318</v>
          </cell>
          <cell r="C2771" t="str">
            <v>滋賀県</v>
          </cell>
          <cell r="D2771" t="str">
            <v>湖北広域行政事務センター</v>
          </cell>
        </row>
        <row r="2772">
          <cell r="B2772" t="str">
            <v>258326</v>
          </cell>
          <cell r="C2772" t="str">
            <v>滋賀県</v>
          </cell>
          <cell r="D2772" t="str">
            <v>滋賀県市町村交通災害共済組合</v>
          </cell>
        </row>
        <row r="2773">
          <cell r="B2773" t="str">
            <v>258334</v>
          </cell>
          <cell r="C2773" t="str">
            <v>滋賀県</v>
          </cell>
          <cell r="D2773" t="str">
            <v>八日市布引ライフ組合</v>
          </cell>
        </row>
        <row r="2774">
          <cell r="B2774" t="str">
            <v>258351</v>
          </cell>
          <cell r="C2774" t="str">
            <v>滋賀県</v>
          </cell>
          <cell r="D2774" t="str">
            <v>滋賀県市町村議会議員公務災害補償等組合</v>
          </cell>
        </row>
        <row r="2775">
          <cell r="B2775" t="str">
            <v>258415</v>
          </cell>
          <cell r="C2775" t="str">
            <v>滋賀県</v>
          </cell>
          <cell r="D2775" t="str">
            <v>中部清掃組合</v>
          </cell>
        </row>
        <row r="2776">
          <cell r="B2776" t="str">
            <v>258458</v>
          </cell>
          <cell r="C2776" t="str">
            <v>滋賀県</v>
          </cell>
          <cell r="D2776" t="str">
            <v>東近江行政組合</v>
          </cell>
        </row>
        <row r="2777">
          <cell r="B2777" t="str">
            <v>258474</v>
          </cell>
          <cell r="C2777" t="str">
            <v>滋賀県</v>
          </cell>
          <cell r="D2777" t="str">
            <v>甲賀広域行政組合</v>
          </cell>
        </row>
        <row r="2778">
          <cell r="B2778" t="str">
            <v>258580</v>
          </cell>
          <cell r="C2778" t="str">
            <v>滋賀県</v>
          </cell>
          <cell r="D2778" t="str">
            <v>湖東広域衛生管理組合</v>
          </cell>
        </row>
        <row r="2779">
          <cell r="B2779" t="str">
            <v>258598</v>
          </cell>
          <cell r="C2779" t="str">
            <v>滋賀県</v>
          </cell>
          <cell r="D2779" t="str">
            <v>愛知郡広域行政組合（普通会計分）</v>
          </cell>
        </row>
        <row r="2780">
          <cell r="B2780" t="str">
            <v>258601</v>
          </cell>
          <cell r="C2780" t="str">
            <v>滋賀県</v>
          </cell>
          <cell r="D2780" t="str">
            <v>愛知郡広域行政組合（事業会計分）</v>
          </cell>
        </row>
        <row r="2781">
          <cell r="B2781" t="str">
            <v>258679</v>
          </cell>
          <cell r="C2781" t="str">
            <v>滋賀県</v>
          </cell>
          <cell r="D2781" t="str">
            <v>公立甲賀病院組合（普通会計分）</v>
          </cell>
        </row>
        <row r="2782">
          <cell r="B2782" t="str">
            <v>258695</v>
          </cell>
          <cell r="C2782" t="str">
            <v>滋賀県</v>
          </cell>
          <cell r="D2782" t="str">
            <v>守山野州行政事務組合</v>
          </cell>
        </row>
        <row r="2783">
          <cell r="B2783" t="str">
            <v>258717</v>
          </cell>
          <cell r="C2783" t="str">
            <v>滋賀県</v>
          </cell>
          <cell r="D2783" t="str">
            <v>湖南広域行政組合</v>
          </cell>
        </row>
        <row r="2784">
          <cell r="B2784" t="str">
            <v>258741</v>
          </cell>
          <cell r="C2784" t="str">
            <v>滋賀県</v>
          </cell>
          <cell r="D2784" t="str">
            <v>彦根愛知犬上広域行政組合</v>
          </cell>
        </row>
        <row r="2785">
          <cell r="B2785" t="str">
            <v>258750</v>
          </cell>
          <cell r="C2785" t="str">
            <v>滋賀県</v>
          </cell>
          <cell r="D2785" t="str">
            <v>滋賀県市町村職員研修センター</v>
          </cell>
        </row>
        <row r="2786">
          <cell r="B2786" t="str">
            <v>258768</v>
          </cell>
          <cell r="C2786" t="str">
            <v>滋賀県</v>
          </cell>
          <cell r="D2786" t="str">
            <v>湖北地域消防組合</v>
          </cell>
        </row>
        <row r="2787">
          <cell r="B2787" t="str">
            <v>258776</v>
          </cell>
          <cell r="C2787" t="str">
            <v>滋賀県</v>
          </cell>
          <cell r="D2787" t="str">
            <v>滋賀県後期高齢者医療広域連合</v>
          </cell>
        </row>
        <row r="2788">
          <cell r="B2788" t="str">
            <v>268020</v>
          </cell>
          <cell r="C2788" t="str">
            <v>京都府</v>
          </cell>
          <cell r="D2788" t="str">
            <v>与謝野町宮津市中学校組合</v>
          </cell>
        </row>
        <row r="2789">
          <cell r="B2789" t="str">
            <v>268038</v>
          </cell>
          <cell r="C2789" t="str">
            <v>京都府</v>
          </cell>
          <cell r="D2789" t="str">
            <v>加茂笠置組合</v>
          </cell>
        </row>
        <row r="2790">
          <cell r="B2790" t="str">
            <v>268046</v>
          </cell>
          <cell r="C2790" t="str">
            <v>京都府</v>
          </cell>
          <cell r="D2790" t="str">
            <v>国民健康保険南丹病院組合</v>
          </cell>
        </row>
        <row r="2791">
          <cell r="B2791" t="str">
            <v>268089</v>
          </cell>
          <cell r="C2791" t="str">
            <v>京都府</v>
          </cell>
          <cell r="D2791" t="str">
            <v>国民健康保険山城病院組合</v>
          </cell>
        </row>
        <row r="2792">
          <cell r="B2792" t="str">
            <v>268160</v>
          </cell>
          <cell r="C2792" t="str">
            <v>京都府</v>
          </cell>
          <cell r="D2792" t="str">
            <v>亀岡市及び南丹市財産区組合</v>
          </cell>
        </row>
        <row r="2793">
          <cell r="B2793" t="str">
            <v>268178</v>
          </cell>
          <cell r="C2793" t="str">
            <v>京都府</v>
          </cell>
          <cell r="D2793" t="str">
            <v>船井郡衛生管理組合</v>
          </cell>
        </row>
        <row r="2794">
          <cell r="B2794" t="str">
            <v>268208</v>
          </cell>
          <cell r="C2794" t="str">
            <v>京都府</v>
          </cell>
          <cell r="D2794" t="str">
            <v>城南衛生管理組合</v>
          </cell>
        </row>
        <row r="2795">
          <cell r="B2795" t="str">
            <v>268216</v>
          </cell>
          <cell r="C2795" t="str">
            <v>京都府</v>
          </cell>
          <cell r="D2795" t="str">
            <v>相楽郡西部塵埃処理組合</v>
          </cell>
        </row>
        <row r="2796">
          <cell r="B2796" t="str">
            <v>268224</v>
          </cell>
          <cell r="C2796" t="str">
            <v>京都府</v>
          </cell>
          <cell r="D2796" t="str">
            <v>京都府市町村職員退職手当組合</v>
          </cell>
        </row>
        <row r="2797">
          <cell r="B2797" t="str">
            <v>268283</v>
          </cell>
          <cell r="C2797" t="str">
            <v>京都府</v>
          </cell>
          <cell r="D2797" t="str">
            <v>乙訓環境衛生組合</v>
          </cell>
        </row>
        <row r="2798">
          <cell r="B2798" t="str">
            <v>268305</v>
          </cell>
          <cell r="C2798" t="str">
            <v>京都府</v>
          </cell>
          <cell r="D2798" t="str">
            <v>桂川・小畑川水防事務組合</v>
          </cell>
        </row>
        <row r="2799">
          <cell r="B2799" t="str">
            <v>268313</v>
          </cell>
          <cell r="C2799" t="str">
            <v>京都府</v>
          </cell>
          <cell r="D2799" t="str">
            <v>澱川右岸水防事務組合</v>
          </cell>
        </row>
        <row r="2800">
          <cell r="B2800" t="str">
            <v>268348</v>
          </cell>
          <cell r="C2800" t="str">
            <v>京都府</v>
          </cell>
          <cell r="D2800" t="str">
            <v>淀川・木津川水防事務組合</v>
          </cell>
        </row>
        <row r="2801">
          <cell r="B2801" t="str">
            <v>268364</v>
          </cell>
          <cell r="C2801" t="str">
            <v>京都府</v>
          </cell>
          <cell r="D2801" t="str">
            <v>京都府市町村議会議員公務災害補償等組合</v>
          </cell>
        </row>
        <row r="2802">
          <cell r="B2802" t="str">
            <v>268411</v>
          </cell>
          <cell r="C2802" t="str">
            <v>京都府</v>
          </cell>
          <cell r="D2802" t="str">
            <v>相楽中部消防組合</v>
          </cell>
        </row>
        <row r="2803">
          <cell r="B2803" t="str">
            <v>268445</v>
          </cell>
          <cell r="C2803" t="str">
            <v>京都府</v>
          </cell>
          <cell r="D2803" t="str">
            <v>乙訓福祉施設事務組合</v>
          </cell>
        </row>
        <row r="2804">
          <cell r="B2804" t="str">
            <v>268470</v>
          </cell>
          <cell r="C2804" t="str">
            <v>京都府</v>
          </cell>
          <cell r="D2804" t="str">
            <v>宮津与謝消防組合</v>
          </cell>
        </row>
        <row r="2805">
          <cell r="B2805" t="str">
            <v>268496</v>
          </cell>
          <cell r="C2805" t="str">
            <v>京都府</v>
          </cell>
          <cell r="D2805" t="str">
            <v>相楽郡広域事務組合</v>
          </cell>
        </row>
        <row r="2806">
          <cell r="B2806" t="str">
            <v>268500</v>
          </cell>
          <cell r="C2806" t="str">
            <v>京都府</v>
          </cell>
          <cell r="D2806" t="str">
            <v>京都中部広域消防組合</v>
          </cell>
        </row>
        <row r="2807">
          <cell r="B2807" t="str">
            <v>268542</v>
          </cell>
          <cell r="C2807" t="str">
            <v>京都府</v>
          </cell>
          <cell r="D2807" t="str">
            <v>京都府自治会館管理組合</v>
          </cell>
        </row>
        <row r="2808">
          <cell r="B2808" t="str">
            <v>268569</v>
          </cell>
          <cell r="C2808" t="str">
            <v>京都府</v>
          </cell>
          <cell r="D2808" t="str">
            <v>京都府住宅新築資金等貸付事業管理組合</v>
          </cell>
        </row>
        <row r="2809">
          <cell r="B2809" t="str">
            <v>268577</v>
          </cell>
          <cell r="C2809" t="str">
            <v>京都府</v>
          </cell>
          <cell r="D2809" t="str">
            <v>乙訓消防組合</v>
          </cell>
        </row>
        <row r="2810">
          <cell r="B2810" t="str">
            <v>268585</v>
          </cell>
          <cell r="C2810" t="str">
            <v>京都府</v>
          </cell>
          <cell r="D2810" t="str">
            <v>京都府後期高齢者医療広域連合</v>
          </cell>
        </row>
        <row r="2811">
          <cell r="B2811" t="str">
            <v>268593</v>
          </cell>
          <cell r="C2811" t="str">
            <v>京都府</v>
          </cell>
          <cell r="D2811" t="str">
            <v>相楽東部広域連合</v>
          </cell>
        </row>
        <row r="2812">
          <cell r="B2812" t="str">
            <v>268607</v>
          </cell>
          <cell r="C2812" t="str">
            <v>京都府</v>
          </cell>
          <cell r="D2812" t="str">
            <v>京都地方税機構</v>
          </cell>
        </row>
        <row r="2813">
          <cell r="B2813" t="str">
            <v>268615</v>
          </cell>
          <cell r="C2813" t="str">
            <v>京都府</v>
          </cell>
          <cell r="D2813" t="str">
            <v>宮津与謝環境組合</v>
          </cell>
        </row>
        <row r="2814">
          <cell r="B2814" t="str">
            <v>278084</v>
          </cell>
          <cell r="C2814" t="str">
            <v>大阪府</v>
          </cell>
          <cell r="D2814" t="str">
            <v>恩智川水防事務組合</v>
          </cell>
        </row>
        <row r="2815">
          <cell r="B2815" t="str">
            <v>278092</v>
          </cell>
          <cell r="C2815" t="str">
            <v>大阪府</v>
          </cell>
          <cell r="D2815" t="str">
            <v>淀川左岸水防事務組合</v>
          </cell>
        </row>
        <row r="2816">
          <cell r="B2816" t="str">
            <v>278106</v>
          </cell>
          <cell r="C2816" t="str">
            <v>大阪府</v>
          </cell>
          <cell r="D2816" t="str">
            <v>大和川右岸水防事務組合</v>
          </cell>
        </row>
        <row r="2817">
          <cell r="B2817" t="str">
            <v>278122</v>
          </cell>
          <cell r="C2817" t="str">
            <v>大阪府</v>
          </cell>
          <cell r="D2817" t="str">
            <v>淀川右岸水防事務組合</v>
          </cell>
        </row>
        <row r="2818">
          <cell r="B2818" t="str">
            <v>278149</v>
          </cell>
          <cell r="C2818" t="str">
            <v>大阪府</v>
          </cell>
          <cell r="D2818" t="str">
            <v>守口市門真市消防組合</v>
          </cell>
        </row>
        <row r="2819">
          <cell r="B2819" t="str">
            <v>278157</v>
          </cell>
          <cell r="C2819" t="str">
            <v>大阪府</v>
          </cell>
          <cell r="D2819" t="str">
            <v>枚方寝屋川消防組合</v>
          </cell>
        </row>
        <row r="2820">
          <cell r="B2820" t="str">
            <v>278165</v>
          </cell>
          <cell r="C2820" t="str">
            <v>大阪府</v>
          </cell>
          <cell r="D2820" t="str">
            <v>柏原羽曳野藤井寺消防組合</v>
          </cell>
        </row>
        <row r="2821">
          <cell r="B2821" t="str">
            <v>278203</v>
          </cell>
          <cell r="C2821" t="str">
            <v>大阪府</v>
          </cell>
          <cell r="D2821" t="str">
            <v>泉北水道企業団</v>
          </cell>
        </row>
        <row r="2822">
          <cell r="B2822" t="str">
            <v>278246</v>
          </cell>
          <cell r="C2822" t="str">
            <v>大阪府</v>
          </cell>
          <cell r="D2822" t="str">
            <v>八尾市柏原市火葬場組合</v>
          </cell>
        </row>
        <row r="2823">
          <cell r="B2823" t="str">
            <v>278254</v>
          </cell>
          <cell r="C2823" t="str">
            <v>大阪府</v>
          </cell>
          <cell r="D2823" t="str">
            <v>泉大津市、和泉市墓地組合</v>
          </cell>
        </row>
        <row r="2824">
          <cell r="B2824" t="str">
            <v>278262</v>
          </cell>
          <cell r="C2824" t="str">
            <v>大阪府</v>
          </cell>
          <cell r="D2824" t="str">
            <v>高石市泉大津市墓地組合</v>
          </cell>
        </row>
        <row r="2825">
          <cell r="B2825" t="str">
            <v>278271</v>
          </cell>
          <cell r="C2825" t="str">
            <v>大阪府</v>
          </cell>
          <cell r="D2825" t="str">
            <v>豊中市伊丹市クリーンランド</v>
          </cell>
        </row>
        <row r="2826">
          <cell r="B2826" t="str">
            <v>278289</v>
          </cell>
          <cell r="C2826" t="str">
            <v>大阪府</v>
          </cell>
          <cell r="D2826" t="str">
            <v>泉北環境整備施設組合</v>
          </cell>
        </row>
        <row r="2827">
          <cell r="B2827" t="str">
            <v>278319</v>
          </cell>
          <cell r="C2827" t="str">
            <v>大阪府</v>
          </cell>
          <cell r="D2827" t="str">
            <v>柏羽藤環境事業組合</v>
          </cell>
        </row>
        <row r="2828">
          <cell r="B2828" t="str">
            <v>278327</v>
          </cell>
          <cell r="C2828" t="str">
            <v>大阪府</v>
          </cell>
          <cell r="D2828" t="str">
            <v>飯盛霊園組合</v>
          </cell>
        </row>
        <row r="2829">
          <cell r="B2829" t="str">
            <v>278335</v>
          </cell>
          <cell r="C2829" t="str">
            <v>大阪府</v>
          </cell>
          <cell r="D2829" t="str">
            <v>泉佐野市田尻町清掃施設組合</v>
          </cell>
        </row>
        <row r="2830">
          <cell r="B2830" t="str">
            <v>278343</v>
          </cell>
          <cell r="C2830" t="str">
            <v>大阪府</v>
          </cell>
          <cell r="D2830" t="str">
            <v>東大阪都市清掃施設組合</v>
          </cell>
        </row>
        <row r="2831">
          <cell r="B2831" t="str">
            <v>278351</v>
          </cell>
          <cell r="C2831" t="str">
            <v>大阪府</v>
          </cell>
          <cell r="D2831" t="str">
            <v>四條畷市交野市清掃施設組合</v>
          </cell>
        </row>
        <row r="2832">
          <cell r="B2832" t="str">
            <v>278360</v>
          </cell>
          <cell r="C2832" t="str">
            <v>大阪府</v>
          </cell>
          <cell r="D2832" t="str">
            <v>岸和田市貝塚市清掃施設組合</v>
          </cell>
        </row>
        <row r="2833">
          <cell r="B2833" t="str">
            <v>278378</v>
          </cell>
          <cell r="C2833" t="str">
            <v>大阪府</v>
          </cell>
          <cell r="D2833" t="str">
            <v>南河内環境事業組合</v>
          </cell>
        </row>
        <row r="2834">
          <cell r="B2834" t="str">
            <v>278386</v>
          </cell>
          <cell r="C2834" t="str">
            <v>大阪府</v>
          </cell>
          <cell r="D2834" t="str">
            <v>泉南清掃事務組合</v>
          </cell>
        </row>
        <row r="2835">
          <cell r="B2835" t="str">
            <v>278408</v>
          </cell>
          <cell r="C2835" t="str">
            <v>大阪府</v>
          </cell>
          <cell r="D2835" t="str">
            <v>大阪府都市競艇企業団</v>
          </cell>
        </row>
        <row r="2836">
          <cell r="B2836" t="str">
            <v>278530</v>
          </cell>
          <cell r="C2836" t="str">
            <v>大阪府</v>
          </cell>
          <cell r="D2836" t="str">
            <v>藤井寺市柏原市学校給食組合</v>
          </cell>
        </row>
        <row r="2837">
          <cell r="B2837" t="str">
            <v>278599</v>
          </cell>
          <cell r="C2837" t="str">
            <v>大阪府</v>
          </cell>
          <cell r="D2837" t="str">
            <v>豊能郡環境施設組合</v>
          </cell>
        </row>
        <row r="2838">
          <cell r="B2838" t="str">
            <v>278645</v>
          </cell>
          <cell r="C2838" t="str">
            <v>大阪府</v>
          </cell>
          <cell r="D2838" t="str">
            <v>くすのき広域連合</v>
          </cell>
        </row>
        <row r="2839">
          <cell r="B2839" t="str">
            <v>278661</v>
          </cell>
          <cell r="C2839" t="str">
            <v>大阪府</v>
          </cell>
          <cell r="D2839" t="str">
            <v>北河内4市リサイクル施設組合</v>
          </cell>
        </row>
        <row r="2840">
          <cell r="B2840" t="str">
            <v>278670</v>
          </cell>
          <cell r="C2840" t="str">
            <v>大阪府</v>
          </cell>
          <cell r="D2840" t="str">
            <v>大阪府後期高齢者医療広域連合</v>
          </cell>
        </row>
        <row r="2841">
          <cell r="B2841" t="str">
            <v>278688</v>
          </cell>
          <cell r="C2841" t="str">
            <v>大阪府</v>
          </cell>
          <cell r="D2841" t="str">
            <v>大阪広域水道企業団</v>
          </cell>
        </row>
        <row r="2842">
          <cell r="B2842" t="str">
            <v>278696</v>
          </cell>
          <cell r="C2842" t="str">
            <v>大阪府</v>
          </cell>
          <cell r="D2842" t="str">
            <v>関西広域連合</v>
          </cell>
        </row>
        <row r="2843">
          <cell r="B2843" t="str">
            <v>278700</v>
          </cell>
          <cell r="C2843" t="str">
            <v>大阪府</v>
          </cell>
          <cell r="D2843" t="str">
            <v>泉州南消防組合</v>
          </cell>
        </row>
        <row r="2844">
          <cell r="B2844" t="str">
            <v>278718</v>
          </cell>
          <cell r="C2844" t="str">
            <v>大阪府</v>
          </cell>
          <cell r="D2844" t="str">
            <v>大東四條畷消防組合</v>
          </cell>
        </row>
        <row r="2845">
          <cell r="B2845" t="str">
            <v>278726</v>
          </cell>
          <cell r="C2845" t="str">
            <v>大阪府</v>
          </cell>
          <cell r="D2845" t="str">
            <v>大阪市・八尾市・松原市環境施設組合</v>
          </cell>
        </row>
        <row r="2846">
          <cell r="B2846" t="str">
            <v>278734</v>
          </cell>
          <cell r="C2846" t="str">
            <v>大阪府</v>
          </cell>
          <cell r="D2846" t="str">
            <v>枚方京田辺環境施設組合</v>
          </cell>
        </row>
        <row r="2847">
          <cell r="B2847" t="str">
            <v>288012</v>
          </cell>
          <cell r="C2847" t="str">
            <v>兵庫県</v>
          </cell>
          <cell r="D2847" t="str">
            <v>兵庫県市町村職員退職手当組合</v>
          </cell>
        </row>
        <row r="2848">
          <cell r="B2848" t="str">
            <v>288047</v>
          </cell>
          <cell r="C2848" t="str">
            <v>兵庫県</v>
          </cell>
          <cell r="D2848" t="str">
            <v>阪神水道企業団</v>
          </cell>
        </row>
        <row r="2849">
          <cell r="B2849" t="str">
            <v>288101</v>
          </cell>
          <cell r="C2849" t="str">
            <v>兵庫県</v>
          </cell>
          <cell r="D2849" t="str">
            <v>北播衛生事務組合</v>
          </cell>
        </row>
        <row r="2850">
          <cell r="B2850" t="str">
            <v>288128</v>
          </cell>
          <cell r="C2850" t="str">
            <v>兵庫県</v>
          </cell>
          <cell r="D2850" t="str">
            <v>北播磨こども発達支援センター事務組合わかあゆ園</v>
          </cell>
        </row>
        <row r="2851">
          <cell r="B2851" t="str">
            <v>288179</v>
          </cell>
          <cell r="C2851" t="str">
            <v>兵庫県</v>
          </cell>
          <cell r="D2851" t="str">
            <v>揖龍保健衛生施設事務組合</v>
          </cell>
        </row>
        <row r="2852">
          <cell r="B2852" t="str">
            <v>288195</v>
          </cell>
          <cell r="C2852" t="str">
            <v>兵庫県</v>
          </cell>
          <cell r="D2852" t="str">
            <v>加古川市外２市共有公会堂事務組合</v>
          </cell>
        </row>
        <row r="2853">
          <cell r="B2853" t="str">
            <v>288209</v>
          </cell>
          <cell r="C2853" t="str">
            <v>兵庫県</v>
          </cell>
          <cell r="D2853" t="str">
            <v>市川町外三ケ市町共有財産事務組合</v>
          </cell>
        </row>
        <row r="2854">
          <cell r="B2854" t="str">
            <v>288241</v>
          </cell>
          <cell r="C2854" t="str">
            <v>兵庫県</v>
          </cell>
          <cell r="D2854" t="str">
            <v>公立豊岡病院組合</v>
          </cell>
        </row>
        <row r="2855">
          <cell r="B2855" t="str">
            <v>288268</v>
          </cell>
          <cell r="C2855" t="str">
            <v>兵庫県</v>
          </cell>
          <cell r="D2855" t="str">
            <v>洲本市・南あわじ市山林事務組合</v>
          </cell>
        </row>
        <row r="2856">
          <cell r="B2856" t="str">
            <v>288284</v>
          </cell>
          <cell r="C2856" t="str">
            <v>兵庫県</v>
          </cell>
          <cell r="D2856" t="str">
            <v>南あわじ市・洲本市小中学校組合</v>
          </cell>
        </row>
        <row r="2857">
          <cell r="B2857" t="str">
            <v>288292</v>
          </cell>
          <cell r="C2857" t="str">
            <v>兵庫県</v>
          </cell>
          <cell r="D2857" t="str">
            <v>北播磨清掃事務組合</v>
          </cell>
        </row>
        <row r="2858">
          <cell r="B2858" t="str">
            <v>288535</v>
          </cell>
          <cell r="C2858" t="str">
            <v>兵庫県</v>
          </cell>
          <cell r="D2858" t="str">
            <v>中播衛生施設事務組合</v>
          </cell>
        </row>
        <row r="2859">
          <cell r="B2859" t="str">
            <v>288624</v>
          </cell>
          <cell r="C2859" t="str">
            <v>兵庫県</v>
          </cell>
          <cell r="D2859" t="str">
            <v>公立八鹿病院組合</v>
          </cell>
        </row>
        <row r="2860">
          <cell r="B2860" t="str">
            <v>288691</v>
          </cell>
          <cell r="C2860" t="str">
            <v>兵庫県</v>
          </cell>
          <cell r="D2860" t="str">
            <v>氷上多可衛生事務組合</v>
          </cell>
        </row>
        <row r="2861">
          <cell r="B2861" t="str">
            <v>288802</v>
          </cell>
          <cell r="C2861" t="str">
            <v>兵庫県</v>
          </cell>
          <cell r="D2861" t="str">
            <v>兵庫県市町交通災害共済組合</v>
          </cell>
        </row>
        <row r="2862">
          <cell r="B2862" t="str">
            <v>288811</v>
          </cell>
          <cell r="C2862" t="str">
            <v>兵庫県</v>
          </cell>
          <cell r="D2862" t="str">
            <v>兵庫県町議会議員公務災害補償組合</v>
          </cell>
        </row>
        <row r="2863">
          <cell r="B2863" t="str">
            <v>288900</v>
          </cell>
          <cell r="C2863" t="str">
            <v>兵庫県</v>
          </cell>
          <cell r="D2863" t="str">
            <v>洲本市・南あわじ市衛生事務組合</v>
          </cell>
        </row>
        <row r="2864">
          <cell r="B2864" t="str">
            <v>289027</v>
          </cell>
          <cell r="C2864" t="str">
            <v>兵庫県</v>
          </cell>
          <cell r="D2864" t="str">
            <v>加古郡衛生事務組合</v>
          </cell>
        </row>
        <row r="2865">
          <cell r="B2865" t="str">
            <v>289035</v>
          </cell>
          <cell r="C2865" t="str">
            <v>兵庫県</v>
          </cell>
          <cell r="D2865" t="str">
            <v>播磨内陸医務事業組合</v>
          </cell>
        </row>
        <row r="2866">
          <cell r="B2866" t="str">
            <v>289043</v>
          </cell>
          <cell r="C2866" t="str">
            <v>兵庫県</v>
          </cell>
          <cell r="D2866" t="str">
            <v>淡路広域行政事務組合（普通会計分）</v>
          </cell>
        </row>
        <row r="2867">
          <cell r="B2867" t="str">
            <v>289051</v>
          </cell>
          <cell r="C2867" t="str">
            <v>兵庫県</v>
          </cell>
          <cell r="D2867" t="str">
            <v>南但広域行政事務組合（普通会計分）</v>
          </cell>
        </row>
        <row r="2868">
          <cell r="B2868" t="str">
            <v>289060</v>
          </cell>
          <cell r="C2868" t="str">
            <v>兵庫県</v>
          </cell>
          <cell r="D2868" t="str">
            <v>淡路広域消防事務組合</v>
          </cell>
        </row>
        <row r="2869">
          <cell r="B2869" t="str">
            <v>289086</v>
          </cell>
          <cell r="C2869" t="str">
            <v>兵庫県</v>
          </cell>
          <cell r="D2869" t="str">
            <v>西播磨水道企業団</v>
          </cell>
        </row>
        <row r="2870">
          <cell r="B2870" t="str">
            <v>289191</v>
          </cell>
          <cell r="C2870" t="str">
            <v>兵庫県</v>
          </cell>
          <cell r="D2870" t="str">
            <v>丹波少年自然の家事務組合</v>
          </cell>
        </row>
        <row r="2871">
          <cell r="B2871" t="str">
            <v>289205</v>
          </cell>
          <cell r="C2871" t="str">
            <v>兵庫県</v>
          </cell>
          <cell r="D2871" t="str">
            <v>西脇多可行政事務組合（普通会計分）</v>
          </cell>
        </row>
        <row r="2872">
          <cell r="B2872" t="str">
            <v>289213</v>
          </cell>
          <cell r="C2872" t="str">
            <v>兵庫県</v>
          </cell>
          <cell r="D2872" t="str">
            <v>安室ダム水道用水供給企業団</v>
          </cell>
        </row>
        <row r="2873">
          <cell r="B2873" t="str">
            <v>289221</v>
          </cell>
          <cell r="C2873" t="str">
            <v>兵庫県</v>
          </cell>
          <cell r="D2873" t="str">
            <v>兵庫県競馬組合</v>
          </cell>
        </row>
        <row r="2874">
          <cell r="B2874" t="str">
            <v>289230</v>
          </cell>
          <cell r="C2874" t="str">
            <v>兵庫県</v>
          </cell>
          <cell r="D2874" t="str">
            <v>美方郡広域事務組合（普通会計分）</v>
          </cell>
        </row>
        <row r="2875">
          <cell r="B2875" t="str">
            <v>289256</v>
          </cell>
          <cell r="C2875" t="str">
            <v>兵庫県</v>
          </cell>
          <cell r="D2875" t="str">
            <v>中播北部行政事務組合</v>
          </cell>
        </row>
        <row r="2876">
          <cell r="B2876" t="str">
            <v>289264</v>
          </cell>
          <cell r="C2876" t="str">
            <v>兵庫県</v>
          </cell>
          <cell r="D2876" t="str">
            <v>姫路福崎斎苑施設事務組合</v>
          </cell>
        </row>
        <row r="2877">
          <cell r="B2877" t="str">
            <v>289272</v>
          </cell>
          <cell r="C2877" t="str">
            <v>兵庫県</v>
          </cell>
          <cell r="D2877" t="str">
            <v>淡路広域水道企業団</v>
          </cell>
        </row>
        <row r="2878">
          <cell r="B2878" t="str">
            <v>289329</v>
          </cell>
          <cell r="C2878" t="str">
            <v>兵庫県</v>
          </cell>
          <cell r="D2878" t="str">
            <v>小野加東加西環境施設事務組合</v>
          </cell>
        </row>
        <row r="2879">
          <cell r="B2879" t="str">
            <v>289337</v>
          </cell>
          <cell r="C2879" t="str">
            <v>兵庫県</v>
          </cell>
          <cell r="D2879" t="str">
            <v>揖龍地区農業共済事務組合</v>
          </cell>
        </row>
        <row r="2880">
          <cell r="B2880" t="str">
            <v>289370</v>
          </cell>
          <cell r="C2880" t="str">
            <v>兵庫県</v>
          </cell>
          <cell r="D2880" t="str">
            <v>美方郡広域事務組合（事業会計分）</v>
          </cell>
        </row>
        <row r="2881">
          <cell r="B2881" t="str">
            <v>289418</v>
          </cell>
          <cell r="C2881" t="str">
            <v>兵庫県</v>
          </cell>
          <cell r="D2881" t="str">
            <v>赤相農業共済事務組合</v>
          </cell>
        </row>
        <row r="2882">
          <cell r="B2882" t="str">
            <v>289451</v>
          </cell>
          <cell r="C2882" t="str">
            <v>兵庫県</v>
          </cell>
          <cell r="D2882" t="str">
            <v>小野加東広域事務組合（事業会計分）</v>
          </cell>
        </row>
        <row r="2883">
          <cell r="B2883" t="str">
            <v>289477</v>
          </cell>
          <cell r="C2883" t="str">
            <v>兵庫県</v>
          </cell>
          <cell r="D2883" t="str">
            <v>西脇多可行政事務組合（事業会計分）</v>
          </cell>
        </row>
        <row r="2884">
          <cell r="B2884" t="str">
            <v>289485</v>
          </cell>
          <cell r="C2884" t="str">
            <v>兵庫県</v>
          </cell>
          <cell r="D2884" t="str">
            <v>中播農業共済事務組合</v>
          </cell>
        </row>
        <row r="2885">
          <cell r="B2885" t="str">
            <v>289515</v>
          </cell>
          <cell r="C2885" t="str">
            <v>兵庫県</v>
          </cell>
          <cell r="D2885" t="str">
            <v>くれさか環境事務組合</v>
          </cell>
        </row>
        <row r="2886">
          <cell r="B2886" t="str">
            <v>289558</v>
          </cell>
          <cell r="C2886" t="str">
            <v>兵庫県</v>
          </cell>
          <cell r="D2886" t="str">
            <v>北但行政事務組合（普通会計分）</v>
          </cell>
        </row>
        <row r="2887">
          <cell r="B2887" t="str">
            <v>289566</v>
          </cell>
          <cell r="C2887" t="str">
            <v>兵庫県</v>
          </cell>
          <cell r="D2887" t="str">
            <v>但馬広域行政事務組合</v>
          </cell>
        </row>
        <row r="2888">
          <cell r="B2888" t="str">
            <v>289591</v>
          </cell>
          <cell r="C2888" t="str">
            <v>兵庫県</v>
          </cell>
          <cell r="D2888" t="str">
            <v>小野加東広域事務組合（普通会計分）</v>
          </cell>
        </row>
        <row r="2889">
          <cell r="B2889" t="str">
            <v>289604</v>
          </cell>
          <cell r="C2889" t="str">
            <v>兵庫県</v>
          </cell>
          <cell r="D2889" t="str">
            <v>東播磨農業共済事務組合</v>
          </cell>
        </row>
        <row r="2890">
          <cell r="B2890" t="str">
            <v>289612</v>
          </cell>
          <cell r="C2890" t="str">
            <v>兵庫県</v>
          </cell>
          <cell r="D2890" t="str">
            <v>播磨高原広域事務組合（普通会計分）</v>
          </cell>
        </row>
        <row r="2891">
          <cell r="B2891" t="str">
            <v>289621</v>
          </cell>
          <cell r="C2891" t="str">
            <v>兵庫県</v>
          </cell>
          <cell r="D2891" t="str">
            <v>播磨高原広域事務組合（事業会計分）</v>
          </cell>
        </row>
        <row r="2892">
          <cell r="B2892" t="str">
            <v>289647</v>
          </cell>
          <cell r="C2892" t="str">
            <v>兵庫県</v>
          </cell>
          <cell r="D2892" t="str">
            <v>淡路広域行政事務組合（事業会計分）</v>
          </cell>
        </row>
        <row r="2893">
          <cell r="B2893" t="str">
            <v>289671</v>
          </cell>
          <cell r="C2893" t="str">
            <v>兵庫県</v>
          </cell>
          <cell r="D2893" t="str">
            <v>猪名川上流広域ごみ処理施設組合</v>
          </cell>
        </row>
        <row r="2894">
          <cell r="B2894" t="str">
            <v>289701</v>
          </cell>
          <cell r="C2894" t="str">
            <v>兵庫県</v>
          </cell>
          <cell r="D2894" t="str">
            <v>にしはりま環境事務組合</v>
          </cell>
        </row>
        <row r="2895">
          <cell r="B2895" t="str">
            <v>289710</v>
          </cell>
          <cell r="C2895" t="str">
            <v>兵庫県</v>
          </cell>
          <cell r="D2895" t="str">
            <v>兵庫県後期高齢者医療広域連合（普通会計分）</v>
          </cell>
        </row>
        <row r="2896">
          <cell r="B2896" t="str">
            <v>289728</v>
          </cell>
          <cell r="C2896" t="str">
            <v>兵庫県</v>
          </cell>
          <cell r="D2896" t="str">
            <v>兵庫県後期高齢者医療広域連合（事業会計分）</v>
          </cell>
        </row>
        <row r="2897">
          <cell r="B2897" t="str">
            <v>289736</v>
          </cell>
          <cell r="C2897" t="str">
            <v>兵庫県</v>
          </cell>
          <cell r="D2897" t="str">
            <v>北播磨総合医療センター企業団</v>
          </cell>
        </row>
        <row r="2898">
          <cell r="B2898" t="str">
            <v>289744</v>
          </cell>
          <cell r="C2898" t="str">
            <v>兵庫県</v>
          </cell>
          <cell r="D2898" t="str">
            <v>南但広域行政事務組合（事業会計分）</v>
          </cell>
        </row>
        <row r="2899">
          <cell r="B2899" t="str">
            <v>289752</v>
          </cell>
          <cell r="C2899" t="str">
            <v>兵庫県</v>
          </cell>
          <cell r="D2899" t="str">
            <v>北はりま消防組合</v>
          </cell>
        </row>
        <row r="2900">
          <cell r="B2900" t="str">
            <v>289761</v>
          </cell>
          <cell r="C2900" t="str">
            <v>兵庫県</v>
          </cell>
          <cell r="D2900" t="str">
            <v>西はりま消防組合</v>
          </cell>
        </row>
        <row r="2901">
          <cell r="B2901" t="str">
            <v>298026</v>
          </cell>
          <cell r="C2901" t="str">
            <v>奈良県</v>
          </cell>
          <cell r="D2901" t="str">
            <v>川西町・三宅町式下中学校組合</v>
          </cell>
        </row>
        <row r="2902">
          <cell r="B2902" t="str">
            <v>298085</v>
          </cell>
          <cell r="C2902" t="str">
            <v>奈良県</v>
          </cell>
          <cell r="D2902" t="str">
            <v>老人福祉施設三室園組合</v>
          </cell>
        </row>
        <row r="2903">
          <cell r="B2903" t="str">
            <v>298093</v>
          </cell>
          <cell r="C2903" t="str">
            <v>奈良県</v>
          </cell>
          <cell r="D2903" t="str">
            <v>奈良県葛城地区清掃事務組合</v>
          </cell>
        </row>
        <row r="2904">
          <cell r="B2904" t="str">
            <v>298107</v>
          </cell>
          <cell r="C2904" t="str">
            <v>奈良県</v>
          </cell>
          <cell r="D2904" t="str">
            <v>宇陀衛生一部事務組合</v>
          </cell>
        </row>
        <row r="2905">
          <cell r="B2905" t="str">
            <v>298131</v>
          </cell>
          <cell r="C2905" t="str">
            <v>奈良県</v>
          </cell>
          <cell r="D2905" t="str">
            <v>奥山組合</v>
          </cell>
        </row>
        <row r="2906">
          <cell r="B2906" t="str">
            <v>298140</v>
          </cell>
          <cell r="C2906" t="str">
            <v>奈良県</v>
          </cell>
          <cell r="D2906" t="str">
            <v>青葉山組合</v>
          </cell>
        </row>
        <row r="2907">
          <cell r="B2907" t="str">
            <v>298166</v>
          </cell>
          <cell r="C2907" t="str">
            <v>奈良県</v>
          </cell>
          <cell r="D2907" t="str">
            <v>神野山組合</v>
          </cell>
        </row>
        <row r="2908">
          <cell r="B2908" t="str">
            <v>298239</v>
          </cell>
          <cell r="C2908" t="str">
            <v>奈良県</v>
          </cell>
          <cell r="D2908" t="str">
            <v>上下北山衛生一部事務組合</v>
          </cell>
        </row>
        <row r="2909">
          <cell r="B2909" t="str">
            <v>298182</v>
          </cell>
          <cell r="C2909" t="str">
            <v>奈良県</v>
          </cell>
          <cell r="D2909" t="str">
            <v>奈良県市町村総合事務組合</v>
          </cell>
        </row>
        <row r="2910">
          <cell r="B2910" t="str">
            <v>298280</v>
          </cell>
          <cell r="C2910" t="str">
            <v>奈良県</v>
          </cell>
          <cell r="D2910" t="str">
            <v>香芝・王寺環境施設組合</v>
          </cell>
        </row>
        <row r="2911">
          <cell r="B2911" t="str">
            <v>298310</v>
          </cell>
          <cell r="C2911" t="str">
            <v>奈良県</v>
          </cell>
          <cell r="D2911" t="str">
            <v>王寺周辺広域休日応急診療施設組合</v>
          </cell>
        </row>
        <row r="2912">
          <cell r="B2912" t="str">
            <v>298344</v>
          </cell>
          <cell r="C2912" t="str">
            <v>奈良県</v>
          </cell>
          <cell r="D2912" t="str">
            <v>吉野広域行政組合</v>
          </cell>
        </row>
        <row r="2913">
          <cell r="B2913" t="str">
            <v>298352</v>
          </cell>
          <cell r="C2913" t="str">
            <v>奈良県</v>
          </cell>
          <cell r="D2913" t="str">
            <v>山辺環境衛生組合</v>
          </cell>
        </row>
        <row r="2914">
          <cell r="B2914" t="str">
            <v>298361</v>
          </cell>
          <cell r="C2914" t="str">
            <v>奈良県</v>
          </cell>
          <cell r="D2914" t="str">
            <v>曽爾御杖行政一部事務組合</v>
          </cell>
        </row>
        <row r="2915">
          <cell r="B2915" t="str">
            <v>298417</v>
          </cell>
          <cell r="C2915" t="str">
            <v>奈良県</v>
          </cell>
          <cell r="D2915" t="str">
            <v>国保中央病院組合</v>
          </cell>
        </row>
        <row r="2916">
          <cell r="B2916" t="str">
            <v>298425</v>
          </cell>
          <cell r="C2916" t="str">
            <v>奈良県</v>
          </cell>
          <cell r="D2916" t="str">
            <v>葛城広域行政事務組合</v>
          </cell>
        </row>
        <row r="2917">
          <cell r="B2917" t="str">
            <v>298433</v>
          </cell>
          <cell r="C2917" t="str">
            <v>奈良県</v>
          </cell>
          <cell r="D2917" t="str">
            <v>南和広域衛生組合</v>
          </cell>
        </row>
        <row r="2918">
          <cell r="B2918" t="str">
            <v>298441</v>
          </cell>
          <cell r="C2918" t="str">
            <v>奈良県</v>
          </cell>
          <cell r="D2918" t="str">
            <v>東宇陀環境衛生組合</v>
          </cell>
        </row>
        <row r="2919">
          <cell r="B2919" t="str">
            <v>298450</v>
          </cell>
          <cell r="C2919" t="str">
            <v>奈良県</v>
          </cell>
          <cell r="D2919" t="str">
            <v>奈良広域水質検査センター組合</v>
          </cell>
        </row>
        <row r="2920">
          <cell r="B2920" t="str">
            <v>298468</v>
          </cell>
          <cell r="C2920" t="str">
            <v>奈良県</v>
          </cell>
          <cell r="D2920" t="str">
            <v>飛鳥広域行政事務組合</v>
          </cell>
        </row>
        <row r="2921">
          <cell r="B2921" t="str">
            <v>298484</v>
          </cell>
          <cell r="C2921" t="str">
            <v>奈良県</v>
          </cell>
          <cell r="D2921" t="str">
            <v>桜井宇陀広域連合</v>
          </cell>
        </row>
        <row r="2922">
          <cell r="B2922" t="str">
            <v>298492</v>
          </cell>
          <cell r="C2922" t="str">
            <v>奈良県</v>
          </cell>
          <cell r="D2922" t="str">
            <v>静香苑環境施設組合</v>
          </cell>
        </row>
        <row r="2923">
          <cell r="B2923" t="str">
            <v>298506</v>
          </cell>
          <cell r="C2923" t="str">
            <v>奈良県</v>
          </cell>
          <cell r="D2923" t="str">
            <v>奈良県住宅新築資金等貸付金回収管理組合</v>
          </cell>
        </row>
        <row r="2924">
          <cell r="B2924" t="str">
            <v>298514</v>
          </cell>
          <cell r="C2924" t="str">
            <v>奈良県</v>
          </cell>
          <cell r="D2924" t="str">
            <v>奈良県後期高齢者医療広域連合</v>
          </cell>
        </row>
        <row r="2925">
          <cell r="B2925" t="str">
            <v>298522</v>
          </cell>
          <cell r="C2925" t="str">
            <v>奈良県</v>
          </cell>
          <cell r="D2925" t="str">
            <v>やまと広域環境衛生事務組合</v>
          </cell>
        </row>
        <row r="2926">
          <cell r="B2926">
            <v>298531</v>
          </cell>
          <cell r="C2926" t="str">
            <v>奈良県</v>
          </cell>
          <cell r="D2926" t="str">
            <v>南和広域医療企業団</v>
          </cell>
        </row>
        <row r="2927">
          <cell r="B2927">
            <v>298549</v>
          </cell>
          <cell r="C2927" t="str">
            <v>奈良県</v>
          </cell>
          <cell r="D2927" t="str">
            <v>奈良県広域消防組合</v>
          </cell>
        </row>
        <row r="2928">
          <cell r="B2928" t="str">
            <v>298557</v>
          </cell>
          <cell r="C2928" t="str">
            <v>奈良県</v>
          </cell>
          <cell r="D2928" t="str">
            <v>山辺・県北西部広域環境衛生組合</v>
          </cell>
        </row>
        <row r="2929">
          <cell r="B2929" t="str">
            <v>298565</v>
          </cell>
          <cell r="C2929" t="str">
            <v>奈良県</v>
          </cell>
          <cell r="D2929" t="str">
            <v>さくら広域環境衛生組合</v>
          </cell>
        </row>
        <row r="2930">
          <cell r="B2930" t="str">
            <v>308013</v>
          </cell>
          <cell r="C2930" t="str">
            <v>和歌山県</v>
          </cell>
          <cell r="D2930" t="str">
            <v>和歌山県市町村総合事務組合</v>
          </cell>
        </row>
        <row r="2931">
          <cell r="B2931" t="str">
            <v>308056</v>
          </cell>
          <cell r="C2931" t="str">
            <v>和歌山県</v>
          </cell>
          <cell r="D2931" t="str">
            <v>国民健康保険野上厚生病院組合</v>
          </cell>
        </row>
        <row r="2932">
          <cell r="B2932" t="str">
            <v>308072</v>
          </cell>
          <cell r="C2932" t="str">
            <v>和歌山県</v>
          </cell>
          <cell r="D2932" t="str">
            <v>那賀児童福祉施設組合</v>
          </cell>
        </row>
        <row r="2933">
          <cell r="B2933" t="str">
            <v>308099</v>
          </cell>
          <cell r="C2933" t="str">
            <v>和歌山県</v>
          </cell>
          <cell r="D2933" t="str">
            <v>公立那賀病院経営事務組合</v>
          </cell>
        </row>
        <row r="2934">
          <cell r="B2934" t="str">
            <v>308102</v>
          </cell>
          <cell r="C2934" t="str">
            <v>和歌山県</v>
          </cell>
          <cell r="D2934" t="str">
            <v>那賀広域事務組合</v>
          </cell>
        </row>
        <row r="2935">
          <cell r="B2935" t="str">
            <v>308111</v>
          </cell>
          <cell r="C2935" t="str">
            <v>和歌山県</v>
          </cell>
          <cell r="D2935" t="str">
            <v>那賀衛生環境整備組合</v>
          </cell>
        </row>
        <row r="2936">
          <cell r="B2936" t="str">
            <v>308137</v>
          </cell>
          <cell r="C2936" t="str">
            <v>和歌山県</v>
          </cell>
          <cell r="D2936" t="str">
            <v>橋本伊都衛生施設組合</v>
          </cell>
        </row>
        <row r="2937">
          <cell r="B2937" t="str">
            <v>308145</v>
          </cell>
          <cell r="C2937" t="str">
            <v>和歌山県</v>
          </cell>
          <cell r="D2937" t="str">
            <v>伊都郡町村及び橋本市老人福祉施設事務組合</v>
          </cell>
        </row>
        <row r="2938">
          <cell r="B2938" t="str">
            <v>308161</v>
          </cell>
          <cell r="C2938" t="str">
            <v>和歌山県</v>
          </cell>
          <cell r="D2938" t="str">
            <v>有田衛生施設事務組合</v>
          </cell>
        </row>
        <row r="2939">
          <cell r="B2939" t="str">
            <v>308170</v>
          </cell>
          <cell r="C2939" t="str">
            <v>和歌山県</v>
          </cell>
          <cell r="D2939" t="str">
            <v>有田聖苑事務組合</v>
          </cell>
        </row>
        <row r="2940">
          <cell r="B2940" t="str">
            <v>308251</v>
          </cell>
          <cell r="C2940" t="str">
            <v>和歌山県</v>
          </cell>
          <cell r="D2940" t="str">
            <v>御坊市日高川町中学校組合</v>
          </cell>
        </row>
        <row r="2941">
          <cell r="B2941" t="str">
            <v>308285</v>
          </cell>
          <cell r="C2941" t="str">
            <v>和歌山県</v>
          </cell>
          <cell r="D2941" t="str">
            <v>御坊市外五ヶ町病院経営事務組合</v>
          </cell>
        </row>
        <row r="2942">
          <cell r="B2942" t="str">
            <v>308293</v>
          </cell>
          <cell r="C2942" t="str">
            <v>和歌山県</v>
          </cell>
          <cell r="D2942" t="str">
            <v>御坊日高老人福祉施設事務組合</v>
          </cell>
        </row>
        <row r="2943">
          <cell r="B2943" t="str">
            <v>308391</v>
          </cell>
          <cell r="C2943" t="str">
            <v>和歌山県</v>
          </cell>
          <cell r="D2943" t="str">
            <v>公立紀南病院組合</v>
          </cell>
        </row>
        <row r="2944">
          <cell r="B2944" t="str">
            <v>308412</v>
          </cell>
          <cell r="C2944" t="str">
            <v>和歌山県</v>
          </cell>
          <cell r="D2944" t="str">
            <v>紀南地方老人福祉施設組合</v>
          </cell>
        </row>
        <row r="2945">
          <cell r="B2945" t="str">
            <v>308447</v>
          </cell>
          <cell r="C2945" t="str">
            <v>和歌山県</v>
          </cell>
          <cell r="D2945" t="str">
            <v>富田川治水組合</v>
          </cell>
        </row>
        <row r="2946">
          <cell r="B2946" t="str">
            <v>308455</v>
          </cell>
          <cell r="C2946" t="str">
            <v>和歌山県</v>
          </cell>
          <cell r="D2946" t="str">
            <v>串本町古座川町衛生施設事務組合</v>
          </cell>
        </row>
        <row r="2947">
          <cell r="B2947" t="str">
            <v>308463</v>
          </cell>
          <cell r="C2947" t="str">
            <v>和歌山県</v>
          </cell>
          <cell r="D2947" t="str">
            <v>大辺路衛生施設組合</v>
          </cell>
        </row>
        <row r="2948">
          <cell r="B2948" t="str">
            <v>308480</v>
          </cell>
          <cell r="C2948" t="str">
            <v>和歌山県</v>
          </cell>
          <cell r="D2948" t="str">
            <v>紀南学園事務組合</v>
          </cell>
        </row>
        <row r="2949">
          <cell r="B2949" t="str">
            <v>308501</v>
          </cell>
          <cell r="C2949" t="str">
            <v>和歌山県</v>
          </cell>
          <cell r="D2949" t="str">
            <v>紀南環境衛生施設事務組合</v>
          </cell>
        </row>
        <row r="2950">
          <cell r="B2950" t="str">
            <v>308510</v>
          </cell>
          <cell r="C2950" t="str">
            <v>和歌山県</v>
          </cell>
          <cell r="D2950" t="str">
            <v>東牟婁郡町村新宮市老人福祉施設事務組合</v>
          </cell>
        </row>
        <row r="2951">
          <cell r="B2951" t="str">
            <v>308561</v>
          </cell>
          <cell r="C2951" t="str">
            <v>和歌山県</v>
          </cell>
          <cell r="D2951" t="str">
            <v>那智勝浦町太地町環境衛生施設一部事務組合</v>
          </cell>
        </row>
        <row r="2952">
          <cell r="B2952" t="str">
            <v>308617</v>
          </cell>
          <cell r="C2952" t="str">
            <v>和歌山県</v>
          </cell>
          <cell r="D2952" t="str">
            <v>紀南地方児童福祉施設組合</v>
          </cell>
        </row>
        <row r="2953">
          <cell r="B2953" t="str">
            <v>308633</v>
          </cell>
          <cell r="C2953" t="str">
            <v>和歌山県</v>
          </cell>
          <cell r="D2953" t="str">
            <v>新宮周辺広域市町村圏事務組合</v>
          </cell>
        </row>
        <row r="2954">
          <cell r="B2954" t="str">
            <v>308641</v>
          </cell>
          <cell r="C2954" t="str">
            <v>和歌山県</v>
          </cell>
          <cell r="D2954" t="str">
            <v>御坊広域行政事務組合</v>
          </cell>
        </row>
        <row r="2955">
          <cell r="B2955" t="str">
            <v>308668</v>
          </cell>
          <cell r="C2955" t="str">
            <v>和歌山県</v>
          </cell>
          <cell r="D2955" t="str">
            <v>田辺周辺広域市町村圏組合</v>
          </cell>
        </row>
        <row r="2956">
          <cell r="B2956" t="str">
            <v>308684</v>
          </cell>
          <cell r="C2956" t="str">
            <v>和歌山県</v>
          </cell>
          <cell r="D2956" t="str">
            <v>上大中清掃施設組合</v>
          </cell>
        </row>
        <row r="2957">
          <cell r="B2957" t="str">
            <v>308706</v>
          </cell>
          <cell r="C2957" t="str">
            <v>和歌山県</v>
          </cell>
          <cell r="D2957" t="str">
            <v>海南海草老人福祉施設事務組合</v>
          </cell>
        </row>
        <row r="2958">
          <cell r="B2958" t="str">
            <v>308722</v>
          </cell>
          <cell r="C2958" t="str">
            <v>和歌山県</v>
          </cell>
          <cell r="D2958" t="str">
            <v>有田郡老人福祉施設事務組合</v>
          </cell>
        </row>
        <row r="2959">
          <cell r="B2959" t="str">
            <v>308773</v>
          </cell>
          <cell r="C2959" t="str">
            <v>和歌山県</v>
          </cell>
          <cell r="D2959" t="str">
            <v>那賀消防組合</v>
          </cell>
        </row>
        <row r="2960">
          <cell r="B2960" t="str">
            <v>308781</v>
          </cell>
          <cell r="C2960" t="str">
            <v>和歌山県</v>
          </cell>
          <cell r="D2960" t="str">
            <v>那賀休日急患診療所経営事務組合</v>
          </cell>
        </row>
        <row r="2961">
          <cell r="B2961" t="str">
            <v>308803</v>
          </cell>
          <cell r="C2961" t="str">
            <v>和歌山県</v>
          </cell>
          <cell r="D2961" t="str">
            <v>有田周辺広域圏事務組合</v>
          </cell>
        </row>
        <row r="2962">
          <cell r="B2962" t="str">
            <v>308811</v>
          </cell>
          <cell r="C2962" t="str">
            <v>和歌山県</v>
          </cell>
          <cell r="D2962" t="str">
            <v>田辺市周辺衛生施設組合</v>
          </cell>
        </row>
        <row r="2963">
          <cell r="B2963" t="str">
            <v>308838</v>
          </cell>
          <cell r="C2963" t="str">
            <v>和歌山県</v>
          </cell>
          <cell r="D2963" t="str">
            <v>伊都郡町村及び橋本市児童福祉施設事務組合</v>
          </cell>
        </row>
        <row r="2964">
          <cell r="B2964" t="str">
            <v>308846</v>
          </cell>
          <cell r="C2964" t="str">
            <v>和歌山県</v>
          </cell>
          <cell r="D2964" t="str">
            <v>富田川衛生施設組合</v>
          </cell>
        </row>
        <row r="2965">
          <cell r="B2965" t="str">
            <v>308862</v>
          </cell>
          <cell r="C2965" t="str">
            <v>和歌山県</v>
          </cell>
          <cell r="D2965" t="str">
            <v>海南海草環境衛生施設組合</v>
          </cell>
        </row>
        <row r="2966">
          <cell r="B2966" t="str">
            <v>308871</v>
          </cell>
          <cell r="C2966" t="str">
            <v>和歌山県</v>
          </cell>
          <cell r="D2966" t="str">
            <v>伊都消防組合</v>
          </cell>
        </row>
        <row r="2967">
          <cell r="B2967" t="str">
            <v>308889</v>
          </cell>
          <cell r="C2967" t="str">
            <v>和歌山県</v>
          </cell>
          <cell r="D2967" t="str">
            <v>湯浅広川消防組合</v>
          </cell>
        </row>
        <row r="2968">
          <cell r="B2968" t="str">
            <v>308897</v>
          </cell>
          <cell r="C2968" t="str">
            <v>和歌山県</v>
          </cell>
          <cell r="D2968" t="str">
            <v>五色台広域施設組合</v>
          </cell>
        </row>
        <row r="2969">
          <cell r="B2969" t="str">
            <v>308901</v>
          </cell>
          <cell r="C2969" t="str">
            <v>和歌山県</v>
          </cell>
          <cell r="D2969" t="str">
            <v>日高広域消防事務組合</v>
          </cell>
        </row>
        <row r="2970">
          <cell r="B2970" t="str">
            <v>308935</v>
          </cell>
          <cell r="C2970" t="str">
            <v>和歌山県</v>
          </cell>
          <cell r="D2970" t="str">
            <v>橋本周辺広域市町村圏組合</v>
          </cell>
        </row>
        <row r="2971">
          <cell r="B2971" t="str">
            <v>308943</v>
          </cell>
          <cell r="C2971" t="str">
            <v>和歌山県</v>
          </cell>
          <cell r="D2971" t="str">
            <v>和歌山地方税回収機構</v>
          </cell>
        </row>
        <row r="2972">
          <cell r="B2972" t="str">
            <v>308951</v>
          </cell>
          <cell r="C2972" t="str">
            <v>和歌山県</v>
          </cell>
          <cell r="D2972" t="str">
            <v>和歌山県後期高齢者医療広域連合</v>
          </cell>
        </row>
        <row r="2973">
          <cell r="B2973" t="str">
            <v>308960</v>
          </cell>
          <cell r="C2973" t="str">
            <v>和歌山県</v>
          </cell>
          <cell r="D2973" t="str">
            <v>和歌山県住宅新築資金等貸付金回収管理組合</v>
          </cell>
        </row>
        <row r="2974">
          <cell r="B2974" t="str">
            <v>308978</v>
          </cell>
          <cell r="C2974" t="str">
            <v>和歌山県</v>
          </cell>
          <cell r="D2974" t="str">
            <v>紀の海広域施設組合</v>
          </cell>
        </row>
        <row r="2975">
          <cell r="B2975" t="str">
            <v>308986</v>
          </cell>
          <cell r="C2975" t="str">
            <v>和歌山県</v>
          </cell>
          <cell r="D2975" t="str">
            <v>紀南環境広域施設組合</v>
          </cell>
        </row>
        <row r="2976">
          <cell r="B2976" t="str">
            <v>318051</v>
          </cell>
          <cell r="C2976" t="str">
            <v>鳥取県</v>
          </cell>
          <cell r="D2976" t="str">
            <v>米子市日吉津村中学校組合</v>
          </cell>
        </row>
        <row r="2977">
          <cell r="B2977" t="str">
            <v>318086</v>
          </cell>
          <cell r="C2977" t="str">
            <v>鳥取県</v>
          </cell>
          <cell r="D2977" t="str">
            <v>鳥取県町村総合事務組合</v>
          </cell>
        </row>
        <row r="2978">
          <cell r="B2978" t="str">
            <v>318124</v>
          </cell>
          <cell r="C2978" t="str">
            <v>鳥取県</v>
          </cell>
          <cell r="D2978" t="str">
            <v>日野町江府町日南町衛生施設組合</v>
          </cell>
        </row>
        <row r="2979">
          <cell r="B2979" t="str">
            <v>318213</v>
          </cell>
          <cell r="C2979" t="str">
            <v>鳥取県</v>
          </cell>
          <cell r="D2979" t="str">
            <v>境港管理組合</v>
          </cell>
        </row>
        <row r="2980">
          <cell r="B2980" t="str">
            <v>318256</v>
          </cell>
          <cell r="C2980" t="str">
            <v>鳥取県</v>
          </cell>
          <cell r="D2980" t="str">
            <v>南部町・伯耆町清掃施設管理組合</v>
          </cell>
        </row>
        <row r="2981">
          <cell r="B2981" t="str">
            <v>318272</v>
          </cell>
          <cell r="C2981" t="str">
            <v>鳥取県</v>
          </cell>
          <cell r="D2981" t="str">
            <v>鳥取県東部広域行政管理組合</v>
          </cell>
        </row>
        <row r="2982">
          <cell r="B2982" t="str">
            <v>318299</v>
          </cell>
          <cell r="C2982" t="str">
            <v>鳥取県</v>
          </cell>
          <cell r="D2982" t="str">
            <v>鳥取県西部広域行政管理組合</v>
          </cell>
        </row>
        <row r="2983">
          <cell r="B2983" t="str">
            <v>318302</v>
          </cell>
          <cell r="C2983" t="str">
            <v>鳥取県</v>
          </cell>
          <cell r="D2983" t="str">
            <v>八頭環境施設組合</v>
          </cell>
        </row>
        <row r="2984">
          <cell r="B2984" t="str">
            <v>318337</v>
          </cell>
          <cell r="C2984" t="str">
            <v>鳥取県</v>
          </cell>
          <cell r="D2984" t="str">
            <v>玉井斎場管理組合</v>
          </cell>
        </row>
        <row r="2985">
          <cell r="B2985" t="str">
            <v>318345</v>
          </cell>
          <cell r="C2985" t="str">
            <v>鳥取県</v>
          </cell>
          <cell r="D2985" t="str">
            <v>日野病院組合</v>
          </cell>
        </row>
        <row r="2986">
          <cell r="B2986" t="str">
            <v>318353</v>
          </cell>
          <cell r="C2986" t="str">
            <v>鳥取県</v>
          </cell>
          <cell r="D2986" t="str">
            <v>鳥取中部ふるさと広域連合（普通会計分）</v>
          </cell>
        </row>
        <row r="2987">
          <cell r="B2987" t="str">
            <v>318361</v>
          </cell>
          <cell r="C2987" t="str">
            <v>鳥取県</v>
          </cell>
          <cell r="D2987" t="str">
            <v>鳥取中部ふるさと広域連合（事業会計分）</v>
          </cell>
        </row>
        <row r="2988">
          <cell r="B2988" t="str">
            <v>318370</v>
          </cell>
          <cell r="C2988" t="str">
            <v>鳥取県</v>
          </cell>
          <cell r="D2988" t="str">
            <v>南部箕蚊屋広域連合</v>
          </cell>
        </row>
        <row r="2989">
          <cell r="B2989" t="str">
            <v>318388</v>
          </cell>
          <cell r="C2989" t="str">
            <v>鳥取県</v>
          </cell>
          <cell r="D2989" t="str">
            <v>鳥取県後期高齢者医療広域連合</v>
          </cell>
        </row>
        <row r="2990">
          <cell r="B2990" t="str">
            <v>328341</v>
          </cell>
          <cell r="C2990" t="str">
            <v>島根県</v>
          </cell>
          <cell r="D2990" t="str">
            <v>斐川宍道水道企業団</v>
          </cell>
        </row>
        <row r="2991">
          <cell r="B2991" t="str">
            <v>328413</v>
          </cell>
          <cell r="C2991" t="str">
            <v>島根県</v>
          </cell>
          <cell r="D2991" t="str">
            <v>鹿足郡事務組合</v>
          </cell>
        </row>
        <row r="2992">
          <cell r="B2992" t="str">
            <v>328421</v>
          </cell>
          <cell r="C2992" t="str">
            <v>島根県</v>
          </cell>
          <cell r="D2992" t="str">
            <v>鹿足郡養護老人ホーム組合</v>
          </cell>
        </row>
        <row r="2993">
          <cell r="B2993" t="str">
            <v>328456</v>
          </cell>
          <cell r="C2993" t="str">
            <v>島根県</v>
          </cell>
          <cell r="D2993" t="str">
            <v>島前町村組合</v>
          </cell>
        </row>
        <row r="2994">
          <cell r="B2994" t="str">
            <v>328529</v>
          </cell>
          <cell r="C2994" t="str">
            <v>島根県</v>
          </cell>
          <cell r="D2994" t="str">
            <v>益田地区広域市町村圏事務組合</v>
          </cell>
        </row>
        <row r="2995">
          <cell r="B2995" t="str">
            <v>328553</v>
          </cell>
          <cell r="C2995" t="str">
            <v>島根県</v>
          </cell>
          <cell r="D2995" t="str">
            <v>江津邑智消防組合</v>
          </cell>
        </row>
        <row r="2996">
          <cell r="B2996" t="str">
            <v>328642</v>
          </cell>
          <cell r="C2996" t="str">
            <v>島根県</v>
          </cell>
          <cell r="D2996" t="str">
            <v>浜田市江津市旧有福村有財産共同管理組合</v>
          </cell>
        </row>
        <row r="2997">
          <cell r="B2997" t="str">
            <v>328740</v>
          </cell>
          <cell r="C2997" t="str">
            <v>島根県</v>
          </cell>
          <cell r="D2997" t="str">
            <v>鹿足郡不燃物処理組合</v>
          </cell>
        </row>
        <row r="2998">
          <cell r="B2998" t="str">
            <v>328766</v>
          </cell>
          <cell r="C2998" t="str">
            <v>島根県</v>
          </cell>
          <cell r="D2998" t="str">
            <v>雲南市・飯南町事務組合</v>
          </cell>
        </row>
        <row r="2999">
          <cell r="B2999" t="str">
            <v>328847</v>
          </cell>
          <cell r="C2999" t="str">
            <v>島根県</v>
          </cell>
          <cell r="D2999" t="str">
            <v>島根県市町村総合事務組合</v>
          </cell>
        </row>
        <row r="3000">
          <cell r="B3000" t="str">
            <v>328871</v>
          </cell>
          <cell r="C3000" t="str">
            <v>島根県</v>
          </cell>
          <cell r="D3000" t="str">
            <v>邑智郡公立病院組合</v>
          </cell>
        </row>
        <row r="3001">
          <cell r="B3001" t="str">
            <v>328880</v>
          </cell>
          <cell r="C3001" t="str">
            <v>島根県</v>
          </cell>
          <cell r="D3001" t="str">
            <v>邑智郡総合事務組合</v>
          </cell>
        </row>
        <row r="3002">
          <cell r="B3002" t="str">
            <v>328910</v>
          </cell>
          <cell r="C3002" t="str">
            <v>島根県</v>
          </cell>
          <cell r="D3002" t="str">
            <v>浜田地区広域行政組合</v>
          </cell>
        </row>
        <row r="3003">
          <cell r="B3003" t="str">
            <v>328936</v>
          </cell>
          <cell r="C3003" t="str">
            <v>島根県</v>
          </cell>
          <cell r="D3003" t="str">
            <v>雲南広域連合（普通会計分）</v>
          </cell>
        </row>
        <row r="3004">
          <cell r="B3004" t="str">
            <v>328944</v>
          </cell>
          <cell r="C3004" t="str">
            <v>島根県</v>
          </cell>
          <cell r="D3004" t="str">
            <v>隠岐広域連合（普通会計分）</v>
          </cell>
        </row>
        <row r="3005">
          <cell r="B3005" t="str">
            <v>328952</v>
          </cell>
          <cell r="C3005" t="str">
            <v>島根県</v>
          </cell>
          <cell r="D3005" t="str">
            <v>隠岐広域連合（事業会計分）</v>
          </cell>
        </row>
        <row r="3006">
          <cell r="B3006" t="str">
            <v>328961</v>
          </cell>
          <cell r="C3006" t="str">
            <v>島根県</v>
          </cell>
          <cell r="D3006" t="str">
            <v>島根県後期高齢者医療広域連合</v>
          </cell>
        </row>
        <row r="3007">
          <cell r="B3007" t="str">
            <v>328979</v>
          </cell>
          <cell r="C3007" t="str">
            <v>島根県</v>
          </cell>
          <cell r="D3007" t="str">
            <v>雲南広域連合（事業会計分）</v>
          </cell>
        </row>
        <row r="3008">
          <cell r="B3008" t="str">
            <v>338028</v>
          </cell>
          <cell r="C3008" t="str">
            <v>岡山県</v>
          </cell>
          <cell r="D3008" t="str">
            <v>八ヶ郷合同用水組合</v>
          </cell>
        </row>
        <row r="3009">
          <cell r="B3009" t="str">
            <v>338036</v>
          </cell>
          <cell r="C3009" t="str">
            <v>岡山県</v>
          </cell>
          <cell r="D3009" t="str">
            <v>高梁川東西用水組合</v>
          </cell>
        </row>
        <row r="3010">
          <cell r="B3010" t="str">
            <v>338052</v>
          </cell>
          <cell r="C3010" t="str">
            <v>岡山県</v>
          </cell>
          <cell r="D3010" t="str">
            <v>旭東用排水組合</v>
          </cell>
        </row>
        <row r="3011">
          <cell r="B3011" t="str">
            <v>338125</v>
          </cell>
          <cell r="C3011" t="str">
            <v>岡山県</v>
          </cell>
          <cell r="D3011" t="str">
            <v>竹川組合</v>
          </cell>
        </row>
        <row r="3012">
          <cell r="B3012" t="str">
            <v>338141</v>
          </cell>
          <cell r="C3012" t="str">
            <v>岡山県</v>
          </cell>
          <cell r="D3012" t="str">
            <v>湛井十二箇郷組合</v>
          </cell>
        </row>
        <row r="3013">
          <cell r="B3013" t="str">
            <v>338168</v>
          </cell>
          <cell r="C3013" t="str">
            <v>岡山県</v>
          </cell>
          <cell r="D3013" t="str">
            <v>大正池水利組合</v>
          </cell>
        </row>
        <row r="3014">
          <cell r="B3014" t="str">
            <v>338176</v>
          </cell>
          <cell r="C3014" t="str">
            <v>岡山県</v>
          </cell>
          <cell r="D3014" t="str">
            <v>田原用水組合</v>
          </cell>
        </row>
        <row r="3015">
          <cell r="B3015" t="str">
            <v>338184</v>
          </cell>
          <cell r="C3015" t="str">
            <v>岡山県</v>
          </cell>
          <cell r="D3015" t="str">
            <v>六ヶ郷組合</v>
          </cell>
        </row>
        <row r="3016">
          <cell r="B3016" t="str">
            <v>338192</v>
          </cell>
          <cell r="C3016" t="str">
            <v>岡山県</v>
          </cell>
          <cell r="D3016" t="str">
            <v>四ヶ郷組合</v>
          </cell>
        </row>
        <row r="3017">
          <cell r="B3017" t="str">
            <v>338206</v>
          </cell>
          <cell r="C3017" t="str">
            <v>岡山県</v>
          </cell>
          <cell r="D3017" t="str">
            <v>西一郷半組合</v>
          </cell>
        </row>
        <row r="3018">
          <cell r="B3018" t="str">
            <v>338214</v>
          </cell>
          <cell r="C3018" t="str">
            <v>岡山県</v>
          </cell>
          <cell r="D3018" t="str">
            <v>三ヶ村組合</v>
          </cell>
        </row>
        <row r="3019">
          <cell r="B3019" t="str">
            <v>338290</v>
          </cell>
          <cell r="C3019" t="str">
            <v>岡山県</v>
          </cell>
          <cell r="D3019" t="str">
            <v>岡山県笠岡市・矢掛町中学校組合</v>
          </cell>
        </row>
        <row r="3020">
          <cell r="B3020" t="str">
            <v>338419</v>
          </cell>
          <cell r="C3020" t="str">
            <v>岡山県</v>
          </cell>
          <cell r="D3020" t="str">
            <v>備南水道企業団</v>
          </cell>
        </row>
        <row r="3021">
          <cell r="B3021" t="str">
            <v>338427</v>
          </cell>
          <cell r="C3021" t="str">
            <v>岡山県</v>
          </cell>
          <cell r="D3021" t="str">
            <v>岡山県南部水道企業団</v>
          </cell>
        </row>
        <row r="3022">
          <cell r="B3022" t="str">
            <v>338451</v>
          </cell>
          <cell r="C3022" t="str">
            <v>岡山県</v>
          </cell>
          <cell r="D3022" t="str">
            <v>岡山県西南水道企業団</v>
          </cell>
        </row>
        <row r="3023">
          <cell r="B3023" t="str">
            <v>338460</v>
          </cell>
          <cell r="C3023" t="str">
            <v>岡山県</v>
          </cell>
          <cell r="D3023" t="str">
            <v>神崎衛生施設組合</v>
          </cell>
        </row>
        <row r="3024">
          <cell r="B3024" t="str">
            <v>338478</v>
          </cell>
          <cell r="C3024" t="str">
            <v>岡山県</v>
          </cell>
          <cell r="D3024" t="str">
            <v>備南衛生施設組合</v>
          </cell>
        </row>
        <row r="3025">
          <cell r="B3025" t="str">
            <v>338494</v>
          </cell>
          <cell r="C3025" t="str">
            <v>岡山県</v>
          </cell>
          <cell r="D3025" t="str">
            <v>勝英衛生施設組合</v>
          </cell>
        </row>
        <row r="3026">
          <cell r="B3026" t="str">
            <v>338508</v>
          </cell>
          <cell r="C3026" t="str">
            <v>岡山県</v>
          </cell>
          <cell r="D3026" t="str">
            <v>岡山県西部衛生施設組合</v>
          </cell>
        </row>
        <row r="3027">
          <cell r="B3027" t="str">
            <v>338516</v>
          </cell>
          <cell r="C3027" t="str">
            <v>岡山県</v>
          </cell>
          <cell r="D3027" t="str">
            <v>旭川中部衛生施設組合</v>
          </cell>
        </row>
        <row r="3028">
          <cell r="B3028" t="str">
            <v>338524</v>
          </cell>
          <cell r="C3028" t="str">
            <v>岡山県</v>
          </cell>
          <cell r="D3028" t="str">
            <v>和気・赤磐し尿処理施設一部事務組合</v>
          </cell>
        </row>
        <row r="3029">
          <cell r="B3029" t="str">
            <v>338559</v>
          </cell>
          <cell r="C3029" t="str">
            <v>岡山県</v>
          </cell>
          <cell r="D3029" t="str">
            <v>岡山県西部環境整備施設組合</v>
          </cell>
        </row>
        <row r="3030">
          <cell r="B3030" t="str">
            <v>338567</v>
          </cell>
          <cell r="C3030" t="str">
            <v>岡山県</v>
          </cell>
          <cell r="D3030" t="str">
            <v>和気北部衛生施設組合</v>
          </cell>
        </row>
        <row r="3031">
          <cell r="B3031" t="str">
            <v>338591</v>
          </cell>
          <cell r="C3031" t="str">
            <v>岡山県</v>
          </cell>
          <cell r="D3031" t="str">
            <v>倉敷西部清掃施設組合</v>
          </cell>
        </row>
        <row r="3032">
          <cell r="B3032" t="str">
            <v>338605</v>
          </cell>
          <cell r="C3032" t="str">
            <v>岡山県</v>
          </cell>
          <cell r="D3032" t="str">
            <v>岡山市久米南町国民健康保険病院組合</v>
          </cell>
        </row>
        <row r="3033">
          <cell r="B3033" t="str">
            <v>338800</v>
          </cell>
          <cell r="C3033" t="str">
            <v>岡山県</v>
          </cell>
          <cell r="D3033" t="str">
            <v>和気老人ホーム組合</v>
          </cell>
        </row>
        <row r="3034">
          <cell r="B3034" t="str">
            <v>338869</v>
          </cell>
          <cell r="C3034" t="str">
            <v>岡山県</v>
          </cell>
          <cell r="D3034" t="str">
            <v>岡山県市町村税整理組合</v>
          </cell>
        </row>
        <row r="3035">
          <cell r="B3035" t="str">
            <v>338958</v>
          </cell>
          <cell r="C3035" t="str">
            <v>岡山県</v>
          </cell>
          <cell r="D3035" t="str">
            <v>岡山市久米南町衛生施設組合</v>
          </cell>
        </row>
        <row r="3036">
          <cell r="B3036" t="str">
            <v>338966</v>
          </cell>
          <cell r="C3036" t="str">
            <v>岡山県</v>
          </cell>
          <cell r="D3036" t="str">
            <v>岡山県中部環境施設組合</v>
          </cell>
        </row>
        <row r="3037">
          <cell r="B3037" t="str">
            <v>338974</v>
          </cell>
          <cell r="C3037" t="str">
            <v>岡山県</v>
          </cell>
          <cell r="D3037" t="str">
            <v>岡山県井原地区清掃施設組合</v>
          </cell>
        </row>
        <row r="3038">
          <cell r="B3038" t="str">
            <v>338982</v>
          </cell>
          <cell r="C3038" t="str">
            <v>岡山県</v>
          </cell>
          <cell r="D3038" t="str">
            <v>津山圏域衛生処理組合</v>
          </cell>
        </row>
        <row r="3039">
          <cell r="B3039" t="str">
            <v>339083</v>
          </cell>
          <cell r="C3039" t="str">
            <v>岡山県</v>
          </cell>
          <cell r="D3039" t="str">
            <v>笠岡地区消防組合</v>
          </cell>
        </row>
        <row r="3040">
          <cell r="B3040" t="str">
            <v>339121</v>
          </cell>
          <cell r="C3040" t="str">
            <v>岡山県</v>
          </cell>
          <cell r="D3040" t="str">
            <v>久米老人ホーム組合</v>
          </cell>
        </row>
        <row r="3041">
          <cell r="B3041" t="str">
            <v>339130</v>
          </cell>
          <cell r="C3041" t="str">
            <v>岡山県</v>
          </cell>
          <cell r="D3041" t="str">
            <v>総社広域環境施設組合</v>
          </cell>
        </row>
        <row r="3042">
          <cell r="B3042" t="str">
            <v>339156</v>
          </cell>
          <cell r="C3042" t="str">
            <v>岡山県</v>
          </cell>
          <cell r="D3042" t="str">
            <v>井原地区消防組合</v>
          </cell>
        </row>
        <row r="3043">
          <cell r="B3043" t="str">
            <v>339164</v>
          </cell>
          <cell r="C3043" t="str">
            <v>岡山県</v>
          </cell>
          <cell r="D3043" t="str">
            <v>津山圏域消防組合</v>
          </cell>
        </row>
        <row r="3044">
          <cell r="B3044" t="str">
            <v>339172</v>
          </cell>
          <cell r="C3044" t="str">
            <v>岡山県</v>
          </cell>
          <cell r="D3044" t="str">
            <v>勝田郡老人福祉施設組合</v>
          </cell>
        </row>
        <row r="3045">
          <cell r="B3045" t="str">
            <v>339199</v>
          </cell>
          <cell r="C3045" t="str">
            <v>岡山県</v>
          </cell>
          <cell r="D3045" t="str">
            <v>東備消防組合</v>
          </cell>
        </row>
        <row r="3046">
          <cell r="B3046" t="str">
            <v>339202</v>
          </cell>
          <cell r="C3046" t="str">
            <v>岡山県</v>
          </cell>
          <cell r="D3046" t="str">
            <v>岡山県西部地区養護老人ホーム組合</v>
          </cell>
        </row>
        <row r="3047">
          <cell r="B3047" t="str">
            <v>339253</v>
          </cell>
          <cell r="C3047" t="str">
            <v>岡山県</v>
          </cell>
          <cell r="D3047" t="str">
            <v>備南競艇事業組合</v>
          </cell>
        </row>
        <row r="3048">
          <cell r="B3048" t="str">
            <v>339261</v>
          </cell>
          <cell r="C3048" t="str">
            <v>岡山県</v>
          </cell>
          <cell r="D3048" t="str">
            <v>美作養護老人ホーム組合</v>
          </cell>
        </row>
        <row r="3049">
          <cell r="B3049" t="str">
            <v>339270</v>
          </cell>
          <cell r="C3049" t="str">
            <v>岡山県</v>
          </cell>
          <cell r="D3049" t="str">
            <v>柵原、吉井、英田火葬場施設組合</v>
          </cell>
        </row>
        <row r="3050">
          <cell r="B3050" t="str">
            <v>339326</v>
          </cell>
          <cell r="C3050" t="str">
            <v>岡山県</v>
          </cell>
          <cell r="D3050" t="str">
            <v>柵原吉井特別養護老人ホーム組合</v>
          </cell>
        </row>
        <row r="3051">
          <cell r="B3051" t="str">
            <v>339369</v>
          </cell>
          <cell r="C3051" t="str">
            <v>岡山県</v>
          </cell>
          <cell r="D3051" t="str">
            <v>岡山県広域水道企業団</v>
          </cell>
        </row>
        <row r="3052">
          <cell r="B3052" t="str">
            <v>339377</v>
          </cell>
          <cell r="C3052" t="str">
            <v>岡山県</v>
          </cell>
          <cell r="D3052" t="str">
            <v>井笠地区農業共済事務組合</v>
          </cell>
        </row>
        <row r="3053">
          <cell r="B3053" t="str">
            <v>339385</v>
          </cell>
          <cell r="C3053" t="str">
            <v>岡山県</v>
          </cell>
          <cell r="D3053" t="str">
            <v>津山広域事務組合</v>
          </cell>
        </row>
        <row r="3054">
          <cell r="B3054" t="str">
            <v>339407</v>
          </cell>
          <cell r="C3054" t="str">
            <v>岡山県</v>
          </cell>
          <cell r="D3054" t="str">
            <v>勝英農業共済事務組合</v>
          </cell>
        </row>
        <row r="3055">
          <cell r="B3055" t="str">
            <v>339423</v>
          </cell>
          <cell r="C3055" t="str">
            <v>岡山県</v>
          </cell>
          <cell r="D3055" t="str">
            <v>東備農業共済事務組合</v>
          </cell>
        </row>
        <row r="3056">
          <cell r="B3056" t="str">
            <v>339431</v>
          </cell>
          <cell r="C3056" t="str">
            <v>岡山県</v>
          </cell>
          <cell r="D3056" t="str">
            <v>倉敷地区農業共済事務組合</v>
          </cell>
        </row>
        <row r="3057">
          <cell r="B3057" t="str">
            <v>339466</v>
          </cell>
          <cell r="C3057" t="str">
            <v>岡山県</v>
          </cell>
          <cell r="D3057" t="str">
            <v>高梁地域事務組合(普通会計分)</v>
          </cell>
        </row>
        <row r="3058">
          <cell r="B3058" t="str">
            <v>339474</v>
          </cell>
          <cell r="C3058" t="str">
            <v>岡山県</v>
          </cell>
          <cell r="D3058" t="str">
            <v>津山地区農業共済事務組合</v>
          </cell>
        </row>
        <row r="3059">
          <cell r="B3059" t="str">
            <v>339555</v>
          </cell>
          <cell r="C3059" t="str">
            <v>岡山県</v>
          </cell>
          <cell r="D3059" t="str">
            <v>岡山県市町村総合事務組合</v>
          </cell>
        </row>
        <row r="3060">
          <cell r="B3060" t="str">
            <v>339563</v>
          </cell>
          <cell r="C3060" t="str">
            <v>岡山県</v>
          </cell>
          <cell r="D3060" t="str">
            <v>高梁地域事務組合(事業会計分)</v>
          </cell>
        </row>
        <row r="3061">
          <cell r="B3061" t="str">
            <v>339571</v>
          </cell>
          <cell r="C3061" t="str">
            <v>岡山県</v>
          </cell>
          <cell r="D3061" t="str">
            <v>岡山県後期高齢者医療広域連合</v>
          </cell>
        </row>
        <row r="3062">
          <cell r="B3062" t="str">
            <v>339598</v>
          </cell>
          <cell r="C3062" t="str">
            <v>岡山県</v>
          </cell>
          <cell r="D3062" t="str">
            <v>津山圏域資源循環施設組合</v>
          </cell>
        </row>
        <row r="3063">
          <cell r="B3063" t="str">
            <v>348210</v>
          </cell>
          <cell r="C3063" t="str">
            <v>広島県</v>
          </cell>
          <cell r="D3063" t="str">
            <v>世羅中央病院企業団</v>
          </cell>
        </row>
        <row r="3064">
          <cell r="B3064" t="str">
            <v>348392</v>
          </cell>
          <cell r="C3064" t="str">
            <v>広島県</v>
          </cell>
          <cell r="D3064" t="str">
            <v>安芸地区衛生施設管理組合</v>
          </cell>
        </row>
        <row r="3065">
          <cell r="B3065" t="str">
            <v>348457</v>
          </cell>
          <cell r="C3065" t="str">
            <v>広島県</v>
          </cell>
          <cell r="D3065" t="str">
            <v>甲世衛生組合</v>
          </cell>
        </row>
        <row r="3066">
          <cell r="B3066" t="str">
            <v>348546</v>
          </cell>
          <cell r="C3066" t="str">
            <v>広島県</v>
          </cell>
          <cell r="D3066" t="str">
            <v>広島県海田高等学校財産組合</v>
          </cell>
        </row>
        <row r="3067">
          <cell r="B3067" t="str">
            <v>348562</v>
          </cell>
          <cell r="C3067" t="str">
            <v>広島県</v>
          </cell>
          <cell r="D3067" t="str">
            <v>広島県市町総合事務組合</v>
          </cell>
        </row>
        <row r="3068">
          <cell r="B3068" t="str">
            <v>348597</v>
          </cell>
          <cell r="C3068" t="str">
            <v>広島県</v>
          </cell>
          <cell r="D3068" t="str">
            <v>宮島競艇施行組合</v>
          </cell>
        </row>
        <row r="3069">
          <cell r="B3069" t="str">
            <v>348660</v>
          </cell>
          <cell r="C3069" t="str">
            <v>広島県</v>
          </cell>
          <cell r="D3069" t="str">
            <v>備北地区消防組合</v>
          </cell>
        </row>
        <row r="3070">
          <cell r="B3070" t="str">
            <v>348767</v>
          </cell>
          <cell r="C3070" t="str">
            <v>広島県</v>
          </cell>
          <cell r="D3070" t="str">
            <v>三原広域市町村圏事務組合</v>
          </cell>
        </row>
        <row r="3071">
          <cell r="B3071" t="str">
            <v>348821</v>
          </cell>
          <cell r="C3071" t="str">
            <v>広島県</v>
          </cell>
          <cell r="D3071" t="str">
            <v>世羅三原斎場組合</v>
          </cell>
        </row>
        <row r="3072">
          <cell r="B3072" t="str">
            <v>349054</v>
          </cell>
          <cell r="C3072" t="str">
            <v>広島県</v>
          </cell>
          <cell r="D3072" t="str">
            <v>福山地区消防組合</v>
          </cell>
        </row>
        <row r="3073">
          <cell r="B3073" t="str">
            <v>349089</v>
          </cell>
          <cell r="C3073" t="str">
            <v>広島県</v>
          </cell>
          <cell r="D3073" t="str">
            <v>芸北広域環境施設組合</v>
          </cell>
        </row>
        <row r="3074">
          <cell r="B3074" t="str">
            <v>349135</v>
          </cell>
          <cell r="C3074" t="str">
            <v>広島県</v>
          </cell>
          <cell r="D3074" t="str">
            <v>広島中部台地土地改良施設管理組合</v>
          </cell>
        </row>
        <row r="3075">
          <cell r="B3075" t="str">
            <v>349178</v>
          </cell>
          <cell r="C3075" t="str">
            <v>広島県</v>
          </cell>
          <cell r="D3075" t="str">
            <v>広島県後期高齢者医療広域連合</v>
          </cell>
        </row>
        <row r="3076">
          <cell r="B3076" t="str">
            <v>349186</v>
          </cell>
          <cell r="C3076" t="str">
            <v>広島県</v>
          </cell>
          <cell r="D3076" t="str">
            <v>広島中央環境衛生組合</v>
          </cell>
        </row>
        <row r="3077">
          <cell r="B3077" t="str">
            <v>358045</v>
          </cell>
          <cell r="C3077" t="str">
            <v>山口県</v>
          </cell>
          <cell r="D3077" t="str">
            <v>周南地区福祉施設組合</v>
          </cell>
        </row>
        <row r="3078">
          <cell r="B3078" t="str">
            <v>358053</v>
          </cell>
          <cell r="C3078" t="str">
            <v>山口県</v>
          </cell>
          <cell r="D3078" t="str">
            <v>養護老人ホーム秋楽園組合</v>
          </cell>
        </row>
        <row r="3079">
          <cell r="B3079" t="str">
            <v>358126</v>
          </cell>
          <cell r="C3079" t="str">
            <v>山口県</v>
          </cell>
          <cell r="D3079" t="str">
            <v>玖珂地方老人福祉施設組合</v>
          </cell>
        </row>
        <row r="3080">
          <cell r="B3080" t="str">
            <v>358282</v>
          </cell>
          <cell r="C3080" t="str">
            <v>山口県</v>
          </cell>
          <cell r="D3080" t="str">
            <v>玖西環境衛生組合</v>
          </cell>
        </row>
        <row r="3081">
          <cell r="B3081" t="str">
            <v>358304</v>
          </cell>
          <cell r="C3081" t="str">
            <v>山口県</v>
          </cell>
          <cell r="D3081" t="str">
            <v>周東環境衛生組合</v>
          </cell>
        </row>
        <row r="3082">
          <cell r="B3082" t="str">
            <v>358321</v>
          </cell>
          <cell r="C3082" t="str">
            <v>山口県</v>
          </cell>
          <cell r="D3082" t="str">
            <v>田布施・平生水道企業団</v>
          </cell>
        </row>
        <row r="3083">
          <cell r="B3083" t="str">
            <v>358347</v>
          </cell>
          <cell r="C3083" t="str">
            <v>山口県</v>
          </cell>
          <cell r="D3083" t="str">
            <v>熊南総合事務組合（普通会計分）</v>
          </cell>
        </row>
        <row r="3084">
          <cell r="B3084" t="str">
            <v>358371</v>
          </cell>
          <cell r="C3084" t="str">
            <v>山口県</v>
          </cell>
          <cell r="D3084" t="str">
            <v>周南地区衛生施設組合</v>
          </cell>
        </row>
        <row r="3085">
          <cell r="B3085" t="str">
            <v>358436</v>
          </cell>
          <cell r="C3085" t="str">
            <v>山口県</v>
          </cell>
          <cell r="D3085" t="str">
            <v>柳井地区広域消防組合</v>
          </cell>
        </row>
        <row r="3086">
          <cell r="B3086" t="str">
            <v>358461</v>
          </cell>
          <cell r="C3086" t="str">
            <v>山口県</v>
          </cell>
          <cell r="D3086" t="str">
            <v>光地区消防組合</v>
          </cell>
        </row>
        <row r="3087">
          <cell r="B3087" t="str">
            <v>358487</v>
          </cell>
          <cell r="C3087" t="str">
            <v>山口県</v>
          </cell>
          <cell r="D3087" t="str">
            <v>岩国地区消防組合</v>
          </cell>
        </row>
        <row r="3088">
          <cell r="B3088" t="str">
            <v>358517</v>
          </cell>
          <cell r="C3088" t="str">
            <v>山口県</v>
          </cell>
          <cell r="D3088" t="str">
            <v>周陽環境整備組合</v>
          </cell>
        </row>
        <row r="3089">
          <cell r="B3089" t="str">
            <v>358592</v>
          </cell>
          <cell r="C3089" t="str">
            <v>山口県</v>
          </cell>
          <cell r="D3089" t="str">
            <v>周南東部環境施設組合</v>
          </cell>
        </row>
        <row r="3090">
          <cell r="B3090" t="str">
            <v>358614</v>
          </cell>
          <cell r="C3090" t="str">
            <v>山口県</v>
          </cell>
          <cell r="D3090" t="str">
            <v>柳井地域広域水道企業団</v>
          </cell>
        </row>
        <row r="3091">
          <cell r="B3091" t="str">
            <v>358673</v>
          </cell>
          <cell r="C3091" t="str">
            <v>山口県</v>
          </cell>
          <cell r="D3091" t="str">
            <v>宇部・阿知須公共下水道組合</v>
          </cell>
        </row>
        <row r="3092">
          <cell r="B3092" t="str">
            <v>358690</v>
          </cell>
          <cell r="C3092" t="str">
            <v>山口県</v>
          </cell>
          <cell r="D3092" t="str">
            <v>山口県市町総合事務組合（普通会計分）</v>
          </cell>
        </row>
        <row r="3093">
          <cell r="B3093" t="str">
            <v>358703</v>
          </cell>
          <cell r="C3093" t="str">
            <v>山口県</v>
          </cell>
          <cell r="D3093" t="str">
            <v>山口県後期高齢者医療広域連合</v>
          </cell>
        </row>
        <row r="3094">
          <cell r="B3094" t="str">
            <v>358711</v>
          </cell>
          <cell r="C3094" t="str">
            <v>山口県</v>
          </cell>
          <cell r="D3094" t="str">
            <v>熊南総合事務組合（事業会計分）</v>
          </cell>
        </row>
        <row r="3095">
          <cell r="B3095" t="str">
            <v>358720</v>
          </cell>
          <cell r="C3095" t="str">
            <v>山口県</v>
          </cell>
          <cell r="D3095" t="str">
            <v>山口県市町総合事務組合（事業会計分）</v>
          </cell>
        </row>
        <row r="3096">
          <cell r="B3096" t="str">
            <v>358738</v>
          </cell>
          <cell r="C3096" t="str">
            <v>山口県</v>
          </cell>
          <cell r="D3096" t="str">
            <v>萩・長門清掃一部事務組合</v>
          </cell>
        </row>
        <row r="3097">
          <cell r="B3097">
            <v>358746</v>
          </cell>
          <cell r="C3097" t="str">
            <v>山口県</v>
          </cell>
          <cell r="D3097" t="str">
            <v>宇部・山陽小野田消防組合</v>
          </cell>
        </row>
        <row r="3098">
          <cell r="B3098" t="str">
            <v>368032</v>
          </cell>
          <cell r="C3098" t="str">
            <v>徳島県</v>
          </cell>
          <cell r="D3098" t="str">
            <v>西阿老人ホーム組合</v>
          </cell>
        </row>
        <row r="3099">
          <cell r="B3099" t="str">
            <v>368121</v>
          </cell>
          <cell r="C3099" t="str">
            <v>徳島県</v>
          </cell>
          <cell r="D3099" t="str">
            <v>海部老人ホーム町村組合</v>
          </cell>
        </row>
        <row r="3100">
          <cell r="B3100" t="str">
            <v>368148</v>
          </cell>
          <cell r="C3100" t="str">
            <v>徳島県</v>
          </cell>
          <cell r="D3100" t="str">
            <v>老人ホーム福寿荘組合</v>
          </cell>
        </row>
        <row r="3101">
          <cell r="B3101" t="str">
            <v>368156</v>
          </cell>
          <cell r="C3101" t="str">
            <v>徳島県</v>
          </cell>
          <cell r="D3101" t="str">
            <v>美馬西部共立火葬場組合</v>
          </cell>
        </row>
        <row r="3102">
          <cell r="B3102" t="str">
            <v>368181</v>
          </cell>
          <cell r="C3102" t="str">
            <v>徳島県</v>
          </cell>
          <cell r="D3102" t="str">
            <v>吉野川環境整備組合</v>
          </cell>
        </row>
        <row r="3103">
          <cell r="B3103" t="str">
            <v>368199</v>
          </cell>
          <cell r="C3103" t="str">
            <v>徳島県</v>
          </cell>
          <cell r="D3103" t="str">
            <v>海部郡衛生処理事務組合</v>
          </cell>
        </row>
        <row r="3104">
          <cell r="B3104" t="str">
            <v>368229</v>
          </cell>
          <cell r="C3104" t="str">
            <v>徳島県</v>
          </cell>
          <cell r="D3104" t="str">
            <v>阿北火葬場管理組合</v>
          </cell>
        </row>
        <row r="3105">
          <cell r="B3105" t="str">
            <v>368245</v>
          </cell>
          <cell r="C3105" t="str">
            <v>徳島県</v>
          </cell>
          <cell r="D3105" t="str">
            <v>阿北環境整備組合</v>
          </cell>
        </row>
        <row r="3106">
          <cell r="B3106" t="str">
            <v>368261</v>
          </cell>
          <cell r="C3106" t="str">
            <v>徳島県</v>
          </cell>
          <cell r="D3106" t="str">
            <v>美馬環境整備組合</v>
          </cell>
        </row>
        <row r="3107">
          <cell r="B3107" t="str">
            <v>368270</v>
          </cell>
          <cell r="C3107" t="str">
            <v>徳島県</v>
          </cell>
          <cell r="D3107" t="str">
            <v>三好東部火葬場管理組合</v>
          </cell>
        </row>
        <row r="3108">
          <cell r="B3108" t="str">
            <v>368296</v>
          </cell>
          <cell r="C3108" t="str">
            <v>徳島県</v>
          </cell>
          <cell r="D3108" t="str">
            <v>徳島県市町村議会議員公務災害補償等組合</v>
          </cell>
        </row>
        <row r="3109">
          <cell r="B3109" t="str">
            <v>368318</v>
          </cell>
          <cell r="C3109" t="str">
            <v>徳島県</v>
          </cell>
          <cell r="D3109" t="str">
            <v>美馬西部消防組合</v>
          </cell>
        </row>
        <row r="3110">
          <cell r="B3110" t="str">
            <v>368334</v>
          </cell>
          <cell r="C3110" t="str">
            <v>徳島県</v>
          </cell>
          <cell r="D3110" t="str">
            <v>松茂町ほか二町競艇事業組合</v>
          </cell>
        </row>
        <row r="3111">
          <cell r="B3111" t="str">
            <v>368351</v>
          </cell>
          <cell r="C3111" t="str">
            <v>徳島県</v>
          </cell>
          <cell r="D3111" t="str">
            <v>美馬西部学校給食センター組合</v>
          </cell>
        </row>
        <row r="3112">
          <cell r="B3112" t="str">
            <v>368377</v>
          </cell>
          <cell r="C3112" t="str">
            <v>徳島県</v>
          </cell>
          <cell r="D3112" t="str">
            <v>美馬西部特別養護老人ホーム組合</v>
          </cell>
        </row>
        <row r="3113">
          <cell r="B3113" t="str">
            <v>368415</v>
          </cell>
          <cell r="C3113" t="str">
            <v>徳島県</v>
          </cell>
          <cell r="D3113" t="str">
            <v>板野東部消防組合</v>
          </cell>
        </row>
        <row r="3114">
          <cell r="B3114" t="str">
            <v>368423</v>
          </cell>
          <cell r="C3114" t="str">
            <v>徳島県</v>
          </cell>
          <cell r="D3114" t="str">
            <v>板野東部青少年育成センター組合</v>
          </cell>
        </row>
        <row r="3115">
          <cell r="B3115" t="str">
            <v>368466</v>
          </cell>
          <cell r="C3115" t="str">
            <v>徳島県</v>
          </cell>
          <cell r="D3115" t="str">
            <v>美馬地区広域行政組合</v>
          </cell>
        </row>
        <row r="3116">
          <cell r="B3116" t="str">
            <v>368504</v>
          </cell>
          <cell r="C3116" t="str">
            <v>徳島県</v>
          </cell>
          <cell r="D3116" t="str">
            <v>阿北特別養護老人ホーム組合</v>
          </cell>
        </row>
        <row r="3117">
          <cell r="B3117" t="str">
            <v>368512</v>
          </cell>
          <cell r="C3117" t="str">
            <v>徳島県</v>
          </cell>
          <cell r="D3117" t="str">
            <v>板野西部消防組合</v>
          </cell>
        </row>
        <row r="3118">
          <cell r="B3118" t="str">
            <v>368571</v>
          </cell>
          <cell r="C3118" t="str">
            <v>徳島県</v>
          </cell>
          <cell r="D3118" t="str">
            <v>小松島市外三町村衛生組合</v>
          </cell>
        </row>
        <row r="3119">
          <cell r="B3119" t="str">
            <v>368601</v>
          </cell>
          <cell r="C3119" t="str">
            <v>徳島県</v>
          </cell>
          <cell r="D3119" t="str">
            <v>中央広域環境施設組合</v>
          </cell>
        </row>
        <row r="3120">
          <cell r="B3120" t="str">
            <v>368610</v>
          </cell>
          <cell r="C3120" t="str">
            <v>徳島県</v>
          </cell>
          <cell r="D3120" t="str">
            <v>海部郡特別養護老人ホーム事務組合</v>
          </cell>
        </row>
        <row r="3121">
          <cell r="B3121" t="str">
            <v>368636</v>
          </cell>
          <cell r="C3121" t="str">
            <v>徳島県</v>
          </cell>
          <cell r="D3121" t="str">
            <v>名西消防組合</v>
          </cell>
        </row>
        <row r="3122">
          <cell r="B3122" t="str">
            <v>368644</v>
          </cell>
          <cell r="C3122" t="str">
            <v>徳島県</v>
          </cell>
          <cell r="D3122" t="str">
            <v>徳島県市町村総合事務組合</v>
          </cell>
        </row>
        <row r="3123">
          <cell r="B3123" t="str">
            <v>368652</v>
          </cell>
          <cell r="C3123" t="str">
            <v>徳島県</v>
          </cell>
          <cell r="D3123" t="str">
            <v>板野西部青少年補導センター組合</v>
          </cell>
        </row>
        <row r="3124">
          <cell r="B3124" t="str">
            <v>369055</v>
          </cell>
          <cell r="C3124" t="str">
            <v>徳島県</v>
          </cell>
          <cell r="D3124" t="str">
            <v>那賀川北岸地域湛水防除施設組合</v>
          </cell>
        </row>
        <row r="3125">
          <cell r="B3125" t="str">
            <v>369063</v>
          </cell>
          <cell r="C3125" t="str">
            <v>徳島県</v>
          </cell>
          <cell r="D3125" t="str">
            <v>海部消防組合</v>
          </cell>
        </row>
        <row r="3126">
          <cell r="B3126" t="str">
            <v>369080</v>
          </cell>
          <cell r="C3126" t="str">
            <v>徳島県</v>
          </cell>
          <cell r="D3126" t="str">
            <v>徳島中央広域連合</v>
          </cell>
        </row>
        <row r="3127">
          <cell r="B3127" t="str">
            <v>369101</v>
          </cell>
          <cell r="C3127" t="str">
            <v>徳島県</v>
          </cell>
          <cell r="D3127" t="str">
            <v>みよし広域連合</v>
          </cell>
        </row>
        <row r="3128">
          <cell r="B3128" t="str">
            <v>369110</v>
          </cell>
          <cell r="C3128" t="str">
            <v>徳島県</v>
          </cell>
          <cell r="D3128" t="str">
            <v>徳島県後期高齢者医療広域連合</v>
          </cell>
        </row>
        <row r="3129">
          <cell r="B3129" t="str">
            <v>378046</v>
          </cell>
          <cell r="C3129" t="str">
            <v>香川県</v>
          </cell>
          <cell r="D3129" t="str">
            <v>まんのう町外二ケ市町（十郷地区）山林組合</v>
          </cell>
        </row>
        <row r="3130">
          <cell r="B3130" t="str">
            <v>378054</v>
          </cell>
          <cell r="C3130" t="str">
            <v>香川県</v>
          </cell>
          <cell r="D3130" t="str">
            <v>まんのう町外三ケ市町山林組合</v>
          </cell>
        </row>
        <row r="3131">
          <cell r="B3131" t="str">
            <v>378062</v>
          </cell>
          <cell r="C3131" t="str">
            <v>香川県</v>
          </cell>
          <cell r="D3131" t="str">
            <v>まんのう町外三ケ市町（七箇地区）山林組合</v>
          </cell>
        </row>
        <row r="3132">
          <cell r="B3132" t="str">
            <v>378097</v>
          </cell>
          <cell r="C3132" t="str">
            <v>香川県</v>
          </cell>
          <cell r="D3132" t="str">
            <v>伝法川防災溜池事業組合</v>
          </cell>
        </row>
        <row r="3133">
          <cell r="B3133" t="str">
            <v>378127</v>
          </cell>
          <cell r="C3133" t="str">
            <v>香川県</v>
          </cell>
          <cell r="D3133" t="str">
            <v>三豊総合病院企業団</v>
          </cell>
        </row>
        <row r="3134">
          <cell r="B3134" t="str">
            <v>378381</v>
          </cell>
          <cell r="C3134" t="str">
            <v>香川県</v>
          </cell>
          <cell r="D3134" t="str">
            <v>香川県三豊市観音寺市学校組合</v>
          </cell>
        </row>
        <row r="3135">
          <cell r="B3135" t="str">
            <v>378488</v>
          </cell>
          <cell r="C3135" t="str">
            <v>香川県</v>
          </cell>
          <cell r="D3135" t="str">
            <v>香川県市町総合事務組合</v>
          </cell>
        </row>
        <row r="3136">
          <cell r="B3136" t="str">
            <v>378526</v>
          </cell>
          <cell r="C3136" t="str">
            <v>香川県</v>
          </cell>
          <cell r="D3136" t="str">
            <v>香川県中部広域競艇事業組合</v>
          </cell>
        </row>
        <row r="3137">
          <cell r="B3137" t="str">
            <v>378542</v>
          </cell>
          <cell r="C3137" t="str">
            <v>香川県</v>
          </cell>
          <cell r="D3137" t="str">
            <v>仲多度南部消防組合</v>
          </cell>
        </row>
        <row r="3138">
          <cell r="B3138" t="str">
            <v>378585</v>
          </cell>
          <cell r="C3138" t="str">
            <v>香川県</v>
          </cell>
          <cell r="D3138" t="str">
            <v>大川広域行政組合</v>
          </cell>
        </row>
        <row r="3139">
          <cell r="B3139" t="str">
            <v>378607</v>
          </cell>
          <cell r="C3139" t="str">
            <v>香川県</v>
          </cell>
          <cell r="D3139" t="str">
            <v>さぬき市・三木町山林組合</v>
          </cell>
        </row>
        <row r="3140">
          <cell r="B3140" t="str">
            <v>378615</v>
          </cell>
          <cell r="C3140" t="str">
            <v>香川県</v>
          </cell>
          <cell r="D3140" t="str">
            <v>東かがわ市外一市一町組合</v>
          </cell>
        </row>
        <row r="3141">
          <cell r="B3141" t="str">
            <v>378640</v>
          </cell>
          <cell r="C3141" t="str">
            <v>香川県</v>
          </cell>
          <cell r="D3141" t="str">
            <v>三観広域行政組合</v>
          </cell>
        </row>
        <row r="3142">
          <cell r="B3142" t="str">
            <v>378666</v>
          </cell>
          <cell r="C3142" t="str">
            <v>香川県</v>
          </cell>
          <cell r="D3142" t="str">
            <v>小豆地区広域行政事務組合（普通会計分）</v>
          </cell>
        </row>
        <row r="3143">
          <cell r="B3143" t="str">
            <v>378674</v>
          </cell>
          <cell r="C3143" t="str">
            <v>香川県</v>
          </cell>
          <cell r="D3143" t="str">
            <v>中讃広域行政事務組合</v>
          </cell>
        </row>
        <row r="3144">
          <cell r="B3144" t="str">
            <v>378691</v>
          </cell>
          <cell r="C3144" t="str">
            <v>香川県</v>
          </cell>
          <cell r="D3144" t="str">
            <v>坂出、宇多津広域行政事務組合</v>
          </cell>
        </row>
        <row r="3145">
          <cell r="B3145" t="str">
            <v>378780</v>
          </cell>
          <cell r="C3145" t="str">
            <v>香川県</v>
          </cell>
          <cell r="D3145" t="str">
            <v>小豆地区広域行政事務組合（事業会計分）</v>
          </cell>
        </row>
        <row r="3146">
          <cell r="B3146" t="str">
            <v>378828</v>
          </cell>
          <cell r="C3146" t="str">
            <v>香川県</v>
          </cell>
          <cell r="D3146" t="str">
            <v>香川県東部清掃施設組合</v>
          </cell>
        </row>
        <row r="3147">
          <cell r="B3147" t="str">
            <v>378836</v>
          </cell>
          <cell r="C3147" t="str">
            <v>香川県</v>
          </cell>
          <cell r="D3147" t="str">
            <v>三木・長尾葬斎組合</v>
          </cell>
        </row>
        <row r="3148">
          <cell r="B3148" t="str">
            <v>378861</v>
          </cell>
          <cell r="C3148" t="str">
            <v>香川県</v>
          </cell>
          <cell r="D3148" t="str">
            <v>香川県後期高齢者医療広域連合</v>
          </cell>
        </row>
        <row r="3149">
          <cell r="B3149" t="str">
            <v>378879</v>
          </cell>
          <cell r="C3149" t="str">
            <v>香川県</v>
          </cell>
          <cell r="D3149" t="str">
            <v>小豆島中央病院企業団</v>
          </cell>
        </row>
        <row r="3150">
          <cell r="B3150" t="str">
            <v>378887</v>
          </cell>
          <cell r="C3150" t="str">
            <v>香川県</v>
          </cell>
          <cell r="D3150" t="str">
            <v>香川県広域水道企業団</v>
          </cell>
        </row>
        <row r="3151">
          <cell r="B3151" t="str">
            <v>388262</v>
          </cell>
          <cell r="C3151" t="str">
            <v>愛媛県</v>
          </cell>
          <cell r="D3151" t="str">
            <v>松山衛生事務組合</v>
          </cell>
        </row>
        <row r="3152">
          <cell r="B3152" t="str">
            <v>388289</v>
          </cell>
          <cell r="C3152" t="str">
            <v>愛媛県</v>
          </cell>
          <cell r="D3152" t="str">
            <v>愛媛県市町総合事務組合</v>
          </cell>
        </row>
        <row r="3153">
          <cell r="B3153" t="str">
            <v>388327</v>
          </cell>
          <cell r="C3153" t="str">
            <v>愛媛県</v>
          </cell>
          <cell r="D3153" t="str">
            <v>松山市，東温市共有山林組合</v>
          </cell>
        </row>
        <row r="3154">
          <cell r="B3154" t="str">
            <v>388343</v>
          </cell>
          <cell r="C3154" t="str">
            <v>愛媛県</v>
          </cell>
          <cell r="D3154" t="str">
            <v>松山養護老人ホーム事務組合</v>
          </cell>
        </row>
        <row r="3155">
          <cell r="B3155" t="str">
            <v>388408</v>
          </cell>
          <cell r="C3155" t="str">
            <v>愛媛県</v>
          </cell>
          <cell r="D3155" t="str">
            <v>伊予市松前町共立衛生組合</v>
          </cell>
        </row>
        <row r="3156">
          <cell r="B3156" t="str">
            <v>388416</v>
          </cell>
          <cell r="C3156" t="str">
            <v>愛媛県</v>
          </cell>
          <cell r="D3156" t="str">
            <v>伊予市・伊予郡養護老人ホーム組合</v>
          </cell>
        </row>
        <row r="3157">
          <cell r="B3157" t="str">
            <v>388424</v>
          </cell>
          <cell r="C3157" t="str">
            <v>愛媛県</v>
          </cell>
          <cell r="D3157" t="str">
            <v>大洲・喜多衛生事務組合</v>
          </cell>
        </row>
        <row r="3158">
          <cell r="B3158" t="str">
            <v>388599</v>
          </cell>
          <cell r="C3158" t="str">
            <v>愛媛県</v>
          </cell>
          <cell r="D3158" t="str">
            <v>高知県宿毛市愛媛県南宇和郡愛南町篠山小中学校組合</v>
          </cell>
        </row>
        <row r="3159">
          <cell r="B3159" t="str">
            <v>388629</v>
          </cell>
          <cell r="C3159" t="str">
            <v>愛媛県</v>
          </cell>
          <cell r="D3159" t="str">
            <v>八幡浜地区施設事務組合</v>
          </cell>
        </row>
        <row r="3160">
          <cell r="B3160" t="str">
            <v>388653</v>
          </cell>
          <cell r="C3160" t="str">
            <v>愛媛県</v>
          </cell>
          <cell r="D3160" t="str">
            <v>伊予地区ごみ処理施設管理組合</v>
          </cell>
        </row>
        <row r="3161">
          <cell r="B3161" t="str">
            <v>388696</v>
          </cell>
          <cell r="C3161" t="str">
            <v>愛媛県</v>
          </cell>
          <cell r="D3161" t="str">
            <v>大洲喜多特別養護老人ホーム事務組合</v>
          </cell>
        </row>
        <row r="3162">
          <cell r="B3162" t="str">
            <v>388858</v>
          </cell>
          <cell r="C3162" t="str">
            <v>愛媛県</v>
          </cell>
          <cell r="D3162" t="str">
            <v>伊予消防等事務組合</v>
          </cell>
        </row>
        <row r="3163">
          <cell r="B3163" t="str">
            <v>388866</v>
          </cell>
          <cell r="C3163" t="str">
            <v>愛媛県</v>
          </cell>
          <cell r="D3163" t="str">
            <v>南予水道企業団</v>
          </cell>
        </row>
        <row r="3164">
          <cell r="B3164" t="str">
            <v>388882</v>
          </cell>
          <cell r="C3164" t="str">
            <v>愛媛県</v>
          </cell>
          <cell r="D3164" t="str">
            <v>宇和島地区広域事務組合</v>
          </cell>
        </row>
        <row r="3165">
          <cell r="B3165" t="str">
            <v>388891</v>
          </cell>
          <cell r="C3165" t="str">
            <v>愛媛県</v>
          </cell>
          <cell r="D3165" t="str">
            <v>伊予市外二町共有物組合</v>
          </cell>
        </row>
        <row r="3166">
          <cell r="B3166" t="str">
            <v>388939</v>
          </cell>
          <cell r="C3166" t="str">
            <v>愛媛県</v>
          </cell>
          <cell r="D3166" t="str">
            <v>津島水道企業団</v>
          </cell>
        </row>
        <row r="3167">
          <cell r="B3167" t="str">
            <v>388963</v>
          </cell>
          <cell r="C3167" t="str">
            <v>愛媛県</v>
          </cell>
          <cell r="D3167" t="str">
            <v>大洲地区広域消防事務組合</v>
          </cell>
        </row>
        <row r="3168">
          <cell r="B3168" t="str">
            <v>388980</v>
          </cell>
          <cell r="C3168" t="str">
            <v>愛媛県</v>
          </cell>
          <cell r="D3168" t="str">
            <v>松山広域福祉施設事務組合</v>
          </cell>
        </row>
        <row r="3169">
          <cell r="B3169" t="str">
            <v>389048</v>
          </cell>
          <cell r="C3169" t="str">
            <v>愛媛県</v>
          </cell>
          <cell r="D3169" t="str">
            <v>八幡浜・大洲地区広域市町村圏組合（普通会計分）</v>
          </cell>
        </row>
        <row r="3170">
          <cell r="B3170" t="str">
            <v>389056</v>
          </cell>
          <cell r="C3170" t="str">
            <v>愛媛県</v>
          </cell>
          <cell r="D3170" t="str">
            <v>八幡浜・大洲地区広域市町村圏組合（事業会計分）</v>
          </cell>
        </row>
        <row r="3171">
          <cell r="B3171" t="str">
            <v>389111</v>
          </cell>
          <cell r="C3171" t="str">
            <v>愛媛県</v>
          </cell>
          <cell r="D3171" t="str">
            <v>愛媛地方税滞納整理機構</v>
          </cell>
        </row>
        <row r="3172">
          <cell r="B3172" t="str">
            <v>389129</v>
          </cell>
          <cell r="C3172" t="str">
            <v>愛媛県</v>
          </cell>
          <cell r="D3172" t="str">
            <v>愛媛県後期高齢者医療広域連合</v>
          </cell>
        </row>
        <row r="3173">
          <cell r="B3173" t="str">
            <v>398055</v>
          </cell>
          <cell r="C3173" t="str">
            <v>高知県</v>
          </cell>
          <cell r="D3173" t="str">
            <v>香美郡殖林組合</v>
          </cell>
        </row>
        <row r="3174">
          <cell r="B3174" t="str">
            <v>398209</v>
          </cell>
          <cell r="C3174" t="str">
            <v>高知県</v>
          </cell>
          <cell r="D3174" t="str">
            <v>香南香美衛生組合</v>
          </cell>
        </row>
        <row r="3175">
          <cell r="B3175" t="str">
            <v>398225</v>
          </cell>
          <cell r="C3175" t="str">
            <v>高知県</v>
          </cell>
          <cell r="D3175" t="str">
            <v>仁淀川下流衛生事務組合</v>
          </cell>
        </row>
        <row r="3176">
          <cell r="B3176" t="str">
            <v>398233</v>
          </cell>
          <cell r="C3176" t="str">
            <v>高知県</v>
          </cell>
          <cell r="D3176" t="str">
            <v>高吾北広域町村事務組合</v>
          </cell>
        </row>
        <row r="3177">
          <cell r="B3177" t="str">
            <v>398250</v>
          </cell>
          <cell r="C3177" t="str">
            <v>高知県</v>
          </cell>
          <cell r="D3177" t="str">
            <v>香南斎場組合</v>
          </cell>
        </row>
        <row r="3178">
          <cell r="B3178" t="str">
            <v>398284</v>
          </cell>
          <cell r="C3178" t="str">
            <v>高知県</v>
          </cell>
          <cell r="D3178" t="str">
            <v>香南香美老人ホーム組合</v>
          </cell>
        </row>
        <row r="3179">
          <cell r="B3179" t="str">
            <v>398331</v>
          </cell>
          <cell r="C3179" t="str">
            <v>高知県</v>
          </cell>
          <cell r="D3179" t="str">
            <v>日高村佐川町学校組合</v>
          </cell>
        </row>
        <row r="3180">
          <cell r="B3180" t="str">
            <v>398357</v>
          </cell>
          <cell r="C3180" t="str">
            <v>高知県</v>
          </cell>
          <cell r="D3180" t="str">
            <v>高知県競馬組合</v>
          </cell>
        </row>
        <row r="3181">
          <cell r="B3181" t="str">
            <v>398403</v>
          </cell>
          <cell r="C3181" t="str">
            <v>高知県</v>
          </cell>
          <cell r="D3181" t="str">
            <v>香南清掃組合</v>
          </cell>
        </row>
        <row r="3182">
          <cell r="B3182" t="str">
            <v>398446</v>
          </cell>
          <cell r="C3182" t="str">
            <v>高知県</v>
          </cell>
          <cell r="D3182" t="str">
            <v>幡多広域市町村圏事務組合</v>
          </cell>
        </row>
        <row r="3183">
          <cell r="B3183" t="str">
            <v>398462</v>
          </cell>
          <cell r="C3183" t="str">
            <v>高知県</v>
          </cell>
          <cell r="D3183" t="str">
            <v>高幡消防組合</v>
          </cell>
        </row>
        <row r="3184">
          <cell r="B3184" t="str">
            <v>398489</v>
          </cell>
          <cell r="C3184" t="str">
            <v>高知県</v>
          </cell>
          <cell r="D3184" t="str">
            <v>幡多中央環境施設組合</v>
          </cell>
        </row>
        <row r="3185">
          <cell r="B3185" t="str">
            <v>398501</v>
          </cell>
          <cell r="C3185" t="str">
            <v>高知県</v>
          </cell>
          <cell r="D3185" t="str">
            <v>津野山養護老人ホーム組合</v>
          </cell>
        </row>
        <row r="3186">
          <cell r="B3186" t="str">
            <v>398519</v>
          </cell>
          <cell r="C3186" t="str">
            <v>高知県</v>
          </cell>
          <cell r="D3186" t="str">
            <v>高陵特別養護老人ホーム組合</v>
          </cell>
        </row>
        <row r="3187">
          <cell r="B3187" t="str">
            <v>398527</v>
          </cell>
          <cell r="C3187" t="str">
            <v>高知県</v>
          </cell>
          <cell r="D3187" t="str">
            <v>安芸広域市町村圏特別養護老人ホーム組合</v>
          </cell>
        </row>
        <row r="3188">
          <cell r="B3188" t="str">
            <v>398535</v>
          </cell>
          <cell r="C3188" t="str">
            <v>高知県</v>
          </cell>
          <cell r="D3188" t="str">
            <v>津野山広域事務組合</v>
          </cell>
        </row>
        <row r="3189">
          <cell r="B3189" t="str">
            <v>398543</v>
          </cell>
          <cell r="C3189" t="str">
            <v>高知県</v>
          </cell>
          <cell r="D3189" t="str">
            <v>高幡東部清掃組合</v>
          </cell>
        </row>
        <row r="3190">
          <cell r="B3190" t="str">
            <v>398551</v>
          </cell>
          <cell r="C3190" t="str">
            <v>高知県</v>
          </cell>
          <cell r="D3190" t="str">
            <v>芸東衛生組合</v>
          </cell>
        </row>
        <row r="3191">
          <cell r="B3191" t="str">
            <v>398608</v>
          </cell>
          <cell r="C3191" t="str">
            <v>高知県</v>
          </cell>
          <cell r="D3191" t="str">
            <v>仁淀消防組合</v>
          </cell>
        </row>
        <row r="3192">
          <cell r="B3192" t="str">
            <v>398624</v>
          </cell>
          <cell r="C3192" t="str">
            <v>高知県</v>
          </cell>
          <cell r="D3192" t="str">
            <v>幡多中央消防組合</v>
          </cell>
        </row>
        <row r="3193">
          <cell r="B3193" t="str">
            <v>398641</v>
          </cell>
          <cell r="C3193" t="str">
            <v>高知県</v>
          </cell>
          <cell r="D3193" t="str">
            <v>高幡西部特別養護老人ホーム組合</v>
          </cell>
        </row>
        <row r="3194">
          <cell r="B3194" t="str">
            <v>398675</v>
          </cell>
          <cell r="C3194" t="str">
            <v>高知県</v>
          </cell>
          <cell r="D3194" t="str">
            <v>幡多西部消防組合</v>
          </cell>
        </row>
        <row r="3195">
          <cell r="B3195" t="str">
            <v>398705</v>
          </cell>
          <cell r="C3195" t="str">
            <v>高知県</v>
          </cell>
          <cell r="D3195" t="str">
            <v>高知県広域食肉センター事務組合</v>
          </cell>
        </row>
        <row r="3196">
          <cell r="B3196" t="str">
            <v>398713</v>
          </cell>
          <cell r="C3196" t="str">
            <v>高知県</v>
          </cell>
          <cell r="D3196" t="str">
            <v>嶺北広域行政事務組合</v>
          </cell>
        </row>
        <row r="3197">
          <cell r="B3197" t="str">
            <v>398721</v>
          </cell>
          <cell r="C3197" t="str">
            <v>高知県</v>
          </cell>
          <cell r="D3197" t="str">
            <v>高幡障害者支援施設組合</v>
          </cell>
        </row>
        <row r="3198">
          <cell r="B3198" t="str">
            <v>398730</v>
          </cell>
          <cell r="C3198" t="str">
            <v>高知県</v>
          </cell>
          <cell r="D3198" t="str">
            <v>安芸広域市町村圏事務組合</v>
          </cell>
        </row>
        <row r="3199">
          <cell r="B3199" t="str">
            <v>398748</v>
          </cell>
          <cell r="C3199" t="str">
            <v>高知県</v>
          </cell>
          <cell r="D3199" t="str">
            <v>高幡広域市町村圏事務組合</v>
          </cell>
        </row>
        <row r="3200">
          <cell r="B3200" t="str">
            <v>398764</v>
          </cell>
          <cell r="C3200" t="str">
            <v>高知県</v>
          </cell>
          <cell r="D3200" t="str">
            <v>仁淀川広域市町村圏事務組合</v>
          </cell>
        </row>
        <row r="3201">
          <cell r="B3201" t="str">
            <v>398781</v>
          </cell>
          <cell r="C3201" t="str">
            <v>高知県</v>
          </cell>
          <cell r="D3201" t="str">
            <v>中芸広域連合</v>
          </cell>
        </row>
        <row r="3202">
          <cell r="B3202" t="str">
            <v>398799</v>
          </cell>
          <cell r="C3202" t="str">
            <v>高知県</v>
          </cell>
          <cell r="D3202" t="str">
            <v>高知県・高知市病院企業団</v>
          </cell>
        </row>
        <row r="3203">
          <cell r="B3203" t="str">
            <v>398802</v>
          </cell>
          <cell r="C3203" t="str">
            <v>高知県</v>
          </cell>
          <cell r="D3203" t="str">
            <v>高知中央西部焼却処理事務組合</v>
          </cell>
        </row>
        <row r="3204">
          <cell r="B3204" t="str">
            <v>398811</v>
          </cell>
          <cell r="C3204" t="str">
            <v>高知県</v>
          </cell>
          <cell r="D3204" t="str">
            <v>こうち人づくり広域連合</v>
          </cell>
        </row>
        <row r="3205">
          <cell r="B3205" t="str">
            <v>398829</v>
          </cell>
          <cell r="C3205" t="str">
            <v>高知県</v>
          </cell>
          <cell r="D3205" t="str">
            <v>高知県市町村総合事務組合</v>
          </cell>
        </row>
        <row r="3206">
          <cell r="B3206" t="str">
            <v>398845</v>
          </cell>
          <cell r="C3206" t="str">
            <v>高知県</v>
          </cell>
          <cell r="D3206" t="str">
            <v>高知県後期高齢者医療広域連合</v>
          </cell>
        </row>
        <row r="3207">
          <cell r="B3207" t="str">
            <v>398853</v>
          </cell>
          <cell r="C3207" t="str">
            <v>高知県</v>
          </cell>
          <cell r="D3207" t="str">
            <v>南国・香南・香美租税債権管理機構</v>
          </cell>
        </row>
        <row r="3208">
          <cell r="B3208" t="str">
            <v>408026</v>
          </cell>
          <cell r="C3208" t="str">
            <v>福岡県</v>
          </cell>
          <cell r="D3208" t="str">
            <v>粕屋郡粕屋町外１市水利組合</v>
          </cell>
        </row>
        <row r="3209">
          <cell r="B3209" t="str">
            <v>408034</v>
          </cell>
          <cell r="C3209" t="str">
            <v>福岡県</v>
          </cell>
          <cell r="D3209" t="str">
            <v>直方市・北九州市岡森用水組合</v>
          </cell>
        </row>
        <row r="3210">
          <cell r="B3210" t="str">
            <v>408042</v>
          </cell>
          <cell r="C3210" t="str">
            <v>福岡県</v>
          </cell>
          <cell r="D3210" t="str">
            <v>柳川みやま土木組合</v>
          </cell>
        </row>
        <row r="3211">
          <cell r="B3211" t="str">
            <v>408051</v>
          </cell>
          <cell r="C3211" t="str">
            <v>福岡県</v>
          </cell>
          <cell r="D3211" t="str">
            <v>花宗太田土木組合</v>
          </cell>
        </row>
        <row r="3212">
          <cell r="B3212" t="str">
            <v>408069</v>
          </cell>
          <cell r="C3212" t="str">
            <v>福岡県</v>
          </cell>
          <cell r="D3212" t="str">
            <v>花宗用水組合</v>
          </cell>
        </row>
        <row r="3213">
          <cell r="B3213" t="str">
            <v>408077</v>
          </cell>
          <cell r="C3213" t="str">
            <v>福岡県</v>
          </cell>
          <cell r="D3213" t="str">
            <v>山の井用水組合</v>
          </cell>
        </row>
        <row r="3214">
          <cell r="B3214" t="str">
            <v>408085</v>
          </cell>
          <cell r="C3214" t="str">
            <v>福岡県</v>
          </cell>
          <cell r="D3214" t="str">
            <v>福岡県中間市外二ヶ町山田川水利組合</v>
          </cell>
        </row>
        <row r="3215">
          <cell r="B3215" t="str">
            <v>408107</v>
          </cell>
          <cell r="C3215" t="str">
            <v>福岡県</v>
          </cell>
          <cell r="D3215" t="str">
            <v>堀川水利組合</v>
          </cell>
        </row>
        <row r="3216">
          <cell r="B3216" t="str">
            <v>408123</v>
          </cell>
          <cell r="C3216" t="str">
            <v>福岡県</v>
          </cell>
          <cell r="D3216" t="str">
            <v>上毛町外一市一町矢方池土木組合</v>
          </cell>
        </row>
        <row r="3217">
          <cell r="B3217" t="str">
            <v>408158</v>
          </cell>
          <cell r="C3217" t="str">
            <v>福岡県</v>
          </cell>
          <cell r="D3217" t="str">
            <v>公立八女総合病院企業団</v>
          </cell>
        </row>
        <row r="3218">
          <cell r="B3218" t="str">
            <v>408247</v>
          </cell>
          <cell r="C3218" t="str">
            <v>福岡県</v>
          </cell>
          <cell r="D3218" t="str">
            <v>吉富町外１町環境衛生事務組合</v>
          </cell>
        </row>
        <row r="3219">
          <cell r="B3219" t="str">
            <v>408310</v>
          </cell>
          <cell r="C3219" t="str">
            <v>福岡県</v>
          </cell>
          <cell r="D3219" t="str">
            <v>浮羽老人ホーム組合</v>
          </cell>
        </row>
        <row r="3220">
          <cell r="B3220" t="str">
            <v>408344</v>
          </cell>
          <cell r="C3220" t="str">
            <v>福岡県</v>
          </cell>
          <cell r="D3220" t="str">
            <v>東山老人ホーム組合</v>
          </cell>
        </row>
        <row r="3221">
          <cell r="B3221" t="str">
            <v>408379</v>
          </cell>
          <cell r="C3221" t="str">
            <v>福岡県</v>
          </cell>
          <cell r="D3221" t="str">
            <v>玄界環境組合</v>
          </cell>
        </row>
        <row r="3222">
          <cell r="B3222" t="str">
            <v>408395</v>
          </cell>
          <cell r="C3222" t="str">
            <v>福岡県</v>
          </cell>
          <cell r="D3222" t="str">
            <v>大川柳川衛生組合</v>
          </cell>
        </row>
        <row r="3223">
          <cell r="B3223" t="str">
            <v>408409</v>
          </cell>
          <cell r="C3223" t="str">
            <v>福岡県</v>
          </cell>
          <cell r="D3223" t="str">
            <v>うきは久留米環境施設組合</v>
          </cell>
        </row>
        <row r="3224">
          <cell r="B3224" t="str">
            <v>408468</v>
          </cell>
          <cell r="C3224" t="str">
            <v>福岡県</v>
          </cell>
          <cell r="D3224" t="str">
            <v>両筑衛生施設組合</v>
          </cell>
        </row>
        <row r="3225">
          <cell r="B3225" t="str">
            <v>408484</v>
          </cell>
          <cell r="C3225" t="str">
            <v>福岡県</v>
          </cell>
          <cell r="D3225" t="str">
            <v>飯塚市・桂川町衛生施設組合</v>
          </cell>
        </row>
        <row r="3226">
          <cell r="B3226" t="str">
            <v>408573</v>
          </cell>
          <cell r="C3226" t="str">
            <v>福岡県</v>
          </cell>
          <cell r="D3226" t="str">
            <v>吉富町外一市中学校組合</v>
          </cell>
        </row>
        <row r="3227">
          <cell r="B3227" t="str">
            <v>408620</v>
          </cell>
          <cell r="C3227" t="str">
            <v>福岡県</v>
          </cell>
          <cell r="D3227" t="str">
            <v>久留米市外三市町高等学校組合</v>
          </cell>
        </row>
        <row r="3228">
          <cell r="B3228" t="str">
            <v>408638</v>
          </cell>
          <cell r="C3228" t="str">
            <v>福岡県</v>
          </cell>
          <cell r="D3228" t="str">
            <v>古賀高等学校組合</v>
          </cell>
        </row>
        <row r="3229">
          <cell r="B3229" t="str">
            <v>408697</v>
          </cell>
          <cell r="C3229" t="str">
            <v>福岡県</v>
          </cell>
          <cell r="D3229" t="str">
            <v>福岡県市町村消防団員等公務災害補償組合</v>
          </cell>
        </row>
        <row r="3230">
          <cell r="B3230" t="str">
            <v>408719</v>
          </cell>
          <cell r="C3230" t="str">
            <v>福岡県</v>
          </cell>
          <cell r="D3230" t="str">
            <v>福岡県市町村職員退職手当組合</v>
          </cell>
        </row>
        <row r="3231">
          <cell r="B3231" t="str">
            <v>408727</v>
          </cell>
          <cell r="C3231" t="str">
            <v>福岡県</v>
          </cell>
          <cell r="D3231" t="str">
            <v>福岡県自治会館管理組合</v>
          </cell>
        </row>
        <row r="3232">
          <cell r="B3232" t="str">
            <v>408735</v>
          </cell>
          <cell r="C3232" t="str">
            <v>福岡県</v>
          </cell>
          <cell r="D3232" t="str">
            <v>糟屋郡自治会館組合</v>
          </cell>
        </row>
        <row r="3233">
          <cell r="B3233" t="str">
            <v>408751</v>
          </cell>
          <cell r="C3233" t="str">
            <v>福岡県</v>
          </cell>
          <cell r="D3233" t="str">
            <v>筑紫自治振興組合</v>
          </cell>
        </row>
        <row r="3234">
          <cell r="B3234" t="str">
            <v>408778</v>
          </cell>
          <cell r="C3234" t="str">
            <v>福岡県</v>
          </cell>
          <cell r="D3234" t="str">
            <v>糟屋郡篠栗町外一市五町財産組合</v>
          </cell>
        </row>
        <row r="3235">
          <cell r="B3235" t="str">
            <v>408808</v>
          </cell>
          <cell r="C3235" t="str">
            <v>福岡県</v>
          </cell>
          <cell r="D3235" t="str">
            <v>豊前市外二町財産組合</v>
          </cell>
        </row>
        <row r="3236">
          <cell r="B3236" t="str">
            <v>408891</v>
          </cell>
          <cell r="C3236" t="str">
            <v>福岡県</v>
          </cell>
          <cell r="D3236" t="str">
            <v>八女地区消防組合</v>
          </cell>
        </row>
        <row r="3237">
          <cell r="B3237" t="str">
            <v>408913</v>
          </cell>
          <cell r="C3237" t="str">
            <v>福岡県</v>
          </cell>
          <cell r="D3237" t="str">
            <v>中間市行橋市競艇組合</v>
          </cell>
        </row>
        <row r="3238">
          <cell r="B3238" t="str">
            <v>408921</v>
          </cell>
          <cell r="C3238" t="str">
            <v>福岡県</v>
          </cell>
          <cell r="D3238" t="str">
            <v>筑紫野太宰府消防組合</v>
          </cell>
        </row>
        <row r="3239">
          <cell r="B3239" t="str">
            <v>408930</v>
          </cell>
          <cell r="C3239" t="str">
            <v>福岡県</v>
          </cell>
          <cell r="D3239" t="str">
            <v>飯塚地区消防組合</v>
          </cell>
        </row>
        <row r="3240">
          <cell r="B3240" t="str">
            <v>408956</v>
          </cell>
          <cell r="C3240" t="str">
            <v>福岡県</v>
          </cell>
          <cell r="D3240" t="str">
            <v>春日・大野城・那珂川消防組合</v>
          </cell>
        </row>
        <row r="3241">
          <cell r="B3241" t="str">
            <v>408964</v>
          </cell>
          <cell r="C3241" t="str">
            <v>福岡県</v>
          </cell>
          <cell r="D3241" t="str">
            <v>福岡県田川地区消防組合</v>
          </cell>
        </row>
        <row r="3242">
          <cell r="B3242" t="str">
            <v>408972</v>
          </cell>
          <cell r="C3242" t="str">
            <v>福岡県</v>
          </cell>
          <cell r="D3242" t="str">
            <v>北筑昇華苑組合</v>
          </cell>
        </row>
        <row r="3243">
          <cell r="B3243" t="str">
            <v>408981</v>
          </cell>
          <cell r="C3243" t="str">
            <v>福岡県</v>
          </cell>
          <cell r="D3243" t="str">
            <v>久留米広域市町村圏事務組合</v>
          </cell>
        </row>
        <row r="3244">
          <cell r="B3244" t="str">
            <v>408999</v>
          </cell>
          <cell r="C3244" t="str">
            <v>福岡県</v>
          </cell>
          <cell r="D3244" t="str">
            <v>京築広域市町村圏事務組合</v>
          </cell>
        </row>
        <row r="3245">
          <cell r="B3245" t="str">
            <v>409006</v>
          </cell>
          <cell r="C3245" t="str">
            <v>福岡県</v>
          </cell>
          <cell r="D3245" t="str">
            <v>宮若市外二町じん芥処理施設組合</v>
          </cell>
        </row>
        <row r="3246">
          <cell r="B3246" t="str">
            <v>409022</v>
          </cell>
          <cell r="C3246" t="str">
            <v>福岡県</v>
          </cell>
          <cell r="D3246" t="str">
            <v>八女西部広域事務組合</v>
          </cell>
        </row>
        <row r="3247">
          <cell r="B3247" t="str">
            <v>409031</v>
          </cell>
          <cell r="C3247" t="str">
            <v>福岡県</v>
          </cell>
          <cell r="D3247" t="str">
            <v>築上郡自治会館等資産管理組合</v>
          </cell>
        </row>
        <row r="3248">
          <cell r="B3248" t="str">
            <v>409065</v>
          </cell>
          <cell r="C3248" t="str">
            <v>福岡県</v>
          </cell>
          <cell r="D3248" t="str">
            <v>山神水道企業団</v>
          </cell>
        </row>
        <row r="3249">
          <cell r="B3249" t="str">
            <v>409081</v>
          </cell>
          <cell r="C3249" t="str">
            <v>福岡県</v>
          </cell>
          <cell r="D3249" t="str">
            <v>福岡県南広域水道企業団</v>
          </cell>
        </row>
        <row r="3250">
          <cell r="B3250" t="str">
            <v>409111</v>
          </cell>
          <cell r="C3250" t="str">
            <v>福岡県</v>
          </cell>
          <cell r="D3250" t="str">
            <v>直方・鞍手広域市町村圏事務組合</v>
          </cell>
        </row>
        <row r="3251">
          <cell r="B3251" t="str">
            <v>409120</v>
          </cell>
          <cell r="C3251" t="str">
            <v>福岡県</v>
          </cell>
          <cell r="D3251" t="str">
            <v>甘木・朝倉広域市町村圏事務組合</v>
          </cell>
        </row>
        <row r="3252">
          <cell r="B3252" t="str">
            <v>409146</v>
          </cell>
          <cell r="C3252" t="str">
            <v>福岡県</v>
          </cell>
          <cell r="D3252" t="str">
            <v>田川郡東部環境衛生施設組合</v>
          </cell>
        </row>
        <row r="3253">
          <cell r="B3253" t="str">
            <v>409154</v>
          </cell>
          <cell r="C3253" t="str">
            <v>福岡県</v>
          </cell>
          <cell r="D3253" t="str">
            <v>粕屋南部消防組合</v>
          </cell>
        </row>
        <row r="3254">
          <cell r="B3254" t="str">
            <v>409171</v>
          </cell>
          <cell r="C3254" t="str">
            <v>福岡県</v>
          </cell>
          <cell r="D3254" t="str">
            <v>ふくおか県央環境施設組合</v>
          </cell>
        </row>
        <row r="3255">
          <cell r="B3255" t="str">
            <v>409197</v>
          </cell>
          <cell r="C3255" t="str">
            <v>福岡県</v>
          </cell>
          <cell r="D3255" t="str">
            <v>福岡地区水道企業団</v>
          </cell>
        </row>
        <row r="3256">
          <cell r="B3256" t="str">
            <v>409227</v>
          </cell>
          <cell r="C3256" t="str">
            <v>福岡県</v>
          </cell>
          <cell r="D3256" t="str">
            <v>田川地区斎場組合</v>
          </cell>
        </row>
        <row r="3257">
          <cell r="B3257" t="str">
            <v>409251</v>
          </cell>
          <cell r="C3257" t="str">
            <v>福岡県</v>
          </cell>
          <cell r="D3257" t="str">
            <v>宗像地区事務組合</v>
          </cell>
        </row>
        <row r="3258">
          <cell r="B3258" t="str">
            <v>409260</v>
          </cell>
          <cell r="C3258" t="str">
            <v>福岡県</v>
          </cell>
          <cell r="D3258" t="str">
            <v>三井水道企業団</v>
          </cell>
        </row>
        <row r="3259">
          <cell r="B3259" t="str">
            <v>409278</v>
          </cell>
          <cell r="C3259" t="str">
            <v>福岡県</v>
          </cell>
          <cell r="D3259" t="str">
            <v>豊前市外二町清掃施設組合</v>
          </cell>
        </row>
        <row r="3260">
          <cell r="B3260" t="str">
            <v>409286</v>
          </cell>
          <cell r="C3260" t="str">
            <v>福岡県</v>
          </cell>
          <cell r="D3260" t="str">
            <v>春日那珂川水道企業団</v>
          </cell>
        </row>
        <row r="3261">
          <cell r="B3261" t="str">
            <v>409294</v>
          </cell>
          <cell r="C3261" t="str">
            <v>福岡県</v>
          </cell>
          <cell r="D3261" t="str">
            <v>行橋市・みやこ町清掃施設組合</v>
          </cell>
        </row>
        <row r="3262">
          <cell r="B3262" t="str">
            <v>409308</v>
          </cell>
          <cell r="C3262" t="str">
            <v>福岡県</v>
          </cell>
          <cell r="D3262" t="str">
            <v>大野城太宰府環境施設組合</v>
          </cell>
        </row>
        <row r="3263">
          <cell r="B3263" t="str">
            <v>409324</v>
          </cell>
          <cell r="C3263" t="str">
            <v>福岡県</v>
          </cell>
          <cell r="D3263" t="str">
            <v>甘木・朝倉・三井環境施設組合</v>
          </cell>
        </row>
        <row r="3264">
          <cell r="B3264" t="str">
            <v>409332</v>
          </cell>
          <cell r="C3264" t="str">
            <v>福岡県</v>
          </cell>
          <cell r="D3264" t="str">
            <v>粕屋北部消防組合</v>
          </cell>
        </row>
        <row r="3265">
          <cell r="B3265" t="str">
            <v>409341</v>
          </cell>
          <cell r="C3265" t="str">
            <v>福岡県</v>
          </cell>
          <cell r="D3265" t="str">
            <v>有明生活環境施設組合</v>
          </cell>
        </row>
        <row r="3266">
          <cell r="B3266" t="str">
            <v>409359</v>
          </cell>
          <cell r="C3266" t="str">
            <v>福岡県</v>
          </cell>
          <cell r="D3266" t="str">
            <v>須恵町外二ヶ町清掃施設組合</v>
          </cell>
        </row>
        <row r="3267">
          <cell r="B3267" t="str">
            <v>409367</v>
          </cell>
          <cell r="C3267" t="str">
            <v>福岡県</v>
          </cell>
          <cell r="D3267" t="str">
            <v>遠賀・中間地域広域行政事務組合</v>
          </cell>
        </row>
        <row r="3268">
          <cell r="B3268" t="str">
            <v>409375</v>
          </cell>
          <cell r="C3268" t="str">
            <v>福岡県</v>
          </cell>
          <cell r="D3268" t="str">
            <v>筑紫野・小郡・基山清掃施設組合</v>
          </cell>
        </row>
        <row r="3269">
          <cell r="B3269" t="str">
            <v>409391</v>
          </cell>
          <cell r="C3269" t="str">
            <v>福岡県</v>
          </cell>
          <cell r="D3269" t="str">
            <v>福岡県自治振興組合</v>
          </cell>
        </row>
        <row r="3270">
          <cell r="B3270" t="str">
            <v>409405</v>
          </cell>
          <cell r="C3270" t="str">
            <v>福岡県</v>
          </cell>
          <cell r="D3270" t="str">
            <v>春日大野城衛生施設組合</v>
          </cell>
        </row>
        <row r="3271">
          <cell r="B3271" t="str">
            <v>409413</v>
          </cell>
          <cell r="C3271" t="str">
            <v>福岡県</v>
          </cell>
          <cell r="D3271" t="str">
            <v>田川地区清掃施設組合</v>
          </cell>
        </row>
        <row r="3272">
          <cell r="B3272" t="str">
            <v>409448</v>
          </cell>
          <cell r="C3272" t="str">
            <v>福岡県</v>
          </cell>
          <cell r="D3272" t="str">
            <v>大牟田・荒尾清掃施設組合</v>
          </cell>
        </row>
        <row r="3273">
          <cell r="B3273" t="str">
            <v>409456</v>
          </cell>
          <cell r="C3273" t="str">
            <v>福岡県</v>
          </cell>
          <cell r="D3273" t="str">
            <v>筑慈苑施設組合</v>
          </cell>
        </row>
        <row r="3274">
          <cell r="B3274" t="str">
            <v>409464</v>
          </cell>
          <cell r="C3274" t="str">
            <v>福岡県</v>
          </cell>
          <cell r="D3274" t="str">
            <v>八女中部衛生施設事務組合</v>
          </cell>
        </row>
        <row r="3275">
          <cell r="B3275" t="str">
            <v>409481</v>
          </cell>
          <cell r="C3275" t="str">
            <v>福岡県</v>
          </cell>
          <cell r="D3275" t="str">
            <v>田川地区水道企業団</v>
          </cell>
        </row>
        <row r="3276">
          <cell r="B3276" t="str">
            <v>409499</v>
          </cell>
          <cell r="C3276" t="str">
            <v>福岡県</v>
          </cell>
          <cell r="D3276" t="str">
            <v>京築地区水道企業団</v>
          </cell>
        </row>
        <row r="3277">
          <cell r="B3277" t="str">
            <v>409511</v>
          </cell>
          <cell r="C3277" t="str">
            <v>福岡県</v>
          </cell>
          <cell r="D3277" t="str">
            <v>福岡都市圏広域行政事業組合（普通会計分）</v>
          </cell>
        </row>
        <row r="3278">
          <cell r="B3278" t="str">
            <v>409537</v>
          </cell>
          <cell r="C3278" t="str">
            <v>福岡県</v>
          </cell>
          <cell r="D3278" t="str">
            <v>宇美町・志免町衛生施設組合</v>
          </cell>
        </row>
        <row r="3279">
          <cell r="B3279" t="str">
            <v>409545</v>
          </cell>
          <cell r="C3279" t="str">
            <v>福岡県</v>
          </cell>
          <cell r="D3279" t="str">
            <v>福岡県介護保険広域連合</v>
          </cell>
        </row>
        <row r="3280">
          <cell r="B3280" t="str">
            <v>409553</v>
          </cell>
          <cell r="C3280" t="str">
            <v>福岡県</v>
          </cell>
          <cell r="D3280" t="str">
            <v>福岡都市圏南部環境事業組合</v>
          </cell>
        </row>
        <row r="3281">
          <cell r="B3281" t="str">
            <v>409561</v>
          </cell>
          <cell r="C3281" t="str">
            <v>福岡県</v>
          </cell>
          <cell r="D3281" t="str">
            <v>福岡県後期高齢者医療広域連合</v>
          </cell>
        </row>
        <row r="3282">
          <cell r="B3282" t="str">
            <v>409570</v>
          </cell>
          <cell r="C3282" t="str">
            <v>福岡県</v>
          </cell>
          <cell r="D3282" t="str">
            <v>福岡都市圏広域行政事業組合（事業会計分）</v>
          </cell>
        </row>
        <row r="3283">
          <cell r="B3283" t="str">
            <v>409588</v>
          </cell>
          <cell r="C3283" t="str">
            <v>福岡県</v>
          </cell>
          <cell r="D3283" t="str">
            <v>下田川清掃施設組合</v>
          </cell>
        </row>
        <row r="3284">
          <cell r="B3284" t="str">
            <v>418072</v>
          </cell>
          <cell r="C3284" t="str">
            <v>佐賀県</v>
          </cell>
          <cell r="D3284" t="str">
            <v>西佐賀水道企業団</v>
          </cell>
        </row>
        <row r="3285">
          <cell r="B3285" t="str">
            <v>418129</v>
          </cell>
          <cell r="C3285" t="str">
            <v>佐賀県</v>
          </cell>
          <cell r="D3285" t="str">
            <v>天山地区共同衛生処理場組合</v>
          </cell>
        </row>
        <row r="3286">
          <cell r="B3286" t="str">
            <v>418137</v>
          </cell>
          <cell r="C3286" t="str">
            <v>佐賀県</v>
          </cell>
          <cell r="D3286" t="str">
            <v>杵東地区衛生処理場組合</v>
          </cell>
        </row>
        <row r="3287">
          <cell r="B3287" t="str">
            <v>418145</v>
          </cell>
          <cell r="C3287" t="str">
            <v>佐賀県</v>
          </cell>
          <cell r="D3287" t="str">
            <v>鹿島・藤津地区衛生施設組合</v>
          </cell>
        </row>
        <row r="3288">
          <cell r="B3288" t="str">
            <v>418277</v>
          </cell>
          <cell r="C3288" t="str">
            <v>佐賀県</v>
          </cell>
          <cell r="D3288" t="str">
            <v>佐賀県競馬組合</v>
          </cell>
        </row>
        <row r="3289">
          <cell r="B3289" t="str">
            <v>418293</v>
          </cell>
          <cell r="C3289" t="str">
            <v>佐賀県</v>
          </cell>
          <cell r="D3289" t="str">
            <v>有田磁石場組合</v>
          </cell>
        </row>
        <row r="3290">
          <cell r="B3290" t="str">
            <v>418307</v>
          </cell>
          <cell r="C3290" t="str">
            <v>佐賀県</v>
          </cell>
          <cell r="D3290" t="str">
            <v>杵藤地区広域市町村圏組合</v>
          </cell>
        </row>
        <row r="3291">
          <cell r="B3291" t="str">
            <v>418315</v>
          </cell>
          <cell r="C3291" t="str">
            <v>佐賀県</v>
          </cell>
          <cell r="D3291" t="str">
            <v>鳥栖・三養基地区消防事務組合</v>
          </cell>
        </row>
        <row r="3292">
          <cell r="B3292" t="str">
            <v>418323</v>
          </cell>
          <cell r="C3292" t="str">
            <v>佐賀県</v>
          </cell>
          <cell r="D3292" t="str">
            <v>杵島工業用水道企業団</v>
          </cell>
        </row>
        <row r="3293">
          <cell r="B3293" t="str">
            <v>418331</v>
          </cell>
          <cell r="C3293" t="str">
            <v>佐賀県</v>
          </cell>
          <cell r="D3293" t="str">
            <v>天山地区共同斎場組合</v>
          </cell>
        </row>
        <row r="3294">
          <cell r="B3294" t="str">
            <v>418340</v>
          </cell>
          <cell r="C3294" t="str">
            <v>佐賀県</v>
          </cell>
          <cell r="D3294" t="str">
            <v>伊万里・有田地区医療福祉組合</v>
          </cell>
        </row>
        <row r="3295">
          <cell r="B3295" t="str">
            <v>418374</v>
          </cell>
          <cell r="C3295" t="str">
            <v>佐賀県</v>
          </cell>
          <cell r="D3295" t="str">
            <v>佐賀東部水道企業団</v>
          </cell>
        </row>
        <row r="3296">
          <cell r="B3296" t="str">
            <v>418404</v>
          </cell>
          <cell r="C3296" t="str">
            <v>佐賀県</v>
          </cell>
          <cell r="D3296" t="str">
            <v>脊振共同塵芥処理組合</v>
          </cell>
        </row>
        <row r="3297">
          <cell r="B3297" t="str">
            <v>418412</v>
          </cell>
          <cell r="C3297" t="str">
            <v>佐賀県</v>
          </cell>
          <cell r="D3297" t="str">
            <v>鳥栖地区広域市町村圏組合</v>
          </cell>
        </row>
        <row r="3298">
          <cell r="B3298" t="str">
            <v>418480</v>
          </cell>
          <cell r="C3298" t="str">
            <v>佐賀県</v>
          </cell>
          <cell r="D3298" t="str">
            <v>佐賀西部広域水道企業団</v>
          </cell>
        </row>
        <row r="3299">
          <cell r="B3299" t="str">
            <v>418510</v>
          </cell>
          <cell r="C3299" t="str">
            <v>佐賀県</v>
          </cell>
          <cell r="D3299" t="str">
            <v>伊万里・有田地区衛生組合</v>
          </cell>
        </row>
        <row r="3300">
          <cell r="B3300" t="str">
            <v>418536</v>
          </cell>
          <cell r="C3300" t="str">
            <v>佐賀県</v>
          </cell>
          <cell r="D3300" t="str">
            <v>三養基西部葬祭組合</v>
          </cell>
        </row>
        <row r="3301">
          <cell r="B3301" t="str">
            <v>418561</v>
          </cell>
          <cell r="C3301" t="str">
            <v>佐賀県</v>
          </cell>
          <cell r="D3301" t="str">
            <v>佐賀中部広域連合</v>
          </cell>
        </row>
        <row r="3302">
          <cell r="B3302" t="str">
            <v>418579</v>
          </cell>
          <cell r="C3302" t="str">
            <v>佐賀県</v>
          </cell>
          <cell r="D3302" t="str">
            <v>三神地区環境事務組合</v>
          </cell>
        </row>
        <row r="3303">
          <cell r="B3303" t="str">
            <v>418587</v>
          </cell>
          <cell r="C3303" t="str">
            <v>佐賀県</v>
          </cell>
          <cell r="D3303" t="str">
            <v>鳥栖・三養基西部環境施設組合</v>
          </cell>
        </row>
        <row r="3304">
          <cell r="B3304" t="str">
            <v>418595</v>
          </cell>
          <cell r="C3304" t="str">
            <v>佐賀県</v>
          </cell>
          <cell r="D3304" t="str">
            <v>佐賀県後期高齢者医療広域連合</v>
          </cell>
        </row>
        <row r="3305">
          <cell r="B3305" t="str">
            <v>418609</v>
          </cell>
          <cell r="C3305" t="str">
            <v>佐賀県</v>
          </cell>
          <cell r="D3305" t="str">
            <v>佐賀県市町総合事務組合</v>
          </cell>
        </row>
        <row r="3306">
          <cell r="B3306" t="str">
            <v>418617</v>
          </cell>
          <cell r="C3306" t="str">
            <v>佐賀県</v>
          </cell>
          <cell r="D3306" t="str">
            <v>佐賀県西部広域環境組合</v>
          </cell>
        </row>
        <row r="3307">
          <cell r="B3307" t="str">
            <v>418625</v>
          </cell>
          <cell r="C3307" t="str">
            <v>佐賀県</v>
          </cell>
          <cell r="D3307" t="str">
            <v>伊万里・有田消防組合</v>
          </cell>
        </row>
        <row r="3308">
          <cell r="B3308" t="str">
            <v>418633</v>
          </cell>
          <cell r="C3308" t="str">
            <v>佐賀県</v>
          </cell>
          <cell r="D3308" t="str">
            <v>天山地区共同環境組合</v>
          </cell>
        </row>
        <row r="3309">
          <cell r="B3309" t="str">
            <v>418641</v>
          </cell>
          <cell r="C3309" t="str">
            <v>佐賀県</v>
          </cell>
          <cell r="D3309" t="str">
            <v>神埼市・吉野ヶ里町葬祭組合</v>
          </cell>
        </row>
        <row r="3310">
          <cell r="B3310" t="str">
            <v>418650</v>
          </cell>
          <cell r="C3310" t="str">
            <v>佐賀県</v>
          </cell>
          <cell r="D3310" t="str">
            <v>佐賀県東部環境施設組合</v>
          </cell>
        </row>
        <row r="3311">
          <cell r="B3311" t="str">
            <v>428175</v>
          </cell>
          <cell r="C3311" t="str">
            <v>長崎県</v>
          </cell>
          <cell r="D3311" t="str">
            <v>東彼地区保健福祉組合</v>
          </cell>
        </row>
        <row r="3312">
          <cell r="B3312" t="str">
            <v>428426</v>
          </cell>
          <cell r="C3312" t="str">
            <v>長崎県</v>
          </cell>
          <cell r="D3312" t="str">
            <v>県央地域広域市町村圏組合</v>
          </cell>
        </row>
        <row r="3313">
          <cell r="B3313" t="str">
            <v>428434</v>
          </cell>
          <cell r="C3313" t="str">
            <v>長崎県</v>
          </cell>
          <cell r="D3313" t="str">
            <v>島原地域広域市町村圏組合</v>
          </cell>
        </row>
        <row r="3314">
          <cell r="B3314" t="str">
            <v>428566</v>
          </cell>
          <cell r="C3314" t="str">
            <v>長崎県</v>
          </cell>
          <cell r="D3314" t="str">
            <v>有明海自動車航送船組合</v>
          </cell>
        </row>
        <row r="3315">
          <cell r="B3315" t="str">
            <v>428639</v>
          </cell>
          <cell r="C3315" t="str">
            <v>長崎県</v>
          </cell>
          <cell r="D3315" t="str">
            <v>雲仙・南島原保健組合（普通会計分）</v>
          </cell>
        </row>
        <row r="3316">
          <cell r="B3316" t="str">
            <v>428663</v>
          </cell>
          <cell r="C3316" t="str">
            <v>長崎県</v>
          </cell>
          <cell r="D3316" t="str">
            <v>長崎県市町村総合事務組合</v>
          </cell>
        </row>
        <row r="3317">
          <cell r="B3317" t="str">
            <v>428671</v>
          </cell>
          <cell r="C3317" t="str">
            <v>長崎県</v>
          </cell>
          <cell r="D3317" t="str">
            <v>県央県南広域環境組合</v>
          </cell>
        </row>
        <row r="3318">
          <cell r="B3318" t="str">
            <v>428728</v>
          </cell>
          <cell r="C3318" t="str">
            <v>長崎県</v>
          </cell>
          <cell r="D3318" t="str">
            <v>北松北部環境組合</v>
          </cell>
        </row>
        <row r="3319">
          <cell r="B3319" t="str">
            <v>428744</v>
          </cell>
          <cell r="C3319" t="str">
            <v>長崎県</v>
          </cell>
          <cell r="D3319" t="str">
            <v>雲仙・南島原保健組合（事業会計分）</v>
          </cell>
        </row>
        <row r="3320">
          <cell r="B3320" t="str">
            <v>428752</v>
          </cell>
          <cell r="C3320" t="str">
            <v>長崎県</v>
          </cell>
          <cell r="D3320" t="str">
            <v>長崎県後期高齢者医療広域連合</v>
          </cell>
        </row>
        <row r="3321">
          <cell r="B3321" t="str">
            <v>428761</v>
          </cell>
          <cell r="C3321" t="str">
            <v>長崎県</v>
          </cell>
          <cell r="D3321" t="str">
            <v>長与・時津環境施設組合</v>
          </cell>
        </row>
        <row r="3322">
          <cell r="B3322" t="str">
            <v>428779</v>
          </cell>
          <cell r="C3322" t="str">
            <v>長崎県</v>
          </cell>
          <cell r="D3322" t="str">
            <v>長崎県病院企業団</v>
          </cell>
        </row>
        <row r="3323">
          <cell r="B3323" t="str">
            <v>438022</v>
          </cell>
          <cell r="C3323" t="str">
            <v>熊本県</v>
          </cell>
          <cell r="D3323" t="str">
            <v>熊本県市町村総合事務組合</v>
          </cell>
        </row>
        <row r="3324">
          <cell r="B3324" t="str">
            <v>438120</v>
          </cell>
          <cell r="C3324" t="str">
            <v>熊本県</v>
          </cell>
          <cell r="D3324" t="str">
            <v>地方独立行政法人くまもと県北病院機構設立組合</v>
          </cell>
        </row>
        <row r="3325">
          <cell r="B3325" t="str">
            <v>438162</v>
          </cell>
          <cell r="C3325" t="str">
            <v>熊本県</v>
          </cell>
          <cell r="D3325" t="str">
            <v>菊池養生園保健組合</v>
          </cell>
        </row>
        <row r="3326">
          <cell r="B3326" t="str">
            <v>438197</v>
          </cell>
          <cell r="C3326" t="str">
            <v>熊本県</v>
          </cell>
          <cell r="D3326" t="str">
            <v>小国町外一ヶ町公立病院組合</v>
          </cell>
        </row>
        <row r="3327">
          <cell r="B3327" t="str">
            <v>438243</v>
          </cell>
          <cell r="C3327" t="str">
            <v>熊本県</v>
          </cell>
          <cell r="D3327" t="str">
            <v>球磨郡公立多良木病院企業団</v>
          </cell>
        </row>
        <row r="3328">
          <cell r="B3328" t="str">
            <v>438545</v>
          </cell>
          <cell r="C3328" t="str">
            <v>熊本県</v>
          </cell>
          <cell r="D3328" t="str">
            <v>菊池環境保全組合</v>
          </cell>
        </row>
        <row r="3329">
          <cell r="B3329" t="str">
            <v>438570</v>
          </cell>
          <cell r="C3329" t="str">
            <v>熊本県</v>
          </cell>
          <cell r="D3329" t="str">
            <v>御船地区衛生施設組合</v>
          </cell>
        </row>
        <row r="3330">
          <cell r="B3330" t="str">
            <v>438715</v>
          </cell>
          <cell r="C3330" t="str">
            <v>熊本県</v>
          </cell>
          <cell r="D3330" t="str">
            <v>大津菊陽水道企業団</v>
          </cell>
        </row>
        <row r="3331">
          <cell r="B3331" t="str">
            <v>439142</v>
          </cell>
          <cell r="C3331" t="str">
            <v>熊本県</v>
          </cell>
          <cell r="D3331" t="str">
            <v>大津町西原村原野組合</v>
          </cell>
        </row>
        <row r="3332">
          <cell r="B3332" t="str">
            <v>439291</v>
          </cell>
          <cell r="C3332" t="str">
            <v>熊本県</v>
          </cell>
          <cell r="D3332" t="str">
            <v>氷川町及び八代市中学校組合</v>
          </cell>
        </row>
        <row r="3333">
          <cell r="B3333" t="str">
            <v>439355</v>
          </cell>
          <cell r="C3333" t="str">
            <v>熊本県</v>
          </cell>
          <cell r="D3333" t="str">
            <v>上天草衛生施設組合</v>
          </cell>
        </row>
        <row r="3334">
          <cell r="B3334" t="str">
            <v>439371</v>
          </cell>
          <cell r="C3334" t="str">
            <v>熊本県</v>
          </cell>
          <cell r="D3334" t="str">
            <v>御船町甲佐町衛生施設組合</v>
          </cell>
        </row>
        <row r="3335">
          <cell r="B3335" t="str">
            <v>439495</v>
          </cell>
          <cell r="C3335" t="str">
            <v>熊本県</v>
          </cell>
          <cell r="D3335" t="str">
            <v>益城、嘉島、西原環境衛生施設組合</v>
          </cell>
        </row>
        <row r="3336">
          <cell r="B3336" t="str">
            <v>439541</v>
          </cell>
          <cell r="C3336" t="str">
            <v>熊本県</v>
          </cell>
          <cell r="D3336" t="str">
            <v>山鹿植木広域行政事務組合</v>
          </cell>
        </row>
        <row r="3337">
          <cell r="B3337" t="str">
            <v>439649</v>
          </cell>
          <cell r="C3337" t="str">
            <v>熊本県</v>
          </cell>
          <cell r="D3337" t="str">
            <v>人吉下球磨消防組合</v>
          </cell>
        </row>
        <row r="3338">
          <cell r="B3338" t="str">
            <v>439657</v>
          </cell>
          <cell r="C3338" t="str">
            <v>熊本県</v>
          </cell>
          <cell r="D3338" t="str">
            <v>上益城消防組合</v>
          </cell>
        </row>
        <row r="3339">
          <cell r="B3339" t="str">
            <v>439665</v>
          </cell>
          <cell r="C3339" t="str">
            <v>熊本県</v>
          </cell>
          <cell r="D3339" t="str">
            <v>上球磨消防組合</v>
          </cell>
        </row>
        <row r="3340">
          <cell r="B3340" t="str">
            <v>439738</v>
          </cell>
          <cell r="C3340" t="str">
            <v>熊本県</v>
          </cell>
          <cell r="D3340" t="str">
            <v>八代広域行政事務組合</v>
          </cell>
        </row>
        <row r="3341">
          <cell r="B3341" t="str">
            <v>439746</v>
          </cell>
          <cell r="C3341" t="str">
            <v>熊本県</v>
          </cell>
          <cell r="D3341" t="str">
            <v>八代生活環境事務組合（普通会計分）</v>
          </cell>
        </row>
        <row r="3342">
          <cell r="B3342" t="str">
            <v>439754</v>
          </cell>
          <cell r="C3342" t="str">
            <v>熊本県</v>
          </cell>
          <cell r="D3342" t="str">
            <v>八代生活環境事務組合（事業会計分）</v>
          </cell>
        </row>
        <row r="3343">
          <cell r="B3343" t="str">
            <v>439851</v>
          </cell>
          <cell r="C3343" t="str">
            <v>熊本県</v>
          </cell>
          <cell r="D3343" t="str">
            <v>阿蘇広域行政事務組合</v>
          </cell>
        </row>
        <row r="3344">
          <cell r="B3344" t="str">
            <v>439860</v>
          </cell>
          <cell r="C3344" t="str">
            <v>熊本県</v>
          </cell>
          <cell r="D3344" t="str">
            <v>人吉球磨広域行政組合</v>
          </cell>
        </row>
        <row r="3345">
          <cell r="B3345" t="str">
            <v>439916</v>
          </cell>
          <cell r="C3345" t="str">
            <v>熊本県</v>
          </cell>
          <cell r="D3345" t="str">
            <v>有明広域行政事務組合</v>
          </cell>
        </row>
        <row r="3346">
          <cell r="B3346" t="str">
            <v>439932</v>
          </cell>
          <cell r="C3346" t="str">
            <v>熊本県</v>
          </cell>
          <cell r="D3346" t="str">
            <v>水俣芦北広域行政事務組合</v>
          </cell>
        </row>
        <row r="3347">
          <cell r="B3347" t="str">
            <v>439941</v>
          </cell>
          <cell r="C3347" t="str">
            <v>熊本県</v>
          </cell>
          <cell r="D3347" t="str">
            <v>上天草・宇城水道企業団</v>
          </cell>
        </row>
        <row r="3348">
          <cell r="B3348" t="str">
            <v>439959</v>
          </cell>
          <cell r="C3348" t="str">
            <v>熊本県</v>
          </cell>
          <cell r="D3348" t="str">
            <v>宇城広域連合</v>
          </cell>
        </row>
        <row r="3349">
          <cell r="B3349" t="str">
            <v>439967</v>
          </cell>
          <cell r="C3349" t="str">
            <v>熊本県</v>
          </cell>
          <cell r="D3349" t="str">
            <v>菊池広域連合</v>
          </cell>
        </row>
        <row r="3350">
          <cell r="B3350" t="str">
            <v>439975</v>
          </cell>
          <cell r="C3350" t="str">
            <v>熊本県</v>
          </cell>
          <cell r="D3350" t="str">
            <v>上益城広域連合</v>
          </cell>
        </row>
        <row r="3351">
          <cell r="B3351" t="str">
            <v>439983</v>
          </cell>
          <cell r="C3351" t="str">
            <v>熊本県</v>
          </cell>
          <cell r="D3351" t="str">
            <v>天草広域連合</v>
          </cell>
        </row>
        <row r="3352">
          <cell r="B3352" t="str">
            <v>439991</v>
          </cell>
          <cell r="C3352" t="str">
            <v>熊本県</v>
          </cell>
          <cell r="D3352" t="str">
            <v>熊本県後期高齢者医療広域連合</v>
          </cell>
        </row>
        <row r="3353">
          <cell r="B3353" t="str">
            <v>448125</v>
          </cell>
          <cell r="C3353" t="str">
            <v>大分県</v>
          </cell>
          <cell r="D3353" t="str">
            <v>大分県退職手当組合</v>
          </cell>
        </row>
        <row r="3354">
          <cell r="B3354" t="str">
            <v>448133</v>
          </cell>
          <cell r="C3354" t="str">
            <v>大分県</v>
          </cell>
          <cell r="D3354" t="str">
            <v>大分県消防補償等組合</v>
          </cell>
        </row>
        <row r="3355">
          <cell r="B3355" t="str">
            <v>448222</v>
          </cell>
          <cell r="C3355" t="str">
            <v>大分県</v>
          </cell>
          <cell r="D3355" t="str">
            <v>大分県交通災害共済組合</v>
          </cell>
        </row>
        <row r="3356">
          <cell r="B3356" t="str">
            <v>448265</v>
          </cell>
          <cell r="C3356" t="str">
            <v>大分県</v>
          </cell>
          <cell r="D3356" t="str">
            <v>由布大分環境衛生組合</v>
          </cell>
        </row>
        <row r="3357">
          <cell r="B3357" t="str">
            <v>448354</v>
          </cell>
          <cell r="C3357" t="str">
            <v>大分県</v>
          </cell>
          <cell r="D3357" t="str">
            <v>杵築速見環境浄化組合</v>
          </cell>
        </row>
        <row r="3358">
          <cell r="B3358" t="str">
            <v>448362</v>
          </cell>
          <cell r="C3358" t="str">
            <v>大分県</v>
          </cell>
          <cell r="D3358" t="str">
            <v>別杵速見地域広域市町村圏事務組合</v>
          </cell>
        </row>
        <row r="3359">
          <cell r="B3359" t="str">
            <v>448389</v>
          </cell>
          <cell r="C3359" t="str">
            <v>大分県</v>
          </cell>
          <cell r="D3359" t="str">
            <v>杵築速見消防組合</v>
          </cell>
        </row>
        <row r="3360">
          <cell r="B3360" t="str">
            <v>448451</v>
          </cell>
          <cell r="C3360" t="str">
            <v>大分県</v>
          </cell>
          <cell r="D3360" t="str">
            <v>大分県市町村会館管理組合</v>
          </cell>
        </row>
        <row r="3361">
          <cell r="B3361" t="str">
            <v>448575</v>
          </cell>
          <cell r="C3361" t="str">
            <v>大分県</v>
          </cell>
          <cell r="D3361" t="str">
            <v>臼津広域連合</v>
          </cell>
        </row>
        <row r="3362">
          <cell r="B3362" t="str">
            <v>448591</v>
          </cell>
          <cell r="C3362" t="str">
            <v>大分県</v>
          </cell>
          <cell r="D3362" t="str">
            <v>大分県後期高齢者医療広域連合</v>
          </cell>
        </row>
        <row r="3363">
          <cell r="B3363" t="str">
            <v>448605</v>
          </cell>
          <cell r="C3363" t="str">
            <v>大分県</v>
          </cell>
          <cell r="D3363" t="str">
            <v>日田玖珠広域消防組合</v>
          </cell>
        </row>
        <row r="3364">
          <cell r="B3364" t="str">
            <v>448613</v>
          </cell>
          <cell r="C3364" t="str">
            <v>大分県</v>
          </cell>
          <cell r="D3364" t="str">
            <v>玖珠九重行政事務組合</v>
          </cell>
        </row>
        <row r="3365">
          <cell r="B3365" t="str">
            <v>448621</v>
          </cell>
          <cell r="C3365" t="str">
            <v>大分県</v>
          </cell>
          <cell r="D3365" t="str">
            <v>宇佐・高田・国東広域事務組合</v>
          </cell>
        </row>
        <row r="3366">
          <cell r="B3366" t="str">
            <v>458112</v>
          </cell>
          <cell r="C3366" t="str">
            <v>宮崎県</v>
          </cell>
          <cell r="D3366" t="str">
            <v>高鍋・木城衛生組合</v>
          </cell>
        </row>
        <row r="3367">
          <cell r="B3367" t="str">
            <v>458121</v>
          </cell>
          <cell r="C3367" t="str">
            <v>宮崎県</v>
          </cell>
          <cell r="D3367" t="str">
            <v>川南・都農衛生組合</v>
          </cell>
        </row>
        <row r="3368">
          <cell r="B3368" t="str">
            <v>458147</v>
          </cell>
          <cell r="C3368" t="str">
            <v>宮崎県</v>
          </cell>
          <cell r="D3368" t="str">
            <v>宮崎県中部地区衛生組合</v>
          </cell>
        </row>
        <row r="3369">
          <cell r="B3369" t="str">
            <v>458155</v>
          </cell>
          <cell r="C3369" t="str">
            <v>宮崎県</v>
          </cell>
          <cell r="D3369" t="str">
            <v>宮崎県北部広域行政事務組合</v>
          </cell>
        </row>
        <row r="3370">
          <cell r="B3370" t="str">
            <v>458252</v>
          </cell>
          <cell r="C3370" t="str">
            <v>宮崎県</v>
          </cell>
          <cell r="D3370" t="str">
            <v>西臼杵広域行政事務組合</v>
          </cell>
        </row>
        <row r="3371">
          <cell r="B3371" t="str">
            <v>458279</v>
          </cell>
          <cell r="C3371" t="str">
            <v>宮崎県</v>
          </cell>
          <cell r="D3371" t="str">
            <v>宮崎県東児湯消防組合</v>
          </cell>
        </row>
        <row r="3372">
          <cell r="B3372" t="str">
            <v>458309</v>
          </cell>
          <cell r="C3372" t="str">
            <v>宮崎県</v>
          </cell>
          <cell r="D3372" t="str">
            <v>西諸広域行政事務組合</v>
          </cell>
        </row>
        <row r="3373">
          <cell r="B3373" t="str">
            <v>458325</v>
          </cell>
          <cell r="C3373" t="str">
            <v>宮崎県</v>
          </cell>
          <cell r="D3373" t="str">
            <v>入郷地区衛生組合</v>
          </cell>
        </row>
        <row r="3374">
          <cell r="B3374" t="str">
            <v>458333</v>
          </cell>
          <cell r="C3374" t="str">
            <v>宮崎県</v>
          </cell>
          <cell r="D3374" t="str">
            <v>日南串間広域不燃物処理組合</v>
          </cell>
        </row>
        <row r="3375">
          <cell r="B3375" t="str">
            <v>458368</v>
          </cell>
          <cell r="C3375" t="str">
            <v>宮崎県</v>
          </cell>
          <cell r="D3375" t="str">
            <v>西都児湯環境整備事務組合</v>
          </cell>
        </row>
        <row r="3376">
          <cell r="B3376" t="str">
            <v>458376</v>
          </cell>
          <cell r="C3376" t="str">
            <v>宮崎県</v>
          </cell>
          <cell r="D3376" t="str">
            <v>霧島美化センター事務組合</v>
          </cell>
        </row>
        <row r="3377">
          <cell r="B3377" t="str">
            <v>458406</v>
          </cell>
          <cell r="C3377" t="str">
            <v>宮崎県</v>
          </cell>
          <cell r="D3377" t="str">
            <v>一ツ瀬川営農飲雑用水広域水道企業団</v>
          </cell>
        </row>
        <row r="3378">
          <cell r="B3378" t="str">
            <v>458414</v>
          </cell>
          <cell r="C3378" t="str">
            <v>宮崎県</v>
          </cell>
          <cell r="D3378" t="str">
            <v>宮崎県市町村総合事務組合（普通会計分）</v>
          </cell>
        </row>
        <row r="3379">
          <cell r="B3379" t="str">
            <v>458422</v>
          </cell>
          <cell r="C3379" t="str">
            <v>宮崎県</v>
          </cell>
          <cell r="D3379" t="str">
            <v>宮崎県市町村総合事務組合（事業会計分）</v>
          </cell>
        </row>
        <row r="3380">
          <cell r="B3380" t="str">
            <v>458449</v>
          </cell>
          <cell r="C3380" t="str">
            <v>宮崎県</v>
          </cell>
          <cell r="D3380" t="str">
            <v>日向東臼杵広域連合</v>
          </cell>
        </row>
        <row r="3381">
          <cell r="B3381" t="str">
            <v>458457</v>
          </cell>
          <cell r="C3381" t="str">
            <v>宮崎県</v>
          </cell>
          <cell r="D3381" t="str">
            <v>宮崎県後期高齢者医療広域連合</v>
          </cell>
        </row>
        <row r="3382">
          <cell r="B3382" t="str">
            <v>468045</v>
          </cell>
          <cell r="C3382" t="str">
            <v>鹿児島県</v>
          </cell>
          <cell r="D3382" t="str">
            <v>鹿児島県市町村総合事務組合</v>
          </cell>
        </row>
        <row r="3383">
          <cell r="B3383" t="str">
            <v>468088</v>
          </cell>
          <cell r="C3383" t="str">
            <v>鹿児島県</v>
          </cell>
          <cell r="D3383" t="str">
            <v>いちき串木野市・日置市衛生処理組合</v>
          </cell>
        </row>
        <row r="3384">
          <cell r="B3384" t="str">
            <v>468118</v>
          </cell>
          <cell r="C3384" t="str">
            <v>鹿児島県</v>
          </cell>
          <cell r="D3384" t="str">
            <v>南薩地区衛生管理組合</v>
          </cell>
        </row>
        <row r="3385">
          <cell r="B3385" t="str">
            <v>468355</v>
          </cell>
          <cell r="C3385" t="str">
            <v>鹿児島県</v>
          </cell>
          <cell r="D3385" t="str">
            <v>沖永良部バス企業団</v>
          </cell>
        </row>
        <row r="3386">
          <cell r="B3386" t="str">
            <v>468487</v>
          </cell>
          <cell r="C3386" t="str">
            <v>鹿児島県</v>
          </cell>
          <cell r="D3386" t="str">
            <v>指宿南九州消防組合</v>
          </cell>
        </row>
        <row r="3387">
          <cell r="B3387" t="str">
            <v>468541</v>
          </cell>
          <cell r="C3387" t="str">
            <v>鹿児島県</v>
          </cell>
          <cell r="D3387" t="str">
            <v>指宿広域市町村圏組合</v>
          </cell>
        </row>
        <row r="3388">
          <cell r="B3388" t="str">
            <v>468550</v>
          </cell>
          <cell r="C3388" t="str">
            <v>鹿児島県</v>
          </cell>
          <cell r="D3388" t="str">
            <v>曽於北部衛生処理組合</v>
          </cell>
        </row>
        <row r="3389">
          <cell r="B3389" t="str">
            <v>468614</v>
          </cell>
          <cell r="C3389" t="str">
            <v>鹿児島県</v>
          </cell>
          <cell r="D3389" t="str">
            <v>南大隅衛生管理組合</v>
          </cell>
        </row>
        <row r="3390">
          <cell r="B3390" t="str">
            <v>468703</v>
          </cell>
          <cell r="C3390" t="str">
            <v>鹿児島県</v>
          </cell>
          <cell r="D3390" t="str">
            <v>中南衛生管理組合</v>
          </cell>
        </row>
        <row r="3391">
          <cell r="B3391" t="str">
            <v>468720</v>
          </cell>
          <cell r="C3391" t="str">
            <v>鹿児島県</v>
          </cell>
          <cell r="D3391" t="str">
            <v>大島地区衛生組合</v>
          </cell>
        </row>
        <row r="3392">
          <cell r="B3392" t="str">
            <v>468797</v>
          </cell>
          <cell r="C3392" t="str">
            <v>鹿児島県</v>
          </cell>
          <cell r="D3392" t="str">
            <v>阿久根地区消防組合</v>
          </cell>
        </row>
        <row r="3393">
          <cell r="B3393" t="str">
            <v>468801</v>
          </cell>
          <cell r="C3393" t="str">
            <v>鹿児島県</v>
          </cell>
          <cell r="D3393" t="str">
            <v>伊佐湧水消防組合</v>
          </cell>
        </row>
        <row r="3394">
          <cell r="B3394" t="str">
            <v>468878</v>
          </cell>
          <cell r="C3394" t="str">
            <v>鹿児島県</v>
          </cell>
          <cell r="D3394" t="str">
            <v>沖永良部衛生管理組合</v>
          </cell>
        </row>
        <row r="3395">
          <cell r="B3395" t="str">
            <v>468894</v>
          </cell>
          <cell r="C3395" t="str">
            <v>鹿児島県</v>
          </cell>
          <cell r="D3395" t="str">
            <v>大口地方卸売市場管理組合</v>
          </cell>
        </row>
        <row r="3396">
          <cell r="B3396" t="str">
            <v>468908</v>
          </cell>
          <cell r="C3396" t="str">
            <v>鹿児島県</v>
          </cell>
          <cell r="D3396" t="str">
            <v>伊佐北姶良環境管理組合</v>
          </cell>
        </row>
        <row r="3397">
          <cell r="B3397" t="str">
            <v>468916</v>
          </cell>
          <cell r="C3397" t="str">
            <v>鹿児島県</v>
          </cell>
          <cell r="D3397" t="str">
            <v>大隅曽於地区消防組合</v>
          </cell>
        </row>
        <row r="3398">
          <cell r="B3398" t="str">
            <v>468924</v>
          </cell>
          <cell r="C3398" t="str">
            <v>鹿児島県</v>
          </cell>
          <cell r="D3398" t="str">
            <v>大隅肝属地区消防組合</v>
          </cell>
        </row>
        <row r="3399">
          <cell r="B3399" t="str">
            <v>468941</v>
          </cell>
          <cell r="C3399" t="str">
            <v>鹿児島県</v>
          </cell>
          <cell r="D3399" t="str">
            <v>伊佐北姶良火葬場管理組合</v>
          </cell>
        </row>
        <row r="3400">
          <cell r="B3400" t="str">
            <v>468983</v>
          </cell>
          <cell r="C3400" t="str">
            <v>鹿児島県</v>
          </cell>
          <cell r="D3400" t="str">
            <v>曽於地域公設地方卸売市場管理組合</v>
          </cell>
        </row>
        <row r="3401">
          <cell r="B3401" t="str">
            <v>469033</v>
          </cell>
          <cell r="C3401" t="str">
            <v>鹿児島県</v>
          </cell>
          <cell r="D3401" t="str">
            <v>沖永良部与論地区広域事務組合</v>
          </cell>
        </row>
        <row r="3402">
          <cell r="B3402" t="str">
            <v>469041</v>
          </cell>
          <cell r="C3402" t="str">
            <v>鹿児島県</v>
          </cell>
          <cell r="D3402" t="str">
            <v>北薩広域行政事務組合</v>
          </cell>
        </row>
        <row r="3403">
          <cell r="B3403" t="str">
            <v>469068</v>
          </cell>
          <cell r="C3403" t="str">
            <v>鹿児島県</v>
          </cell>
          <cell r="D3403" t="str">
            <v>徳之島地区消防組合</v>
          </cell>
        </row>
        <row r="3404">
          <cell r="B3404" t="str">
            <v>469084</v>
          </cell>
          <cell r="C3404" t="str">
            <v>鹿児島県</v>
          </cell>
          <cell r="D3404" t="str">
            <v>曽於南部厚生事務組合</v>
          </cell>
        </row>
        <row r="3405">
          <cell r="B3405" t="str">
            <v>469114</v>
          </cell>
          <cell r="C3405" t="str">
            <v>鹿児島県</v>
          </cell>
          <cell r="D3405" t="str">
            <v>熊毛地区消防組合</v>
          </cell>
        </row>
        <row r="3406">
          <cell r="B3406" t="str">
            <v>469122</v>
          </cell>
          <cell r="C3406" t="str">
            <v>鹿児島県</v>
          </cell>
          <cell r="D3406" t="str">
            <v>大島地区消防組合</v>
          </cell>
        </row>
        <row r="3407">
          <cell r="B3407" t="str">
            <v>469157</v>
          </cell>
          <cell r="C3407" t="str">
            <v>鹿児島県</v>
          </cell>
          <cell r="D3407" t="str">
            <v>奄美群島広域事務組合</v>
          </cell>
        </row>
        <row r="3408">
          <cell r="B3408" t="str">
            <v>469173</v>
          </cell>
          <cell r="C3408" t="str">
            <v>鹿児島県</v>
          </cell>
          <cell r="D3408" t="str">
            <v>大島農業共済事務組合</v>
          </cell>
        </row>
        <row r="3409">
          <cell r="B3409" t="str">
            <v>469190</v>
          </cell>
          <cell r="C3409" t="str">
            <v>鹿児島県</v>
          </cell>
          <cell r="D3409" t="str">
            <v>南薩介護保険事務組合</v>
          </cell>
        </row>
        <row r="3410">
          <cell r="B3410" t="str">
            <v>469211</v>
          </cell>
          <cell r="C3410" t="str">
            <v>鹿児島県</v>
          </cell>
          <cell r="D3410" t="str">
            <v>姶良・伊佐地区介護保険組合</v>
          </cell>
        </row>
        <row r="3411">
          <cell r="B3411" t="str">
            <v>469220</v>
          </cell>
          <cell r="C3411" t="str">
            <v>鹿児島県</v>
          </cell>
          <cell r="D3411" t="str">
            <v>曽於地区介護保険組合</v>
          </cell>
        </row>
        <row r="3412">
          <cell r="B3412" t="str">
            <v>469246</v>
          </cell>
          <cell r="C3412" t="str">
            <v>鹿児島県</v>
          </cell>
          <cell r="D3412" t="str">
            <v>種子島地区広域事務組合</v>
          </cell>
        </row>
        <row r="3413">
          <cell r="B3413" t="str">
            <v>469254</v>
          </cell>
          <cell r="C3413" t="str">
            <v>鹿児島県</v>
          </cell>
          <cell r="D3413" t="str">
            <v>徳之島地区介護保険組合</v>
          </cell>
        </row>
        <row r="3414">
          <cell r="B3414" t="str">
            <v>469262</v>
          </cell>
          <cell r="C3414" t="str">
            <v>鹿児島県</v>
          </cell>
          <cell r="D3414" t="str">
            <v>奄美大島地区介護保険一部事務組合</v>
          </cell>
        </row>
        <row r="3415">
          <cell r="B3415" t="str">
            <v>469289</v>
          </cell>
          <cell r="C3415" t="str">
            <v>鹿児島県</v>
          </cell>
          <cell r="D3415" t="str">
            <v>大隅肝属広域事務組合</v>
          </cell>
        </row>
        <row r="3416">
          <cell r="B3416" t="str">
            <v>469297</v>
          </cell>
          <cell r="C3416" t="str">
            <v>鹿児島県</v>
          </cell>
          <cell r="D3416" t="str">
            <v>徳之島愛ランド広域連合</v>
          </cell>
        </row>
        <row r="3417">
          <cell r="B3417" t="str">
            <v>469301</v>
          </cell>
          <cell r="C3417" t="str">
            <v>鹿児島県</v>
          </cell>
          <cell r="D3417" t="str">
            <v>公立種子島病院組合</v>
          </cell>
        </row>
        <row r="3418">
          <cell r="B3418" t="str">
            <v>469319</v>
          </cell>
          <cell r="C3418" t="str">
            <v>鹿児島県</v>
          </cell>
          <cell r="D3418" t="str">
            <v>鹿児島県後期高齢者医療広域連合</v>
          </cell>
        </row>
        <row r="3419">
          <cell r="B3419" t="str">
            <v>469327</v>
          </cell>
          <cell r="C3419" t="str">
            <v>鹿児島県</v>
          </cell>
          <cell r="D3419" t="str">
            <v>種子島産婦人科医院組合</v>
          </cell>
        </row>
        <row r="3420">
          <cell r="B3420" t="str">
            <v>478016</v>
          </cell>
          <cell r="C3420" t="str">
            <v>沖縄県</v>
          </cell>
          <cell r="D3420" t="str">
            <v>南部水道企業団（普通会計分）</v>
          </cell>
        </row>
        <row r="3421">
          <cell r="B3421" t="str">
            <v>478032</v>
          </cell>
          <cell r="C3421" t="str">
            <v>沖縄県</v>
          </cell>
          <cell r="D3421" t="str">
            <v>倉浜衛生施設組合</v>
          </cell>
        </row>
        <row r="3422">
          <cell r="B3422" t="str">
            <v>478075</v>
          </cell>
          <cell r="C3422" t="str">
            <v>沖縄県</v>
          </cell>
          <cell r="D3422" t="str">
            <v>沖縄県市町村自治会館管理組合</v>
          </cell>
        </row>
        <row r="3423">
          <cell r="B3423" t="str">
            <v>478091</v>
          </cell>
          <cell r="C3423" t="str">
            <v>沖縄県</v>
          </cell>
          <cell r="D3423" t="str">
            <v>本部町今帰仁村清掃施設組合</v>
          </cell>
        </row>
        <row r="3424">
          <cell r="B3424" t="str">
            <v>478113</v>
          </cell>
          <cell r="C3424" t="str">
            <v>沖縄県</v>
          </cell>
          <cell r="D3424" t="str">
            <v>本部町今帰仁村消防組合</v>
          </cell>
        </row>
        <row r="3425">
          <cell r="B3425" t="str">
            <v>478156</v>
          </cell>
          <cell r="C3425" t="str">
            <v>沖縄県</v>
          </cell>
          <cell r="D3425" t="str">
            <v>沖縄県市町村総合事務組合</v>
          </cell>
        </row>
        <row r="3426">
          <cell r="B3426" t="str">
            <v>478181</v>
          </cell>
          <cell r="C3426" t="str">
            <v>沖縄県</v>
          </cell>
          <cell r="D3426" t="str">
            <v>島尻消防組合</v>
          </cell>
        </row>
        <row r="3427">
          <cell r="B3427" t="str">
            <v>478199</v>
          </cell>
          <cell r="C3427" t="str">
            <v>沖縄県</v>
          </cell>
          <cell r="D3427" t="str">
            <v>東部消防組合</v>
          </cell>
        </row>
        <row r="3428">
          <cell r="B3428" t="str">
            <v>478229</v>
          </cell>
          <cell r="C3428" t="str">
            <v>沖縄県</v>
          </cell>
          <cell r="D3428" t="str">
            <v>中城村北中城村清掃事務組合</v>
          </cell>
        </row>
        <row r="3429">
          <cell r="B3429" t="str">
            <v>478237</v>
          </cell>
          <cell r="C3429" t="str">
            <v>沖縄県</v>
          </cell>
          <cell r="D3429" t="str">
            <v>中部衛生施設組合</v>
          </cell>
        </row>
        <row r="3430">
          <cell r="B3430" t="str">
            <v>478245</v>
          </cell>
          <cell r="C3430" t="str">
            <v>沖縄県</v>
          </cell>
          <cell r="D3430" t="str">
            <v>中城北中城消防組合</v>
          </cell>
        </row>
        <row r="3431">
          <cell r="B3431" t="str">
            <v>478253</v>
          </cell>
          <cell r="C3431" t="str">
            <v>沖縄県</v>
          </cell>
          <cell r="D3431" t="str">
            <v>金武地区消防衛生組合</v>
          </cell>
        </row>
        <row r="3432">
          <cell r="B3432" t="str">
            <v>478296</v>
          </cell>
          <cell r="C3432" t="str">
            <v>沖縄県</v>
          </cell>
          <cell r="D3432" t="str">
            <v>国頭地区行政事務組合</v>
          </cell>
        </row>
        <row r="3433">
          <cell r="B3433" t="str">
            <v>478300</v>
          </cell>
          <cell r="C3433" t="str">
            <v>沖縄県</v>
          </cell>
          <cell r="D3433" t="str">
            <v>南部広域行政組合</v>
          </cell>
        </row>
        <row r="3434">
          <cell r="B3434" t="str">
            <v>478318</v>
          </cell>
          <cell r="C3434" t="str">
            <v>沖縄県</v>
          </cell>
          <cell r="D3434" t="str">
            <v>沖縄県町村交通災害共済組合（普通会計分）</v>
          </cell>
        </row>
        <row r="3435">
          <cell r="B3435" t="str">
            <v>478351</v>
          </cell>
          <cell r="C3435" t="str">
            <v>沖縄県</v>
          </cell>
          <cell r="D3435" t="str">
            <v>中部広域市町村圏事務組合</v>
          </cell>
        </row>
        <row r="3436">
          <cell r="B3436" t="str">
            <v>478369</v>
          </cell>
          <cell r="C3436" t="str">
            <v>沖縄県</v>
          </cell>
          <cell r="D3436" t="str">
            <v>八重山広域市町村圏事務組合（普通会計分）</v>
          </cell>
        </row>
        <row r="3437">
          <cell r="B3437" t="str">
            <v>478377</v>
          </cell>
          <cell r="C3437" t="str">
            <v>沖縄県</v>
          </cell>
          <cell r="D3437" t="str">
            <v>南部広域市町村圏事務組合</v>
          </cell>
        </row>
        <row r="3438">
          <cell r="B3438" t="str">
            <v>478385</v>
          </cell>
          <cell r="C3438" t="str">
            <v>沖縄県</v>
          </cell>
          <cell r="D3438" t="str">
            <v>北部広域市町村圏事務組合</v>
          </cell>
        </row>
        <row r="3439">
          <cell r="B3439" t="str">
            <v>478393</v>
          </cell>
          <cell r="C3439" t="str">
            <v>沖縄県</v>
          </cell>
          <cell r="D3439" t="str">
            <v>比謝川行政事務組合</v>
          </cell>
        </row>
        <row r="3440">
          <cell r="B3440" t="str">
            <v>478407</v>
          </cell>
          <cell r="C3440" t="str">
            <v>沖縄県</v>
          </cell>
          <cell r="D3440" t="str">
            <v>中部北環境施設組合</v>
          </cell>
        </row>
        <row r="3441">
          <cell r="B3441" t="str">
            <v>478415</v>
          </cell>
          <cell r="C3441" t="str">
            <v>沖縄県</v>
          </cell>
          <cell r="D3441" t="str">
            <v>沖縄県離島医療組合（事業会計分）</v>
          </cell>
        </row>
        <row r="3442">
          <cell r="B3442" t="str">
            <v>478423</v>
          </cell>
          <cell r="C3442" t="str">
            <v>沖縄県</v>
          </cell>
          <cell r="D3442" t="str">
            <v>那覇市・南風原町環境施設組合</v>
          </cell>
        </row>
        <row r="3443">
          <cell r="B3443" t="str">
            <v>478431</v>
          </cell>
          <cell r="C3443" t="str">
            <v>沖縄県</v>
          </cell>
          <cell r="D3443" t="str">
            <v>那覇港管理組合（普通会計分）</v>
          </cell>
        </row>
        <row r="3444">
          <cell r="B3444" t="str">
            <v>478440</v>
          </cell>
          <cell r="C3444" t="str">
            <v>沖縄県</v>
          </cell>
          <cell r="D3444" t="str">
            <v>沖縄県介護保険広域連合（普通会計分）</v>
          </cell>
        </row>
        <row r="3445">
          <cell r="B3445" t="str">
            <v>478458</v>
          </cell>
          <cell r="C3445" t="str">
            <v>沖縄県</v>
          </cell>
          <cell r="D3445" t="str">
            <v>沖縄県後期高齢者医療広域連合（普通会計分）</v>
          </cell>
        </row>
        <row r="3446">
          <cell r="B3446" t="str">
            <v>478466</v>
          </cell>
          <cell r="C3446" t="str">
            <v>沖縄県</v>
          </cell>
          <cell r="D3446" t="str">
            <v>南部水道企業団（事業会計分）</v>
          </cell>
        </row>
        <row r="3447">
          <cell r="B3447" t="str">
            <v>478474</v>
          </cell>
          <cell r="C3447" t="str">
            <v>沖縄県</v>
          </cell>
          <cell r="D3447" t="str">
            <v>沖縄県町村交通災害共済組合（事業会計分）</v>
          </cell>
        </row>
        <row r="3448">
          <cell r="B3448" t="str">
            <v>478482</v>
          </cell>
          <cell r="C3448" t="str">
            <v>沖縄県</v>
          </cell>
          <cell r="D3448" t="str">
            <v>八重山広域市町村圏事務組合（事業会計分）</v>
          </cell>
        </row>
        <row r="3449">
          <cell r="B3449" t="str">
            <v>478504</v>
          </cell>
          <cell r="C3449" t="str">
            <v>沖縄県</v>
          </cell>
          <cell r="D3449" t="str">
            <v>那覇港管理組合（事業会計分）</v>
          </cell>
        </row>
        <row r="3450">
          <cell r="B3450" t="str">
            <v>478512</v>
          </cell>
          <cell r="C3450" t="str">
            <v>沖縄県</v>
          </cell>
          <cell r="D3450" t="str">
            <v>沖縄県介護保険広域連合（事業会計分）</v>
          </cell>
        </row>
        <row r="3451">
          <cell r="B3451" t="str">
            <v>478521</v>
          </cell>
          <cell r="C3451" t="str">
            <v>沖縄県</v>
          </cell>
          <cell r="D3451" t="str">
            <v>沖縄県後期高齢者医療広域連合（事業会計分）</v>
          </cell>
        </row>
      </sheetData>
      <sheetData sheetId="5">
        <row r="1">
          <cell r="A1" t="str">
            <v>法適法非適</v>
          </cell>
          <cell r="K1" t="str">
            <v>業種名</v>
          </cell>
          <cell r="U1" t="str">
            <v>事業名</v>
          </cell>
          <cell r="AE1" t="str">
            <v>施設名</v>
          </cell>
          <cell r="AJ1" t="str">
            <v>○</v>
          </cell>
          <cell r="AO1" t="str">
            <v>年月日</v>
          </cell>
          <cell r="AT1" t="str">
            <v>PFI</v>
          </cell>
          <cell r="AY1" t="str">
            <v>現行継続理由</v>
          </cell>
        </row>
        <row r="2"/>
        <row r="3">
          <cell r="A3" t="str">
            <v>法適</v>
          </cell>
          <cell r="F3">
            <v>46</v>
          </cell>
          <cell r="K3" t="str">
            <v>水道事業</v>
          </cell>
          <cell r="P3" t="str">
            <v>01</v>
          </cell>
          <cell r="U3" t="str">
            <v>―</v>
          </cell>
          <cell r="Z3">
            <v>0</v>
          </cell>
          <cell r="AJ3" t="str">
            <v>○</v>
          </cell>
          <cell r="AO3">
            <v>1</v>
          </cell>
          <cell r="AT3" t="str">
            <v>BTO</v>
          </cell>
          <cell r="AY3" t="str">
            <v>①現行の経営体制・手法で、健全な事業運営が行えているため</v>
          </cell>
        </row>
        <row r="4">
          <cell r="A4" t="str">
            <v>法非適</v>
          </cell>
          <cell r="F4">
            <v>47</v>
          </cell>
          <cell r="K4" t="str">
            <v>簡易水道事業</v>
          </cell>
          <cell r="P4" t="str">
            <v>19</v>
          </cell>
          <cell r="U4" t="str">
            <v>路面電車</v>
          </cell>
          <cell r="Z4">
            <v>1</v>
          </cell>
          <cell r="AO4">
            <v>2</v>
          </cell>
          <cell r="AT4" t="str">
            <v>BOT</v>
          </cell>
          <cell r="AY4" t="str">
            <v>②抜本的な改革の方向性の検討を行ったものの、現行の体制が望ましいとの結論に至ったため</v>
          </cell>
        </row>
        <row r="5">
          <cell r="K5" t="str">
            <v>工業用水道事業</v>
          </cell>
          <cell r="P5" t="str">
            <v>02</v>
          </cell>
          <cell r="U5" t="str">
            <v>自動車運送</v>
          </cell>
          <cell r="Z5">
            <v>3</v>
          </cell>
          <cell r="AO5">
            <v>3</v>
          </cell>
          <cell r="AT5" t="str">
            <v>BOO</v>
          </cell>
          <cell r="AY5" t="str">
            <v>③抜本的な改革の方向性について研究段階にあるため</v>
          </cell>
        </row>
        <row r="6">
          <cell r="K6" t="str">
            <v>交通事業</v>
          </cell>
          <cell r="P6" t="str">
            <v>03</v>
          </cell>
          <cell r="U6" t="str">
            <v>高速鉄道</v>
          </cell>
          <cell r="Z6">
            <v>5</v>
          </cell>
          <cell r="AO6">
            <v>4</v>
          </cell>
          <cell r="AT6" t="str">
            <v>DB</v>
          </cell>
          <cell r="AY6" t="str">
            <v>④知見やノウハウ不足により抜本的な改革の検討に至らないため</v>
          </cell>
        </row>
        <row r="7">
          <cell r="K7" t="str">
            <v>電気事業</v>
          </cell>
          <cell r="P7" t="str">
            <v>04</v>
          </cell>
          <cell r="U7" t="str">
            <v>懸垂電車</v>
          </cell>
          <cell r="Z7">
            <v>6</v>
          </cell>
          <cell r="AO7">
            <v>5</v>
          </cell>
          <cell r="AT7" t="str">
            <v>DBO</v>
          </cell>
          <cell r="AY7" t="str">
            <v>⑤事業の規模が小さく、人員が少ない等の理由から抜本的な改革の検討に至らないため</v>
          </cell>
        </row>
        <row r="8">
          <cell r="K8" t="str">
            <v>ガス事業</v>
          </cell>
          <cell r="P8" t="str">
            <v>05</v>
          </cell>
          <cell r="U8" t="str">
            <v>船舶運航</v>
          </cell>
          <cell r="Z8">
            <v>7</v>
          </cell>
          <cell r="AO8">
            <v>6</v>
          </cell>
          <cell r="AT8" t="str">
            <v>公共施設等運営権（コンセッション）</v>
          </cell>
          <cell r="AY8" t="str">
            <v>⑥事業の性質上、公営企業として実施するのが望ましいため</v>
          </cell>
        </row>
        <row r="9">
          <cell r="K9" t="str">
            <v>病院事業</v>
          </cell>
          <cell r="P9" t="str">
            <v>06</v>
          </cell>
          <cell r="U9" t="str">
            <v>公共下水</v>
          </cell>
          <cell r="Z9">
            <v>1</v>
          </cell>
          <cell r="AO9">
            <v>7</v>
          </cell>
          <cell r="AT9" t="str">
            <v>その他</v>
          </cell>
          <cell r="AY9" t="str">
            <v>⑦清算及び地方債の償還のみを行っている事業のため（いわゆる想定企業会計）</v>
          </cell>
        </row>
        <row r="10">
          <cell r="K10" t="str">
            <v>下水道事業</v>
          </cell>
          <cell r="P10" t="str">
            <v>17</v>
          </cell>
          <cell r="Q10">
            <v>18</v>
          </cell>
          <cell r="U10" t="str">
            <v>特定公共下水</v>
          </cell>
          <cell r="Z10">
            <v>2</v>
          </cell>
          <cell r="AO10">
            <v>8</v>
          </cell>
          <cell r="AY10" t="str">
            <v>⑧その他</v>
          </cell>
        </row>
        <row r="11">
          <cell r="K11" t="str">
            <v>港湾整備事業</v>
          </cell>
          <cell r="P11" t="str">
            <v>08</v>
          </cell>
          <cell r="U11" t="str">
            <v>流域下水</v>
          </cell>
          <cell r="Z11">
            <v>3</v>
          </cell>
          <cell r="AO11">
            <v>9</v>
          </cell>
        </row>
        <row r="12">
          <cell r="K12" t="str">
            <v>市場事業</v>
          </cell>
          <cell r="P12" t="str">
            <v>09</v>
          </cell>
          <cell r="U12" t="str">
            <v>特定環境下水</v>
          </cell>
          <cell r="Z12">
            <v>4</v>
          </cell>
          <cell r="AO12">
            <v>10</v>
          </cell>
        </row>
        <row r="13">
          <cell r="K13" t="str">
            <v>と畜場事業</v>
          </cell>
          <cell r="P13" t="str">
            <v>10</v>
          </cell>
          <cell r="U13" t="str">
            <v>農業集落排水</v>
          </cell>
          <cell r="Z13">
            <v>5</v>
          </cell>
          <cell r="AO13">
            <v>11</v>
          </cell>
        </row>
        <row r="14">
          <cell r="K14" t="str">
            <v>観光施設事業</v>
          </cell>
          <cell r="P14" t="str">
            <v>11</v>
          </cell>
          <cell r="U14" t="str">
            <v>漁業集落排水</v>
          </cell>
          <cell r="Z14">
            <v>6</v>
          </cell>
          <cell r="AO14">
            <v>12</v>
          </cell>
        </row>
        <row r="15">
          <cell r="K15" t="str">
            <v>宅地造成事業</v>
          </cell>
          <cell r="P15" t="str">
            <v>12</v>
          </cell>
          <cell r="U15" t="str">
            <v>林業集落排水</v>
          </cell>
          <cell r="Z15">
            <v>7</v>
          </cell>
          <cell r="AO15">
            <v>13</v>
          </cell>
        </row>
        <row r="16">
          <cell r="K16" t="str">
            <v>有料道路事業</v>
          </cell>
          <cell r="P16" t="str">
            <v>13</v>
          </cell>
          <cell r="U16" t="str">
            <v>簡易排水</v>
          </cell>
          <cell r="Z16">
            <v>8</v>
          </cell>
          <cell r="AO16">
            <v>14</v>
          </cell>
        </row>
        <row r="17">
          <cell r="K17" t="str">
            <v>駐車場整備事業</v>
          </cell>
          <cell r="P17" t="str">
            <v>14</v>
          </cell>
          <cell r="U17" t="str">
            <v>小規模排水処理</v>
          </cell>
          <cell r="Z17">
            <v>9</v>
          </cell>
          <cell r="AO17">
            <v>15</v>
          </cell>
        </row>
        <row r="18">
          <cell r="K18" t="str">
            <v>その他事業</v>
          </cell>
          <cell r="P18" t="str">
            <v>15</v>
          </cell>
          <cell r="U18" t="str">
            <v>特定地域排水処理</v>
          </cell>
          <cell r="Z18">
            <v>0</v>
          </cell>
          <cell r="AO18">
            <v>16</v>
          </cell>
        </row>
        <row r="19">
          <cell r="K19" t="str">
            <v>介護サービス事業</v>
          </cell>
          <cell r="P19" t="str">
            <v>16</v>
          </cell>
          <cell r="U19" t="str">
            <v>個別排水処理</v>
          </cell>
          <cell r="Z19">
            <v>1</v>
          </cell>
          <cell r="AO19">
            <v>17</v>
          </cell>
        </row>
        <row r="20">
          <cell r="U20" t="str">
            <v>休養宿泊</v>
          </cell>
          <cell r="Z20">
            <v>1</v>
          </cell>
          <cell r="AO20">
            <v>18</v>
          </cell>
        </row>
        <row r="21">
          <cell r="U21" t="str">
            <v>索道</v>
          </cell>
          <cell r="Z21">
            <v>2</v>
          </cell>
          <cell r="AO21">
            <v>19</v>
          </cell>
        </row>
        <row r="22">
          <cell r="U22" t="str">
            <v>その他観光</v>
          </cell>
          <cell r="Z22">
            <v>3</v>
          </cell>
          <cell r="AO22">
            <v>20</v>
          </cell>
        </row>
        <row r="23">
          <cell r="U23" t="str">
            <v>臨海土地造成</v>
          </cell>
          <cell r="Z23">
            <v>1</v>
          </cell>
          <cell r="AO23">
            <v>21</v>
          </cell>
        </row>
        <row r="24">
          <cell r="U24" t="str">
            <v>その他造成</v>
          </cell>
          <cell r="Z24">
            <v>2</v>
          </cell>
          <cell r="AO24">
            <v>22</v>
          </cell>
        </row>
        <row r="25">
          <cell r="AO25">
            <v>23</v>
          </cell>
        </row>
        <row r="26">
          <cell r="AO26">
            <v>24</v>
          </cell>
        </row>
        <row r="27">
          <cell r="AO27">
            <v>25</v>
          </cell>
        </row>
        <row r="28">
          <cell r="AO28">
            <v>26</v>
          </cell>
        </row>
        <row r="29">
          <cell r="AO29">
            <v>27</v>
          </cell>
        </row>
        <row r="30">
          <cell r="AO30">
            <v>28</v>
          </cell>
        </row>
        <row r="31">
          <cell r="AO31">
            <v>29</v>
          </cell>
        </row>
        <row r="32">
          <cell r="AO32">
            <v>30</v>
          </cell>
        </row>
        <row r="33">
          <cell r="AO33">
            <v>31</v>
          </cell>
        </row>
        <row r="34">
          <cell r="AO34">
            <v>32</v>
          </cell>
        </row>
        <row r="35">
          <cell r="AO35">
            <v>33</v>
          </cell>
        </row>
        <row r="36">
          <cell r="AO36">
            <v>34</v>
          </cell>
        </row>
        <row r="37">
          <cell r="AO37">
            <v>35</v>
          </cell>
        </row>
        <row r="38">
          <cell r="AO38">
            <v>36</v>
          </cell>
        </row>
        <row r="39">
          <cell r="AO39">
            <v>37</v>
          </cell>
        </row>
        <row r="40">
          <cell r="AO40">
            <v>38</v>
          </cell>
        </row>
        <row r="41">
          <cell r="AO41">
            <v>39</v>
          </cell>
        </row>
        <row r="42">
          <cell r="AO42">
            <v>40</v>
          </cell>
        </row>
        <row r="43">
          <cell r="AO43">
            <v>41</v>
          </cell>
        </row>
        <row r="44">
          <cell r="AO44">
            <v>42</v>
          </cell>
        </row>
        <row r="45">
          <cell r="AO45">
            <v>43</v>
          </cell>
        </row>
        <row r="46">
          <cell r="AO46">
            <v>44</v>
          </cell>
        </row>
        <row r="47">
          <cell r="AO47">
            <v>45</v>
          </cell>
        </row>
        <row r="48">
          <cell r="AO48">
            <v>46</v>
          </cell>
        </row>
        <row r="49">
          <cell r="AO49">
            <v>47</v>
          </cell>
        </row>
        <row r="50">
          <cell r="AO50">
            <v>48</v>
          </cell>
        </row>
        <row r="51">
          <cell r="AO51">
            <v>49</v>
          </cell>
        </row>
        <row r="52">
          <cell r="AO52">
            <v>50</v>
          </cell>
        </row>
        <row r="53">
          <cell r="AO53">
            <v>51</v>
          </cell>
        </row>
        <row r="54">
          <cell r="AO54">
            <v>52</v>
          </cell>
        </row>
        <row r="55">
          <cell r="AO55">
            <v>53</v>
          </cell>
        </row>
        <row r="56">
          <cell r="AO56">
            <v>54</v>
          </cell>
        </row>
        <row r="57">
          <cell r="AO57">
            <v>55</v>
          </cell>
        </row>
        <row r="58">
          <cell r="AO58">
            <v>56</v>
          </cell>
        </row>
        <row r="59">
          <cell r="AO59">
            <v>57</v>
          </cell>
        </row>
        <row r="60">
          <cell r="AO60">
            <v>58</v>
          </cell>
        </row>
        <row r="61">
          <cell r="AO61">
            <v>59</v>
          </cell>
        </row>
        <row r="62">
          <cell r="AO62">
            <v>60</v>
          </cell>
        </row>
        <row r="63">
          <cell r="AO63">
            <v>61</v>
          </cell>
        </row>
        <row r="64">
          <cell r="AO64">
            <v>62</v>
          </cell>
        </row>
        <row r="65">
          <cell r="AO65">
            <v>63</v>
          </cell>
        </row>
        <row r="66">
          <cell r="AO66">
            <v>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1">
          <cell r="A1" t="str">
            <v>地方公営企業の抜本的な改革等の取組状況調査（平成31年3月31日時点）</v>
          </cell>
        </row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</row>
        <row r="3"/>
        <row r="4">
          <cell r="B4" t="str">
            <v>●作成時の注意事項等</v>
          </cell>
        </row>
        <row r="5"/>
        <row r="6">
          <cell r="B6" t="str">
            <v>・回答は、「地方公営企業決算状況調査」に回答する事業単位ごとに作成してください（１事業１ファイル作成）。
・黄色の網掛けに回答を入力してください。
・問１の回答結果に応じて、該当する各質問(問２－１～問２３－２)について回答してください （該当しない項目については、回答する必要ありません。）。
・全てのシートについて、行・列の追加・削除、書式の変更等は行わないでください。</v>
          </cell>
        </row>
        <row r="7"/>
        <row r="8"/>
        <row r="9"/>
        <row r="10"/>
        <row r="11"/>
        <row r="12"/>
        <row r="13"/>
        <row r="14"/>
        <row r="15"/>
        <row r="16"/>
        <row r="17"/>
        <row r="18">
          <cell r="B18" t="str">
            <v>●事業体情報（※ここの黄色の編掛け部分は必須回答）</v>
          </cell>
          <cell r="AG18" t="str">
            <v>ｴﾗｰﾁｪｯｸ</v>
          </cell>
        </row>
        <row r="19"/>
        <row r="20">
          <cell r="B20" t="str">
            <v>分類コード</v>
          </cell>
          <cell r="F20" t="str">
            <v>46113000223026</v>
          </cell>
          <cell r="X20" t="str">
            <v/>
          </cell>
          <cell r="AG20" t="str">
            <v>ＯＫ</v>
          </cell>
          <cell r="AP20">
            <v>14</v>
          </cell>
        </row>
        <row r="21"/>
        <row r="22">
          <cell r="B22" t="str">
            <v>団体名</v>
          </cell>
          <cell r="F22" t="str">
            <v>河津町</v>
          </cell>
          <cell r="S22" t="str">
            <v>法適・法非適の別</v>
          </cell>
          <cell r="W22" t="str">
            <v>法適</v>
          </cell>
          <cell r="AH22">
            <v>46</v>
          </cell>
        </row>
        <row r="23"/>
        <row r="24">
          <cell r="B24" t="str">
            <v>業種名</v>
          </cell>
          <cell r="F24" t="str">
            <v>観光施設事業</v>
          </cell>
          <cell r="Q24" t="str">
            <v>11</v>
          </cell>
          <cell r="S24" t="str">
            <v>事業名</v>
          </cell>
          <cell r="W24" t="str">
            <v>その他観光</v>
          </cell>
          <cell r="AH24">
            <v>3</v>
          </cell>
          <cell r="AP24" t="b">
            <v>0</v>
          </cell>
          <cell r="AW24" t="b">
            <v>0</v>
          </cell>
          <cell r="BD24" t="str">
            <v>○</v>
          </cell>
        </row>
        <row r="25"/>
        <row r="26">
          <cell r="B26" t="str">
            <v>施設名</v>
          </cell>
          <cell r="F26" t="str">
            <v>―</v>
          </cell>
          <cell r="S26" t="str">
            <v>施設コード</v>
          </cell>
          <cell r="W26" t="str">
            <v>000</v>
          </cell>
          <cell r="Z26" t="str">
            <v>団体コード</v>
          </cell>
          <cell r="AD26" t="str">
            <v>223026</v>
          </cell>
        </row>
        <row r="27"/>
        <row r="28"/>
        <row r="29">
          <cell r="B29" t="str">
            <v>●回答担当者</v>
          </cell>
        </row>
        <row r="30"/>
        <row r="31">
          <cell r="B31" t="str">
            <v>担当課</v>
          </cell>
          <cell r="F31" t="str">
            <v>水道温泉課</v>
          </cell>
          <cell r="S31" t="str">
            <v>担当者</v>
          </cell>
          <cell r="W31" t="str">
            <v>稲葉 純</v>
          </cell>
        </row>
        <row r="32"/>
        <row r="33">
          <cell r="B33" t="str">
            <v>電話番号</v>
          </cell>
          <cell r="F33" t="str">
            <v>0558-34-1954</v>
          </cell>
          <cell r="S33" t="str">
            <v>E-mail</v>
          </cell>
          <cell r="W33" t="str">
            <v>suidou@town.kawazu.shizuoka.jp</v>
          </cell>
        </row>
        <row r="34"/>
        <row r="35"/>
        <row r="36">
          <cell r="B36" t="str">
            <v>●問１</v>
          </cell>
        </row>
        <row r="37"/>
        <row r="38">
          <cell r="B38" t="str">
            <v>　以下の取組について、平成30年度末（平成31年3月31日）における取組状況（実施済・実施予定・検討中のうちいずれか１つ）を選択してください。①～⑦については、複数選択可。
　また、いずれの取組も実施していない場合は⑧を選択してください。</v>
          </cell>
        </row>
        <row r="39"/>
        <row r="40"/>
        <row r="41"/>
        <row r="42"/>
        <row r="43">
          <cell r="V43" t="str">
            <v xml:space="preserve">実施済、実施予定、検討中は,、いずれか１つを選択。
</v>
          </cell>
        </row>
        <row r="44"/>
        <row r="45"/>
        <row r="46"/>
        <row r="47">
          <cell r="R47" t="str">
            <v>取組状況</v>
          </cell>
          <cell r="X47" t="str">
            <v>実施済</v>
          </cell>
          <cell r="AA47" t="str">
            <v>実施予定</v>
          </cell>
          <cell r="AD47" t="str">
            <v>検討中</v>
          </cell>
          <cell r="AG47" t="str">
            <v>ｴﾗｰﾁｪｯｸ</v>
          </cell>
        </row>
        <row r="48"/>
        <row r="49">
          <cell r="B49" t="str">
            <v>①</v>
          </cell>
          <cell r="D49" t="str">
            <v>事業廃止</v>
          </cell>
          <cell r="AG49" t="str">
            <v>ＯＫ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</row>
        <row r="50">
          <cell r="B50" t="str">
            <v>②</v>
          </cell>
          <cell r="D50" t="str">
            <v>民営化・民間譲渡</v>
          </cell>
          <cell r="AG50" t="str">
            <v>ＯＫ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B51" t="str">
            <v>③</v>
          </cell>
          <cell r="D51" t="str">
            <v>広域化等</v>
          </cell>
          <cell r="R51" t="str">
            <v>○</v>
          </cell>
          <cell r="AA51" t="str">
            <v>○</v>
          </cell>
          <cell r="AG51" t="str">
            <v>ＯＫ</v>
          </cell>
          <cell r="AP51">
            <v>1</v>
          </cell>
          <cell r="AR51">
            <v>0</v>
          </cell>
          <cell r="AS51">
            <v>1</v>
          </cell>
          <cell r="AT51">
            <v>0</v>
          </cell>
          <cell r="AU51">
            <v>1</v>
          </cell>
        </row>
        <row r="52">
          <cell r="B52" t="str">
            <v>④</v>
          </cell>
          <cell r="D52" t="str">
            <v>民間活用（指定管理者制度）</v>
          </cell>
          <cell r="AG52" t="str">
            <v>ＯＫ</v>
          </cell>
          <cell r="AP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B53" t="str">
            <v>⑤</v>
          </cell>
          <cell r="D53" t="str">
            <v>民間活用（包括的民間委託）</v>
          </cell>
          <cell r="AG53" t="str">
            <v>ＯＫ</v>
          </cell>
          <cell r="AP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</row>
        <row r="54">
          <cell r="B54" t="str">
            <v>⑥</v>
          </cell>
          <cell r="D54" t="str">
            <v>民間活用（ＰＰＰ/ＰＦＩ方式の活用）</v>
          </cell>
          <cell r="AG54" t="str">
            <v>ＯＫ</v>
          </cell>
          <cell r="AP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</row>
        <row r="55">
          <cell r="B55" t="str">
            <v>⑦</v>
          </cell>
          <cell r="D55" t="str">
            <v>民間活用（地方独立行政法人への移行）</v>
          </cell>
          <cell r="AG55" t="str">
            <v>ＯＫ</v>
          </cell>
          <cell r="AP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B56" t="str">
            <v>⑧</v>
          </cell>
          <cell r="D56" t="str">
            <v>現行の経営体制・手法を継続</v>
          </cell>
        </row>
        <row r="57">
          <cell r="B57" t="str">
            <v>①事業廃止に関する質問</v>
          </cell>
        </row>
        <row r="58"/>
        <row r="59"/>
        <row r="60">
          <cell r="B60" t="str">
            <v>（問１で①の事業廃止を”実施済”とした場合に回答）</v>
          </cell>
        </row>
        <row r="61"/>
        <row r="62">
          <cell r="B62" t="str">
            <v>問２－１．実施した取組の概要及び効果（効果額等）を記載してください。</v>
          </cell>
        </row>
        <row r="63"/>
        <row r="64"/>
        <row r="65"/>
        <row r="66"/>
        <row r="67"/>
        <row r="68">
          <cell r="B68" t="str">
            <v>問２－２．全部と一部の別を記載してください。</v>
          </cell>
        </row>
        <row r="69">
          <cell r="B69" t="str">
            <v>全部事業廃止</v>
          </cell>
          <cell r="G69" t="str">
            <v xml:space="preserve"> </v>
          </cell>
        </row>
        <row r="70">
          <cell r="B70" t="str">
            <v>一部事業廃止</v>
          </cell>
        </row>
        <row r="71"/>
        <row r="72">
          <cell r="B72" t="str">
            <v>問２－３．実施年月日を記載してください。</v>
          </cell>
        </row>
        <row r="73">
          <cell r="B73" t="str">
            <v>平成</v>
          </cell>
          <cell r="H73" t="str">
            <v>年</v>
          </cell>
        </row>
        <row r="74">
          <cell r="H74" t="str">
            <v>月</v>
          </cell>
        </row>
        <row r="75">
          <cell r="H75" t="str">
            <v>日</v>
          </cell>
        </row>
        <row r="76"/>
        <row r="77">
          <cell r="B77" t="str">
            <v>問２－４．（簡易水道事業・病院事業のみ）取組が簡易水道事業については「水道事業又は簡易水道事業との統合」、病院事業については「診療所への移行」に該当する場合、「✓」を入れてください。</v>
          </cell>
        </row>
        <row r="78"/>
        <row r="79">
          <cell r="B79" t="str">
            <v>水道事業又は簡易水道事業との統合</v>
          </cell>
        </row>
        <row r="80">
          <cell r="B80" t="str">
            <v>診療所への移行</v>
          </cell>
        </row>
        <row r="81"/>
        <row r="82">
          <cell r="B82" t="str">
            <v>（問１で①の事業廃止を”実施予定”とした場合に回答）</v>
          </cell>
        </row>
        <row r="83"/>
        <row r="84">
          <cell r="B84" t="str">
            <v>問３－１．実施予定の取組の概要及び見込まれる効果（効果額等）を記載してください。</v>
          </cell>
        </row>
        <row r="85"/>
        <row r="86"/>
        <row r="87"/>
        <row r="88"/>
        <row r="89"/>
        <row r="90">
          <cell r="B90" t="str">
            <v>問３－２．全部と一部の別を記載してください。</v>
          </cell>
        </row>
        <row r="91">
          <cell r="B91" t="str">
            <v>全部事業廃止</v>
          </cell>
          <cell r="G91" t="str">
            <v xml:space="preserve"> </v>
          </cell>
        </row>
        <row r="92">
          <cell r="B92" t="str">
            <v>一部事業廃止</v>
          </cell>
        </row>
        <row r="93"/>
        <row r="94"/>
        <row r="95">
          <cell r="B95" t="str">
            <v>問３－３．実施予定年月日を記載してください</v>
          </cell>
        </row>
        <row r="96">
          <cell r="B96" t="str">
            <v>平成</v>
          </cell>
          <cell r="E96" t="str">
            <v xml:space="preserve"> </v>
          </cell>
          <cell r="H96" t="str">
            <v>年</v>
          </cell>
        </row>
        <row r="97">
          <cell r="E97" t="str">
            <v xml:space="preserve"> </v>
          </cell>
          <cell r="H97" t="str">
            <v>月</v>
          </cell>
        </row>
        <row r="98">
          <cell r="E98" t="str">
            <v xml:space="preserve"> </v>
          </cell>
          <cell r="H98" t="str">
            <v>日</v>
          </cell>
        </row>
        <row r="99"/>
        <row r="100">
          <cell r="B100" t="str">
            <v>問３－４．（簡易水道事業・病院事業のみ）取組が簡易水道事業については「水道事業又は簡易水道事業との統合」、病院事業については「診療所への移行」に該当する場合は、「✓」を入れてください。</v>
          </cell>
        </row>
        <row r="101"/>
        <row r="102">
          <cell r="B102" t="str">
            <v>水道事業又は簡易水道事業との統合</v>
          </cell>
        </row>
        <row r="103">
          <cell r="B103" t="str">
            <v>診療所への移行</v>
          </cell>
        </row>
        <row r="104"/>
        <row r="105">
          <cell r="B105" t="str">
            <v>（問１で①の事業廃止を”検討中”とした場合に回答）</v>
          </cell>
        </row>
        <row r="106"/>
        <row r="107">
          <cell r="B107" t="str">
            <v>問４－１．検討中の取組の概要を記載してください。</v>
          </cell>
        </row>
        <row r="108"/>
        <row r="109"/>
        <row r="110"/>
        <row r="111"/>
        <row r="112">
          <cell r="B112" t="str">
            <v>問４－２．検討状況及び課題について記載してください。</v>
          </cell>
        </row>
        <row r="113"/>
        <row r="114"/>
        <row r="115"/>
        <row r="116"/>
        <row r="117">
          <cell r="B117" t="str">
            <v>②民営化・民間譲渡に関する質問</v>
          </cell>
        </row>
        <row r="118"/>
        <row r="119"/>
        <row r="120">
          <cell r="B120" t="str">
            <v>（問１で②の民営化・民間譲渡を”実施済”とした場合に回答）</v>
          </cell>
        </row>
        <row r="121"/>
        <row r="122">
          <cell r="B122" t="str">
            <v>問５－１．実施した取組の概要及び効果（効果額等）を記載してください。</v>
          </cell>
        </row>
        <row r="123"/>
        <row r="124"/>
        <row r="125"/>
        <row r="126"/>
        <row r="127"/>
        <row r="128"/>
        <row r="129">
          <cell r="B129" t="str">
            <v>問５－２．全部と一部の別を記載してください。</v>
          </cell>
        </row>
        <row r="130">
          <cell r="B130" t="str">
            <v>全部民営化・民間譲渡</v>
          </cell>
        </row>
        <row r="131">
          <cell r="B131" t="str">
            <v>一部民営化・民間譲渡</v>
          </cell>
        </row>
        <row r="132"/>
        <row r="133"/>
        <row r="134">
          <cell r="B134" t="str">
            <v>問５－３．実施年月日を記載してください。</v>
          </cell>
        </row>
        <row r="135">
          <cell r="B135" t="str">
            <v>平成</v>
          </cell>
          <cell r="H135" t="str">
            <v>年</v>
          </cell>
        </row>
        <row r="136">
          <cell r="H136" t="str">
            <v>月</v>
          </cell>
        </row>
        <row r="137">
          <cell r="H137" t="str">
            <v>日</v>
          </cell>
        </row>
        <row r="138"/>
        <row r="139"/>
        <row r="140">
          <cell r="B140" t="str">
            <v>（問１で②の民営化・民間譲渡を”実施予定”とした場合に回答）</v>
          </cell>
        </row>
        <row r="141"/>
        <row r="142">
          <cell r="B142" t="str">
            <v>問６－１．実施予定の取組の概要及び見込まれる効果（効果額等）を記載してください。</v>
          </cell>
        </row>
        <row r="143"/>
        <row r="144"/>
        <row r="145"/>
        <row r="146"/>
        <row r="147"/>
        <row r="148"/>
        <row r="149">
          <cell r="B149" t="str">
            <v>問６－２．全部と一部の別を記載してください。</v>
          </cell>
        </row>
        <row r="150">
          <cell r="B150" t="str">
            <v>全部民営化・民間譲渡</v>
          </cell>
        </row>
        <row r="151">
          <cell r="B151" t="str">
            <v>一部民営化・民間譲渡</v>
          </cell>
        </row>
        <row r="152"/>
        <row r="153"/>
        <row r="154">
          <cell r="B154" t="str">
            <v>問６－３．実施予定年月日を記載してください。</v>
          </cell>
        </row>
        <row r="155">
          <cell r="B155" t="str">
            <v>平成</v>
          </cell>
          <cell r="H155" t="str">
            <v>年</v>
          </cell>
        </row>
        <row r="156">
          <cell r="H156" t="str">
            <v>月</v>
          </cell>
        </row>
        <row r="157">
          <cell r="H157" t="str">
            <v>日</v>
          </cell>
        </row>
        <row r="158"/>
        <row r="159"/>
        <row r="160">
          <cell r="B160" t="str">
            <v>（問１で②の民営化・民間譲渡を”検討中”とした場合に回答）</v>
          </cell>
        </row>
        <row r="161"/>
        <row r="162">
          <cell r="B162" t="str">
            <v>問７－１．検討中の取組の概要を記載してください。</v>
          </cell>
        </row>
        <row r="163"/>
        <row r="164"/>
        <row r="165"/>
        <row r="166"/>
        <row r="167"/>
        <row r="168">
          <cell r="B168" t="str">
            <v>問７－２．検討状況及び課題について記載してください。</v>
          </cell>
        </row>
        <row r="169"/>
        <row r="170"/>
        <row r="171"/>
        <row r="172"/>
        <row r="173"/>
        <row r="174"/>
        <row r="175"/>
        <row r="176">
          <cell r="B176" t="str">
            <v>③広域化等に関する質問</v>
          </cell>
        </row>
        <row r="177"/>
        <row r="178"/>
        <row r="179">
          <cell r="B179" t="str">
            <v>（問１で③の広域化等を”実施済”とした場合に回答）</v>
          </cell>
        </row>
        <row r="180"/>
        <row r="181">
          <cell r="B181" t="str">
            <v>問８－１．実施した取組の概要及び効果（効果額等）を記載してください。</v>
          </cell>
        </row>
        <row r="182"/>
        <row r="183"/>
        <row r="184"/>
        <row r="185"/>
        <row r="186"/>
        <row r="187"/>
        <row r="188">
          <cell r="B188" t="str">
            <v>問８－２．（水道事業・下水道事業のみ）広域化等の類型を記載してください（複数選択可）。</v>
          </cell>
        </row>
        <row r="189">
          <cell r="B189" t="str">
            <v>水道事業</v>
          </cell>
        </row>
        <row r="190"/>
        <row r="191"/>
        <row r="192">
          <cell r="B192" t="str">
            <v>・事業統合</v>
          </cell>
          <cell r="Q192" t="str">
            <v>水平統合</v>
          </cell>
          <cell r="AA192" t="str">
            <v>既存の一部事務組合等を活用した水平統合</v>
          </cell>
        </row>
        <row r="193"/>
        <row r="194">
          <cell r="AA194" t="str">
            <v>区域外給水をきっかけとした水平統合</v>
          </cell>
        </row>
        <row r="195"/>
        <row r="196">
          <cell r="Q196" t="str">
            <v>垂直統合</v>
          </cell>
        </row>
        <row r="197"/>
        <row r="198">
          <cell r="B198" t="str">
            <v>・施設の共同設置</v>
          </cell>
        </row>
        <row r="199"/>
        <row r="200">
          <cell r="B200" t="str">
            <v>・施設管理の共同化</v>
          </cell>
          <cell r="Q200" t="str">
            <v>事務の代替執行</v>
          </cell>
        </row>
        <row r="201">
          <cell r="Q201" t="str">
            <v>維持管理の受け皿組織</v>
          </cell>
        </row>
        <row r="202">
          <cell r="Q202" t="str">
            <v>保守点検業務の共同化</v>
          </cell>
        </row>
        <row r="203"/>
        <row r="204">
          <cell r="B204" t="str">
            <v>・管理の一体化</v>
          </cell>
          <cell r="Q204" t="str">
            <v>事務の代替執行</v>
          </cell>
        </row>
        <row r="205">
          <cell r="Q205" t="str">
            <v>システムの共同化</v>
          </cell>
        </row>
        <row r="206">
          <cell r="Q206" t="str">
            <v>シェアードサービス</v>
          </cell>
        </row>
        <row r="207">
          <cell r="Q207" t="str">
            <v>水質データ検査・管理</v>
          </cell>
        </row>
        <row r="208"/>
        <row r="209"/>
        <row r="210"/>
        <row r="211">
          <cell r="B211" t="str">
            <v>下水道事業</v>
          </cell>
        </row>
        <row r="212"/>
        <row r="213">
          <cell r="O213" t="str">
            <v>・汚水処理施設の統廃合</v>
          </cell>
        </row>
        <row r="214">
          <cell r="O214" t="str">
            <v>・汚泥処理の共同化</v>
          </cell>
        </row>
        <row r="215">
          <cell r="O215" t="str">
            <v>・維持管理・事務の共同化</v>
          </cell>
        </row>
        <row r="216">
          <cell r="K216" t="str">
            <v>・最適な汚水処理施設の選択（最適化）</v>
          </cell>
        </row>
        <row r="217"/>
        <row r="218"/>
        <row r="219"/>
        <row r="220">
          <cell r="B220" t="str">
            <v>問８－３．実施年月日を記載してください。</v>
          </cell>
        </row>
        <row r="221">
          <cell r="B221" t="str">
            <v>平成</v>
          </cell>
          <cell r="H221" t="str">
            <v>年</v>
          </cell>
        </row>
        <row r="222">
          <cell r="H222" t="str">
            <v>月</v>
          </cell>
        </row>
        <row r="223">
          <cell r="H223" t="str">
            <v>日</v>
          </cell>
        </row>
        <row r="224"/>
        <row r="225"/>
        <row r="226"/>
        <row r="227"/>
        <row r="228"/>
        <row r="229"/>
        <row r="230"/>
        <row r="231"/>
        <row r="232"/>
        <row r="233"/>
        <row r="234"/>
        <row r="235">
          <cell r="B235" t="str">
            <v>（問１で③の広域化等を”実施予定”とした場合に回答）</v>
          </cell>
        </row>
        <row r="236"/>
        <row r="237">
          <cell r="B237" t="str">
            <v>問９－１．実施予定の取組の概要及び見込まれる効果（効果額等）を記載してください。</v>
          </cell>
        </row>
        <row r="238">
          <cell r="B238" t="str">
            <v>①スケールメリットによるシステム調達・運用費用の削減　②クラウド技術・環境の導入による災害対策の充実　③住民サービスの向上　④担当等職員の知見向上</v>
          </cell>
        </row>
        <row r="239"/>
        <row r="240"/>
        <row r="241"/>
        <row r="242"/>
        <row r="243"/>
        <row r="244">
          <cell r="B244" t="str">
            <v>問９－２．（水道事業・下水道事業のみ）広域化等の類型を記載してください（複数選択可）。</v>
          </cell>
        </row>
        <row r="245">
          <cell r="B245" t="str">
            <v>水道事業</v>
          </cell>
        </row>
        <row r="246"/>
        <row r="247"/>
        <row r="248">
          <cell r="B248" t="str">
            <v>・事業統合</v>
          </cell>
          <cell r="Q248" t="str">
            <v>水平統合</v>
          </cell>
          <cell r="AA248" t="str">
            <v>既存の一部事務組合等を活用した水平統合</v>
          </cell>
        </row>
        <row r="249"/>
        <row r="250">
          <cell r="AA250" t="str">
            <v>区域外給水をきっかけとした水平統合</v>
          </cell>
        </row>
        <row r="251"/>
        <row r="252">
          <cell r="Q252" t="str">
            <v>垂直統合</v>
          </cell>
        </row>
        <row r="253"/>
        <row r="254">
          <cell r="B254" t="str">
            <v>・施設の共同設置</v>
          </cell>
        </row>
        <row r="255"/>
        <row r="256">
          <cell r="B256" t="str">
            <v>・施設管理の共同化</v>
          </cell>
          <cell r="Q256" t="str">
            <v>事務の代替執行</v>
          </cell>
        </row>
        <row r="257">
          <cell r="Q257" t="str">
            <v>維持管理の受け皿組織</v>
          </cell>
        </row>
        <row r="258">
          <cell r="Q258" t="str">
            <v>保守点検業務の共同化</v>
          </cell>
        </row>
        <row r="259"/>
        <row r="260">
          <cell r="B260" t="str">
            <v>・管理の一体化</v>
          </cell>
          <cell r="J260" t="str">
            <v>○</v>
          </cell>
          <cell r="Q260" t="str">
            <v>事務の代替執行</v>
          </cell>
        </row>
        <row r="261">
          <cell r="Q261" t="str">
            <v>システムの共同化</v>
          </cell>
          <cell r="Y261" t="str">
            <v>○</v>
          </cell>
        </row>
        <row r="262">
          <cell r="Q262" t="str">
            <v>シェアードサービス</v>
          </cell>
        </row>
        <row r="263">
          <cell r="Q263" t="str">
            <v>水質データ検査・管理</v>
          </cell>
        </row>
        <row r="264"/>
        <row r="265"/>
        <row r="266">
          <cell r="B266" t="str">
            <v>下水道事業</v>
          </cell>
        </row>
        <row r="267"/>
        <row r="268">
          <cell r="O268" t="str">
            <v>・汚水処理施設の統廃合</v>
          </cell>
        </row>
        <row r="269">
          <cell r="O269" t="str">
            <v>・汚泥処理の共同化</v>
          </cell>
        </row>
        <row r="270">
          <cell r="O270" t="str">
            <v>・維持管理・事務の共同化</v>
          </cell>
        </row>
        <row r="271">
          <cell r="K271" t="str">
            <v>・最適な汚水処理施設の選択（最適化）</v>
          </cell>
        </row>
        <row r="272"/>
        <row r="273"/>
        <row r="274">
          <cell r="B274" t="str">
            <v>問９－３．実施予定年月日を記載してください。</v>
          </cell>
        </row>
        <row r="275">
          <cell r="B275" t="str">
            <v>平成</v>
          </cell>
          <cell r="E275">
            <v>31</v>
          </cell>
          <cell r="H275" t="str">
            <v>年</v>
          </cell>
        </row>
        <row r="276">
          <cell r="E276">
            <v>4</v>
          </cell>
          <cell r="H276" t="str">
            <v>月</v>
          </cell>
        </row>
        <row r="277">
          <cell r="E277">
            <v>1</v>
          </cell>
          <cell r="H277" t="str">
            <v>日</v>
          </cell>
        </row>
        <row r="278"/>
        <row r="279"/>
        <row r="280">
          <cell r="B280" t="str">
            <v>（問１で③の広域化等を”検討中”とした場合に回答）</v>
          </cell>
        </row>
        <row r="281"/>
        <row r="282">
          <cell r="B282" t="str">
            <v>問１０－１．検討中の取組の概要を記載してください。</v>
          </cell>
        </row>
        <row r="283"/>
        <row r="284"/>
        <row r="285"/>
        <row r="286"/>
        <row r="287"/>
        <row r="288">
          <cell r="B288" t="str">
            <v>問１０－２．検討状況及び課題について記載してください。</v>
          </cell>
        </row>
        <row r="289"/>
        <row r="290"/>
        <row r="291"/>
        <row r="292"/>
        <row r="293"/>
        <row r="294">
          <cell r="B294" t="str">
            <v>④指定管理者制度に関する質問</v>
          </cell>
        </row>
        <row r="295"/>
        <row r="296"/>
        <row r="297">
          <cell r="B297" t="str">
            <v>（問１で④の指定管理者制度を”実施済”とした場合に回答）</v>
          </cell>
        </row>
        <row r="298"/>
        <row r="299">
          <cell r="B299" t="str">
            <v>問１１－１．実施した取組の概要及び効果（効果額等）を記載してください。</v>
          </cell>
        </row>
        <row r="300"/>
        <row r="301"/>
        <row r="302"/>
        <row r="303"/>
        <row r="304"/>
        <row r="305"/>
        <row r="306">
          <cell r="B306" t="str">
            <v>問１１－２．指定管理者制度の方式を記載してください。</v>
          </cell>
        </row>
        <row r="307">
          <cell r="B307" t="str">
            <v>代行制</v>
          </cell>
          <cell r="G307" t="str">
            <v xml:space="preserve"> </v>
          </cell>
        </row>
        <row r="308">
          <cell r="B308" t="str">
            <v>利用料金制</v>
          </cell>
        </row>
        <row r="309"/>
        <row r="310"/>
        <row r="311">
          <cell r="B311" t="str">
            <v>問１１－３．実施年月日を記載してください。</v>
          </cell>
        </row>
        <row r="312">
          <cell r="B312" t="str">
            <v>平成</v>
          </cell>
          <cell r="E312" t="str">
            <v xml:space="preserve"> </v>
          </cell>
          <cell r="H312" t="str">
            <v>年</v>
          </cell>
        </row>
        <row r="313">
          <cell r="H313" t="str">
            <v>月</v>
          </cell>
        </row>
        <row r="314">
          <cell r="H314" t="str">
            <v>日</v>
          </cell>
        </row>
        <row r="315"/>
        <row r="316"/>
        <row r="317">
          <cell r="B317" t="str">
            <v>（問１で④の指定管理者制度を”実施予定”とした場合に回答）</v>
          </cell>
        </row>
        <row r="318"/>
        <row r="319">
          <cell r="B319" t="str">
            <v>問１２－１．実施予定の取組の概要及び見込まれる効果（効果額等）を記載してください。</v>
          </cell>
        </row>
        <row r="320"/>
        <row r="321"/>
        <row r="322"/>
        <row r="323"/>
        <row r="324"/>
        <row r="325"/>
        <row r="326">
          <cell r="B326" t="str">
            <v>問１２－２．指定管理者制度の方式を記載してください。</v>
          </cell>
        </row>
        <row r="327">
          <cell r="B327" t="str">
            <v>代行制</v>
          </cell>
        </row>
        <row r="328">
          <cell r="B328" t="str">
            <v>利用料金制</v>
          </cell>
        </row>
        <row r="329"/>
        <row r="330"/>
        <row r="331">
          <cell r="B331" t="str">
            <v>問１２－３．実施予定年月日を記載してください。</v>
          </cell>
        </row>
        <row r="332">
          <cell r="B332" t="str">
            <v>平成</v>
          </cell>
          <cell r="H332" t="str">
            <v>年</v>
          </cell>
        </row>
        <row r="333">
          <cell r="H333" t="str">
            <v>月</v>
          </cell>
        </row>
        <row r="334">
          <cell r="H334" t="str">
            <v>日</v>
          </cell>
        </row>
        <row r="335"/>
        <row r="336"/>
        <row r="337">
          <cell r="B337" t="str">
            <v>（問１で④の指定管理者制度を”検討中”とした場合に回答）</v>
          </cell>
        </row>
        <row r="338"/>
        <row r="339">
          <cell r="B339" t="str">
            <v>問１３－１．検討中の取組の概要を記載してください。</v>
          </cell>
        </row>
        <row r="340"/>
        <row r="341"/>
        <row r="342"/>
        <row r="343"/>
        <row r="344"/>
        <row r="345">
          <cell r="B345" t="str">
            <v>問１３－２．検討状況及び課題について記載してください。</v>
          </cell>
        </row>
        <row r="346"/>
        <row r="347"/>
        <row r="348"/>
        <row r="349"/>
        <row r="350"/>
        <row r="351"/>
        <row r="352"/>
        <row r="353">
          <cell r="B353" t="str">
            <v>⑤包括的民間委託に関する質問</v>
          </cell>
        </row>
        <row r="354"/>
        <row r="355"/>
        <row r="356">
          <cell r="B356" t="str">
            <v>（問１で⑤の包括的民間委託を”実施済”とした場合に回答）</v>
          </cell>
        </row>
        <row r="357"/>
        <row r="358">
          <cell r="B358" t="str">
            <v>問１４－１．実施した取組の概要及び効果（効果額等）を記載してください。</v>
          </cell>
        </row>
        <row r="359"/>
        <row r="360"/>
        <row r="361"/>
        <row r="362"/>
        <row r="363"/>
        <row r="364">
          <cell r="B364" t="str">
            <v>問１４－２．委託した性能発注内容を記載してください。</v>
          </cell>
        </row>
        <row r="365"/>
        <row r="366"/>
        <row r="367"/>
        <row r="368"/>
        <row r="369"/>
        <row r="370">
          <cell r="B370" t="str">
            <v>問１４－３．実施年月日を記載してください。</v>
          </cell>
        </row>
        <row r="371">
          <cell r="B371" t="str">
            <v>平成</v>
          </cell>
          <cell r="H371" t="str">
            <v>年</v>
          </cell>
        </row>
        <row r="372">
          <cell r="H372" t="str">
            <v>月</v>
          </cell>
        </row>
        <row r="373">
          <cell r="H373" t="str">
            <v>日</v>
          </cell>
        </row>
        <row r="374"/>
        <row r="375"/>
        <row r="376">
          <cell r="B376" t="str">
            <v>（問１で⑤の包括的民間委託を”実施予定”とした場合に回答）</v>
          </cell>
        </row>
        <row r="377"/>
        <row r="378">
          <cell r="B378" t="str">
            <v>問１５－１．実施予定の取組の概要及び見込まれる効果（効果額等）を記載してください。</v>
          </cell>
        </row>
        <row r="379"/>
        <row r="380"/>
        <row r="381"/>
        <row r="382"/>
        <row r="383"/>
        <row r="384">
          <cell r="B384" t="str">
            <v>問１５－２．実施予定年月日を記載してください。</v>
          </cell>
        </row>
        <row r="385">
          <cell r="B385" t="str">
            <v>平成</v>
          </cell>
          <cell r="H385" t="str">
            <v>年</v>
          </cell>
        </row>
        <row r="386">
          <cell r="E386" t="str">
            <v xml:space="preserve"> </v>
          </cell>
          <cell r="H386" t="str">
            <v>月</v>
          </cell>
        </row>
        <row r="387">
          <cell r="H387" t="str">
            <v>日</v>
          </cell>
        </row>
        <row r="388"/>
        <row r="389"/>
        <row r="390">
          <cell r="B390" t="str">
            <v>（問１で⑤の包括的民間委託を”検討中”とした場合に回答）</v>
          </cell>
        </row>
        <row r="391"/>
        <row r="392">
          <cell r="B392" t="str">
            <v>問１６－１．検討中の取組の概要を記載してください。</v>
          </cell>
        </row>
        <row r="393"/>
        <row r="394"/>
        <row r="395"/>
        <row r="396"/>
        <row r="397"/>
        <row r="398">
          <cell r="B398" t="str">
            <v>問１６－２．検討状況及び課題について記載してください。</v>
          </cell>
        </row>
        <row r="399"/>
        <row r="400"/>
        <row r="401"/>
        <row r="402"/>
        <row r="403"/>
        <row r="404"/>
        <row r="405"/>
        <row r="406"/>
        <row r="407"/>
        <row r="408"/>
        <row r="409"/>
        <row r="410"/>
        <row r="411"/>
        <row r="412">
          <cell r="B412" t="str">
            <v>⑥ＰＰＰ／ＰＦＩに関する質問</v>
          </cell>
        </row>
        <row r="413"/>
        <row r="414"/>
        <row r="415">
          <cell r="B415" t="str">
            <v>（問１で⑥のＰＰＰ／ＰＦＩを”実施済”とした場合に回答）</v>
          </cell>
        </row>
        <row r="416"/>
        <row r="417">
          <cell r="B417" t="str">
            <v>問１７－１．実施した取組の概要及び効果（効果額等）を記載してください。</v>
          </cell>
        </row>
        <row r="418"/>
        <row r="419"/>
        <row r="420"/>
        <row r="421"/>
        <row r="422"/>
        <row r="423"/>
        <row r="424">
          <cell r="B424" t="str">
            <v>問１７－２．ＰＰＰ／ＰＦＩの方式を記載してください（複数選択可）。</v>
          </cell>
        </row>
        <row r="425">
          <cell r="M425" t="str">
            <v>方式</v>
          </cell>
          <cell r="AO425" t="str">
            <v>BTO</v>
          </cell>
          <cell r="BB425">
            <v>0</v>
          </cell>
          <cell r="BC425" t="str">
            <v>　</v>
          </cell>
        </row>
        <row r="426">
          <cell r="M426" t="str">
            <v>方式</v>
          </cell>
          <cell r="AO426" t="str">
            <v>BOT</v>
          </cell>
          <cell r="BB426">
            <v>0</v>
          </cell>
          <cell r="BC426" t="str">
            <v>　</v>
          </cell>
        </row>
        <row r="427">
          <cell r="M427" t="str">
            <v>方式</v>
          </cell>
          <cell r="AO427" t="str">
            <v>BOO</v>
          </cell>
          <cell r="BB427">
            <v>0</v>
          </cell>
          <cell r="BC427" t="str">
            <v>　</v>
          </cell>
        </row>
        <row r="428">
          <cell r="AO428" t="str">
            <v>DB</v>
          </cell>
          <cell r="BB428">
            <v>0</v>
          </cell>
          <cell r="BC428" t="str">
            <v>　</v>
          </cell>
        </row>
        <row r="429">
          <cell r="AO429" t="str">
            <v>DBO</v>
          </cell>
          <cell r="BB429">
            <v>0</v>
          </cell>
          <cell r="BC429" t="str">
            <v>　</v>
          </cell>
        </row>
        <row r="430">
          <cell r="B430" t="str">
            <v>問１７－３．導入・契約年月日を記載してください。</v>
          </cell>
          <cell r="AO430" t="str">
            <v>公共施設等運営権（コンセッション）</v>
          </cell>
          <cell r="BB430">
            <v>0</v>
          </cell>
          <cell r="BC430" t="str">
            <v>　</v>
          </cell>
        </row>
        <row r="431">
          <cell r="B431" t="str">
            <v>平成</v>
          </cell>
          <cell r="H431" t="str">
            <v>年</v>
          </cell>
          <cell r="AO431" t="str">
            <v>その他</v>
          </cell>
          <cell r="BB431">
            <v>0</v>
          </cell>
          <cell r="BC431" t="str">
            <v>　</v>
          </cell>
        </row>
        <row r="432">
          <cell r="H432" t="str">
            <v>月</v>
          </cell>
        </row>
        <row r="433">
          <cell r="H433" t="str">
            <v>日</v>
          </cell>
        </row>
        <row r="434"/>
        <row r="435"/>
        <row r="436">
          <cell r="B436" t="str">
            <v>（問１で⑥のＰＰＰ／ＰＦＩを”実施予定”とした場合に回答）</v>
          </cell>
        </row>
        <row r="437"/>
        <row r="438">
          <cell r="B438" t="str">
            <v>問１８－１．実施予定の取組の概要及び見込まれる効果（効果額等）を記載してください。</v>
          </cell>
        </row>
        <row r="439"/>
        <row r="440"/>
        <row r="441"/>
        <row r="442"/>
        <row r="443"/>
        <row r="444"/>
        <row r="445">
          <cell r="B445" t="str">
            <v>問１８－２．ＰＰＰ／ＰＦＩの方式を記載してください（複数選択可）。</v>
          </cell>
        </row>
        <row r="446">
          <cell r="M446" t="str">
            <v>方式</v>
          </cell>
          <cell r="AO446" t="str">
            <v>BTO</v>
          </cell>
          <cell r="BB446">
            <v>0</v>
          </cell>
          <cell r="BC446" t="str">
            <v>　</v>
          </cell>
        </row>
        <row r="447">
          <cell r="M447" t="str">
            <v>方式</v>
          </cell>
          <cell r="AO447" t="str">
            <v>BOT</v>
          </cell>
          <cell r="BB447">
            <v>0</v>
          </cell>
          <cell r="BC447" t="str">
            <v>　</v>
          </cell>
        </row>
        <row r="448">
          <cell r="M448" t="str">
            <v>方式</v>
          </cell>
          <cell r="AO448" t="str">
            <v>BOO</v>
          </cell>
          <cell r="BB448">
            <v>0</v>
          </cell>
          <cell r="BC448" t="str">
            <v>　</v>
          </cell>
        </row>
        <row r="449">
          <cell r="AO449" t="str">
            <v>DB</v>
          </cell>
          <cell r="BB449">
            <v>0</v>
          </cell>
          <cell r="BC449" t="str">
            <v>　</v>
          </cell>
        </row>
        <row r="450">
          <cell r="AO450" t="str">
            <v>DBO</v>
          </cell>
          <cell r="BB450">
            <v>0</v>
          </cell>
          <cell r="BC450" t="str">
            <v>　</v>
          </cell>
        </row>
        <row r="451">
          <cell r="B451" t="str">
            <v>問１８－３．導入・契約予定年月日を記載してください。</v>
          </cell>
          <cell r="AO451" t="str">
            <v>公共施設等運営権（コンセッション）</v>
          </cell>
          <cell r="BB451">
            <v>0</v>
          </cell>
          <cell r="BC451" t="str">
            <v>　</v>
          </cell>
        </row>
        <row r="452">
          <cell r="B452" t="str">
            <v>平成</v>
          </cell>
          <cell r="H452" t="str">
            <v>年</v>
          </cell>
          <cell r="AO452" t="str">
            <v>その他</v>
          </cell>
          <cell r="BB452">
            <v>0</v>
          </cell>
          <cell r="BC452" t="str">
            <v>　</v>
          </cell>
        </row>
        <row r="453">
          <cell r="H453" t="str">
            <v>月</v>
          </cell>
        </row>
        <row r="454">
          <cell r="H454" t="str">
            <v>日</v>
          </cell>
        </row>
        <row r="455"/>
        <row r="456"/>
        <row r="457">
          <cell r="B457" t="str">
            <v>（問１で⑥のＰＰＰ／ＰＦＩを”検討中”とした場合に回答）</v>
          </cell>
        </row>
        <row r="458"/>
        <row r="459">
          <cell r="B459" t="str">
            <v>問１９－１．検討中の取組の概要を記載してください。</v>
          </cell>
        </row>
        <row r="460"/>
        <row r="461"/>
        <row r="462"/>
        <row r="463"/>
        <row r="464"/>
        <row r="465">
          <cell r="B465" t="str">
            <v>問１９－２．検討状況及び課題について記載してください。</v>
          </cell>
        </row>
        <row r="466"/>
        <row r="467"/>
        <row r="468"/>
        <row r="469"/>
        <row r="470"/>
        <row r="471">
          <cell r="B471" t="str">
            <v>⑦地方独立行政法人への移行に関する質問</v>
          </cell>
        </row>
        <row r="472"/>
        <row r="473"/>
        <row r="474">
          <cell r="B474" t="str">
            <v>（問１で⑦の地方独立行政法人への移行を”実施済”とした場合に回答）</v>
          </cell>
        </row>
        <row r="475"/>
        <row r="476"/>
        <row r="477">
          <cell r="B477" t="str">
            <v>問２０－１．実施した取組の概要及び効果（効果額等）を記載してください。</v>
          </cell>
        </row>
        <row r="478"/>
        <row r="479"/>
        <row r="480"/>
        <row r="481"/>
        <row r="482"/>
        <row r="483">
          <cell r="B483" t="str">
            <v>問２０－２．移行した地方独立行政法人の類型を記載してください。</v>
          </cell>
        </row>
        <row r="484">
          <cell r="B484" t="str">
            <v>公務員型</v>
          </cell>
          <cell r="G484" t="str">
            <v xml:space="preserve"> </v>
          </cell>
        </row>
        <row r="485">
          <cell r="B485" t="str">
            <v>非公務員型</v>
          </cell>
        </row>
        <row r="486"/>
        <row r="487"/>
        <row r="488">
          <cell r="B488" t="str">
            <v>問２０－３．実施年月日を記載してください。</v>
          </cell>
        </row>
        <row r="489">
          <cell r="B489" t="str">
            <v>平成</v>
          </cell>
          <cell r="H489" t="str">
            <v>年</v>
          </cell>
        </row>
        <row r="490">
          <cell r="H490" t="str">
            <v>月</v>
          </cell>
        </row>
        <row r="491">
          <cell r="H491" t="str">
            <v>日</v>
          </cell>
        </row>
        <row r="492"/>
        <row r="493"/>
        <row r="494">
          <cell r="B494" t="str">
            <v>（問１で⑦の地方独立行政法人への移行を”実施予定”とした場合に回答）</v>
          </cell>
        </row>
        <row r="495"/>
        <row r="496">
          <cell r="B496" t="str">
            <v>問２１－１．実施予定の取組の概要及び見込まれる効果（効果額等）を記載してください。</v>
          </cell>
        </row>
        <row r="497"/>
        <row r="498"/>
        <row r="499"/>
        <row r="500"/>
        <row r="501"/>
        <row r="502"/>
        <row r="503">
          <cell r="B503" t="str">
            <v>問２１－２．移行した地方独立行政法人の類型を記載してください。</v>
          </cell>
        </row>
        <row r="504">
          <cell r="B504" t="str">
            <v>公務員型</v>
          </cell>
        </row>
        <row r="505">
          <cell r="B505" t="str">
            <v>非公務員型</v>
          </cell>
        </row>
        <row r="506"/>
        <row r="507"/>
        <row r="508">
          <cell r="B508" t="str">
            <v>問２１－３．実施予定年月日を記載してください。</v>
          </cell>
        </row>
        <row r="509">
          <cell r="B509" t="str">
            <v>平成</v>
          </cell>
          <cell r="H509" t="str">
            <v>年</v>
          </cell>
        </row>
        <row r="510">
          <cell r="H510" t="str">
            <v>月</v>
          </cell>
        </row>
        <row r="511">
          <cell r="H511" t="str">
            <v>日</v>
          </cell>
        </row>
        <row r="512"/>
        <row r="513"/>
        <row r="514">
          <cell r="B514" t="str">
            <v>（問１で⑦の地方独立行政法人への移行を”検討中”とした場合に回答）</v>
          </cell>
        </row>
        <row r="515"/>
        <row r="516">
          <cell r="B516" t="str">
            <v>問２２－１．検討中の取組の概要を記載してください。</v>
          </cell>
        </row>
        <row r="517"/>
        <row r="518"/>
        <row r="519"/>
        <row r="520"/>
        <row r="521"/>
        <row r="522">
          <cell r="B522" t="str">
            <v>問２２－２．検討状況及び課題について記載してください。</v>
          </cell>
        </row>
        <row r="523"/>
        <row r="524"/>
        <row r="525"/>
        <row r="526"/>
        <row r="527"/>
        <row r="528"/>
        <row r="529"/>
        <row r="530">
          <cell r="B530" t="str">
            <v>⑧現行の経営体制・手法の継続に関する質問</v>
          </cell>
        </row>
        <row r="531"/>
        <row r="532"/>
        <row r="533">
          <cell r="B533" t="str">
            <v>（問１で⑧の現行の経営体制・手法の継続を選択した場合に回答）</v>
          </cell>
        </row>
        <row r="534"/>
        <row r="535">
          <cell r="B535" t="str">
            <v>問２３－１－１．現行の経営体制・手法の継続する理由を選択してください（複数選択可）。</v>
          </cell>
        </row>
        <row r="536">
          <cell r="B536" t="str">
            <v>・</v>
          </cell>
          <cell r="AP536">
            <v>0</v>
          </cell>
          <cell r="AQ536" t="str">
            <v>　</v>
          </cell>
        </row>
        <row r="537">
          <cell r="B537" t="str">
            <v>・</v>
          </cell>
        </row>
        <row r="538">
          <cell r="B538" t="str">
            <v>・</v>
          </cell>
        </row>
        <row r="539"/>
        <row r="540">
          <cell r="B540" t="str">
            <v>（問２３－１－１で”⑦その他”を選択した場合に回答）</v>
          </cell>
        </row>
        <row r="541"/>
        <row r="542">
          <cell r="B542" t="str">
            <v>問２３－１－２．理由を記載してください。</v>
          </cell>
        </row>
        <row r="543"/>
        <row r="544"/>
        <row r="545"/>
        <row r="546"/>
        <row r="547"/>
        <row r="548"/>
        <row r="549">
          <cell r="B549" t="str">
            <v>問２３－２．今後の経営改革の方向性等について、考えられることを記載してください。</v>
          </cell>
        </row>
      </sheetData>
      <sheetData sheetId="1">
        <row r="4">
          <cell r="B4" t="str">
            <v>分類コード</v>
          </cell>
          <cell r="C4" t="str">
            <v>団体名</v>
          </cell>
          <cell r="D4" t="str">
            <v>法適・法非適
の別</v>
          </cell>
          <cell r="E4" t="str">
            <v>業種名</v>
          </cell>
          <cell r="F4" t="str">
            <v>事業名</v>
          </cell>
          <cell r="G4" t="str">
            <v>施設名</v>
          </cell>
          <cell r="H4" t="str">
            <v>施設コード</v>
          </cell>
          <cell r="I4" t="str">
            <v>団体コード</v>
          </cell>
          <cell r="J4" t="str">
            <v>担当課</v>
          </cell>
          <cell r="K4" t="str">
            <v>担当者</v>
          </cell>
          <cell r="L4" t="str">
            <v>電話番号</v>
          </cell>
          <cell r="M4" t="str">
            <v>E-mail</v>
          </cell>
          <cell r="N4" t="str">
            <v>問1（取組状況）</v>
          </cell>
          <cell r="AQ4" t="str">
            <v>問２（事業廃止実施済）</v>
          </cell>
          <cell r="AY4" t="str">
            <v>問３（事業廃止実施予定）</v>
          </cell>
          <cell r="BG4" t="str">
            <v>問4（事業廃止検討中）</v>
          </cell>
          <cell r="BI4" t="str">
            <v>問５（民営化・民間譲渡実施済）</v>
          </cell>
          <cell r="BO4" t="str">
            <v>問６（民営化・民間譲渡実施予定）</v>
          </cell>
          <cell r="BU4" t="str">
            <v>問７（民営化・民間譲渡検討中）</v>
          </cell>
          <cell r="BW4" t="str">
            <v>問８（広域化等実施済）</v>
          </cell>
          <cell r="CT4" t="str">
            <v>問９（広域化等実施予定）</v>
          </cell>
          <cell r="DQ4" t="str">
            <v>問１０（広域化等検討中）</v>
          </cell>
          <cell r="DS4" t="str">
            <v>問１１（指定管理者制度実施済）</v>
          </cell>
          <cell r="DY4" t="str">
            <v>問１２（指定管理者制度実施予定）</v>
          </cell>
          <cell r="EE4" t="str">
            <v>問１３（指定管理者制度検討中）</v>
          </cell>
          <cell r="EG4" t="str">
            <v>問１４（包括的民間委託実施済）</v>
          </cell>
          <cell r="EL4" t="str">
            <v>問１５（包括的民間委託実施予定）</v>
          </cell>
          <cell r="EP4" t="str">
            <v>問１６（包括的民間委託検討中）</v>
          </cell>
          <cell r="ER4" t="str">
            <v>問１７（ＰＰＰ/ＰＦＩ実施済）</v>
          </cell>
          <cell r="EY4" t="str">
            <v>問１８（ＰＰＰ/ＰＦＩ実施予定）</v>
          </cell>
          <cell r="FF4" t="str">
            <v>問１９（ＰＰＰ/ＰＦI検討中）</v>
          </cell>
          <cell r="FH4" t="str">
            <v>問２０（地方独立行政法人への移行実施済）</v>
          </cell>
          <cell r="FN4" t="str">
            <v>問２１（地方独立行政法人への移行実施予定）</v>
          </cell>
          <cell r="FT4" t="str">
            <v>問２２（地方独立行政法人への移行検討中）</v>
          </cell>
          <cell r="FV4" t="str">
            <v>問２３（⑧現行の経営体制・手法の継続）</v>
          </cell>
        </row>
        <row r="5">
          <cell r="N5" t="str">
            <v>（１）平成29年度末（平成30年3月31日）時点</v>
          </cell>
          <cell r="AQ5" t="str">
            <v>１取組概要及び効果</v>
          </cell>
          <cell r="AR5" t="str">
            <v>２全部・一部</v>
          </cell>
          <cell r="AT5" t="str">
            <v>３実施年月日</v>
          </cell>
          <cell r="AW5" t="str">
            <v>４統合・移行
（簡易水道・病院のみ）</v>
          </cell>
          <cell r="AY5" t="str">
            <v>１取組概要及び効果</v>
          </cell>
          <cell r="AZ5" t="str">
            <v>２全部・一部</v>
          </cell>
          <cell r="BB5" t="str">
            <v>３実施年月日</v>
          </cell>
          <cell r="BE5" t="str">
            <v>４統合・移行
（簡易水道・病院のみ）</v>
          </cell>
          <cell r="BG5" t="str">
            <v>１取組概要</v>
          </cell>
          <cell r="BH5" t="str">
            <v>２検討状況及び課題</v>
          </cell>
          <cell r="BI5" t="str">
            <v>１取組概要及び効果</v>
          </cell>
          <cell r="BJ5" t="str">
            <v>２全部・一部</v>
          </cell>
          <cell r="BL5" t="str">
            <v>３実施年月日</v>
          </cell>
          <cell r="BO5" t="str">
            <v>１取組概要及び効果</v>
          </cell>
          <cell r="BP5" t="str">
            <v>２全部・一部</v>
          </cell>
          <cell r="BR5" t="str">
            <v>３実施年月日</v>
          </cell>
          <cell r="BU5" t="str">
            <v>１取組概要</v>
          </cell>
          <cell r="BV5" t="str">
            <v>２検討状況及び課題</v>
          </cell>
          <cell r="BW5" t="str">
            <v>１取組概要及び効果</v>
          </cell>
          <cell r="BX5" t="str">
            <v>２水道</v>
          </cell>
          <cell r="CM5" t="str">
            <v>２下水道</v>
          </cell>
          <cell r="CQ5" t="str">
            <v>３実施年月日</v>
          </cell>
          <cell r="CT5" t="str">
            <v>１取組概要及び効果</v>
          </cell>
          <cell r="CU5" t="str">
            <v>２水道</v>
          </cell>
          <cell r="DJ5" t="str">
            <v>２下水道</v>
          </cell>
          <cell r="DN5" t="str">
            <v>３実施年月日</v>
          </cell>
          <cell r="DQ5" t="str">
            <v>１取組概要</v>
          </cell>
          <cell r="DR5" t="str">
            <v>２検討状況及び課題</v>
          </cell>
          <cell r="DS5" t="str">
            <v>１取組概要及び効果</v>
          </cell>
          <cell r="DT5" t="str">
            <v>２方式</v>
          </cell>
          <cell r="DV5" t="str">
            <v>３実施年月日</v>
          </cell>
          <cell r="DY5" t="str">
            <v>１取組概要及び効果</v>
          </cell>
          <cell r="DZ5" t="str">
            <v>２方式</v>
          </cell>
          <cell r="EB5" t="str">
            <v>３実施年月日</v>
          </cell>
          <cell r="EE5" t="str">
            <v>１取組概要</v>
          </cell>
          <cell r="EF5" t="str">
            <v>２検討状況及び課題</v>
          </cell>
          <cell r="EG5" t="str">
            <v>１取組概要及び効果</v>
          </cell>
          <cell r="EH5" t="str">
            <v>２性能発注内容</v>
          </cell>
          <cell r="EI5" t="str">
            <v>３実施年月日</v>
          </cell>
          <cell r="EL5" t="str">
            <v>１取組概要及び効果</v>
          </cell>
          <cell r="EM5" t="str">
            <v>２実施年月日</v>
          </cell>
          <cell r="EP5" t="str">
            <v>１取組概要</v>
          </cell>
          <cell r="EQ5" t="str">
            <v>２検討状況及び課題</v>
          </cell>
          <cell r="ER5" t="str">
            <v>１取組概要及び効果</v>
          </cell>
          <cell r="ES5" t="str">
            <v>２方式</v>
          </cell>
          <cell r="EV5" t="str">
            <v>３実施年月日</v>
          </cell>
          <cell r="EY5" t="str">
            <v>１取組概要及び効果</v>
          </cell>
          <cell r="EZ5" t="str">
            <v>２方式</v>
          </cell>
          <cell r="FC5" t="str">
            <v>３実施年月日</v>
          </cell>
          <cell r="FF5" t="str">
            <v>１取組概要</v>
          </cell>
          <cell r="FG5" t="str">
            <v>２検討状況及び課題</v>
          </cell>
          <cell r="FH5" t="str">
            <v>１取組概要及び効果</v>
          </cell>
          <cell r="FI5" t="str">
            <v>２方式</v>
          </cell>
          <cell r="FK5" t="str">
            <v>３実施年月日</v>
          </cell>
          <cell r="FN5" t="str">
            <v>１取組概要及び効果</v>
          </cell>
          <cell r="FO5" t="str">
            <v>２方式</v>
          </cell>
          <cell r="FQ5" t="str">
            <v>３実施年月日</v>
          </cell>
          <cell r="FT5" t="str">
            <v>１取組概要</v>
          </cell>
          <cell r="FU5" t="str">
            <v>２検討状況及び課題</v>
          </cell>
          <cell r="FV5" t="str">
            <v>１－１　現行の経営体制・手法の継続する理由</v>
          </cell>
          <cell r="FY5" t="str">
            <v>１－２　１－１で「⑦その他」を選択した理由</v>
          </cell>
          <cell r="FZ5" t="str">
            <v>２今後の経営改革の方向性等</v>
          </cell>
        </row>
        <row r="6">
          <cell r="N6" t="str">
            <v>①事業廃止</v>
          </cell>
          <cell r="R6" t="str">
            <v>②民営化・民間譲渡</v>
          </cell>
          <cell r="V6" t="str">
            <v>③広域化等</v>
          </cell>
          <cell r="Z6" t="str">
            <v>④民間活用（指定管理者制度）</v>
          </cell>
          <cell r="AD6" t="str">
            <v>⑤民間活用（包括的民間委託）</v>
          </cell>
          <cell r="AH6" t="str">
            <v>⑥民間活用（ＰＰＰ/ＰＦＩ方式の活用）</v>
          </cell>
          <cell r="AL6" t="str">
            <v>⑦地方独立行政法人への移行</v>
          </cell>
          <cell r="AP6" t="str">
            <v>⑧現行継続</v>
          </cell>
          <cell r="AR6" t="str">
            <v>全部</v>
          </cell>
          <cell r="AS6" t="str">
            <v>一部</v>
          </cell>
          <cell r="AT6" t="str">
            <v>年</v>
          </cell>
          <cell r="AU6" t="str">
            <v>月</v>
          </cell>
          <cell r="AV6" t="str">
            <v>日</v>
          </cell>
          <cell r="AW6" t="str">
            <v>水道事業又は簡易水道事業との統合</v>
          </cell>
          <cell r="AX6" t="str">
            <v>診療所への移行</v>
          </cell>
          <cell r="AZ6" t="str">
            <v>全部</v>
          </cell>
          <cell r="BA6" t="str">
            <v>一部</v>
          </cell>
          <cell r="BB6" t="str">
            <v>年</v>
          </cell>
          <cell r="BC6" t="str">
            <v>月</v>
          </cell>
          <cell r="BD6" t="str">
            <v>日</v>
          </cell>
          <cell r="BE6" t="str">
            <v>水道事業又は簡易水道事業との統合</v>
          </cell>
          <cell r="BF6" t="str">
            <v>診療所への移行</v>
          </cell>
          <cell r="BJ6" t="str">
            <v>全部</v>
          </cell>
          <cell r="BK6" t="str">
            <v>一部</v>
          </cell>
          <cell r="BL6" t="str">
            <v>年</v>
          </cell>
          <cell r="BM6" t="str">
            <v>月</v>
          </cell>
          <cell r="BN6" t="str">
            <v>日</v>
          </cell>
          <cell r="BP6" t="str">
            <v>全部</v>
          </cell>
          <cell r="BQ6" t="str">
            <v>一部</v>
          </cell>
          <cell r="BR6" t="str">
            <v>年</v>
          </cell>
          <cell r="BS6" t="str">
            <v>月</v>
          </cell>
          <cell r="BT6" t="str">
            <v>日</v>
          </cell>
          <cell r="BX6" t="str">
            <v>①事業統合</v>
          </cell>
          <cell r="CC6" t="str">
            <v>②施設の共同設置</v>
          </cell>
          <cell r="CD6" t="str">
            <v>③施設管理の共同化</v>
          </cell>
          <cell r="CH6" t="str">
            <v>④管理の一体化</v>
          </cell>
          <cell r="CM6" t="str">
            <v>①汚水処理施設の統廃合</v>
          </cell>
          <cell r="CN6" t="str">
            <v>②汚泥処理の共同化</v>
          </cell>
          <cell r="CO6" t="str">
            <v>③維持管理・事務の共同化</v>
          </cell>
          <cell r="CP6" t="str">
            <v>④最適な汚水処理施設の選択</v>
          </cell>
          <cell r="CQ6" t="str">
            <v>年</v>
          </cell>
          <cell r="CR6" t="str">
            <v>月</v>
          </cell>
          <cell r="CS6" t="str">
            <v>日</v>
          </cell>
          <cell r="CU6" t="str">
            <v>①事業統合</v>
          </cell>
          <cell r="CZ6" t="str">
            <v>②施設の共同設置</v>
          </cell>
          <cell r="DA6" t="str">
            <v>③施設管理の共同化</v>
          </cell>
          <cell r="DE6" t="str">
            <v>④管理の一体化</v>
          </cell>
          <cell r="DJ6" t="str">
            <v>①汚水処理施設の統廃合</v>
          </cell>
          <cell r="DK6" t="str">
            <v>②汚泥処理の共同化</v>
          </cell>
          <cell r="DL6" t="str">
            <v>③維持管理・事務の共同化</v>
          </cell>
          <cell r="DM6" t="str">
            <v>④最適な汚水処理施設の選択</v>
          </cell>
          <cell r="DN6" t="str">
            <v>年</v>
          </cell>
          <cell r="DO6" t="str">
            <v>月</v>
          </cell>
          <cell r="DP6" t="str">
            <v>日</v>
          </cell>
          <cell r="DT6" t="str">
            <v>代行制</v>
          </cell>
          <cell r="DU6" t="str">
            <v>利用料金制</v>
          </cell>
          <cell r="DV6" t="str">
            <v>年</v>
          </cell>
          <cell r="DW6" t="str">
            <v>月</v>
          </cell>
          <cell r="DX6" t="str">
            <v>日</v>
          </cell>
          <cell r="DZ6" t="str">
            <v>代行制</v>
          </cell>
          <cell r="EA6" t="str">
            <v>利用料金制</v>
          </cell>
          <cell r="EB6" t="str">
            <v>年</v>
          </cell>
          <cell r="EC6" t="str">
            <v>月</v>
          </cell>
          <cell r="ED6" t="str">
            <v>日</v>
          </cell>
          <cell r="EI6" t="str">
            <v>年</v>
          </cell>
          <cell r="EJ6" t="str">
            <v>月</v>
          </cell>
          <cell r="EK6" t="str">
            <v>日</v>
          </cell>
          <cell r="EM6" t="str">
            <v>年</v>
          </cell>
          <cell r="EN6" t="str">
            <v>月</v>
          </cell>
          <cell r="EO6" t="str">
            <v>日</v>
          </cell>
          <cell r="ES6" t="str">
            <v>その①</v>
          </cell>
          <cell r="ET6" t="str">
            <v>その②</v>
          </cell>
          <cell r="EU6" t="str">
            <v>その③</v>
          </cell>
          <cell r="EV6" t="str">
            <v>年</v>
          </cell>
          <cell r="EW6" t="str">
            <v>月</v>
          </cell>
          <cell r="EX6" t="str">
            <v>日</v>
          </cell>
          <cell r="EZ6" t="str">
            <v>その①</v>
          </cell>
          <cell r="FA6" t="str">
            <v>その②</v>
          </cell>
          <cell r="FB6" t="str">
            <v>その③</v>
          </cell>
          <cell r="FC6" t="str">
            <v>年</v>
          </cell>
          <cell r="FD6" t="str">
            <v>月</v>
          </cell>
          <cell r="FE6" t="str">
            <v>日</v>
          </cell>
          <cell r="FI6" t="str">
            <v>公務員型</v>
          </cell>
          <cell r="FJ6" t="str">
            <v>非公務員型</v>
          </cell>
          <cell r="FK6" t="str">
            <v>年</v>
          </cell>
          <cell r="FL6" t="str">
            <v>月</v>
          </cell>
          <cell r="FM6" t="str">
            <v>日</v>
          </cell>
          <cell r="FO6" t="str">
            <v>公務員型</v>
          </cell>
          <cell r="FP6" t="str">
            <v>非公務員型</v>
          </cell>
          <cell r="FQ6" t="str">
            <v>年</v>
          </cell>
          <cell r="FR6" t="str">
            <v>月</v>
          </cell>
          <cell r="FS6" t="str">
            <v>日</v>
          </cell>
          <cell r="FV6" t="str">
            <v>その①</v>
          </cell>
          <cell r="FW6" t="str">
            <v>その②</v>
          </cell>
          <cell r="FX6" t="str">
            <v>その③</v>
          </cell>
        </row>
        <row r="7">
          <cell r="N7" t="str">
            <v>取組状況</v>
          </cell>
          <cell r="R7" t="str">
            <v>取組状況</v>
          </cell>
          <cell r="V7" t="str">
            <v>取組状況</v>
          </cell>
          <cell r="Z7" t="str">
            <v>取組状況</v>
          </cell>
          <cell r="AD7" t="str">
            <v>取組状況</v>
          </cell>
          <cell r="AH7" t="str">
            <v>取組状況</v>
          </cell>
          <cell r="AL7" t="str">
            <v>取組状況</v>
          </cell>
          <cell r="AP7" t="str">
            <v>取組状況</v>
          </cell>
          <cell r="BY7" t="str">
            <v>水平統合</v>
          </cell>
          <cell r="CB7" t="str">
            <v>垂直統合</v>
          </cell>
          <cell r="CE7" t="str">
            <v>事務の代替執行</v>
          </cell>
          <cell r="CF7" t="str">
            <v>維持管理の受け皿組織</v>
          </cell>
          <cell r="CG7" t="str">
            <v>保守点検業務の共同化</v>
          </cell>
          <cell r="CI7" t="str">
            <v>事務の代替執行</v>
          </cell>
          <cell r="CJ7" t="str">
            <v>システムの共同化</v>
          </cell>
          <cell r="CK7" t="str">
            <v>シェアードサービス</v>
          </cell>
          <cell r="CL7" t="str">
            <v>水質データ検査・管理</v>
          </cell>
          <cell r="CV7" t="str">
            <v>水平統合</v>
          </cell>
          <cell r="CY7" t="str">
            <v>垂直統合</v>
          </cell>
          <cell r="DB7" t="str">
            <v>事務の代替執行</v>
          </cell>
          <cell r="DC7" t="str">
            <v>維持管理の受け皿組織</v>
          </cell>
          <cell r="DD7" t="str">
            <v>保守点検業務の共同化</v>
          </cell>
          <cell r="DF7" t="str">
            <v>事務の代替執行</v>
          </cell>
          <cell r="DG7" t="str">
            <v>システムの共同化</v>
          </cell>
          <cell r="DH7" t="str">
            <v>シェアードサービス</v>
          </cell>
          <cell r="DI7" t="str">
            <v>水質データ検査・管理</v>
          </cell>
        </row>
        <row r="8">
          <cell r="O8" t="str">
            <v>実施済</v>
          </cell>
          <cell r="P8" t="str">
            <v>実施予定</v>
          </cell>
          <cell r="Q8" t="str">
            <v>検討中</v>
          </cell>
          <cell r="S8" t="str">
            <v>実施済</v>
          </cell>
          <cell r="T8" t="str">
            <v>実施予定</v>
          </cell>
          <cell r="U8" t="str">
            <v>検討中</v>
          </cell>
          <cell r="W8" t="str">
            <v>実施済</v>
          </cell>
          <cell r="X8" t="str">
            <v>実施予定</v>
          </cell>
          <cell r="Y8" t="str">
            <v>検討中</v>
          </cell>
          <cell r="AA8" t="str">
            <v>実施済</v>
          </cell>
          <cell r="AB8" t="str">
            <v>実施予定</v>
          </cell>
          <cell r="AC8" t="str">
            <v>検討中</v>
          </cell>
          <cell r="AE8" t="str">
            <v>実施済</v>
          </cell>
          <cell r="AF8" t="str">
            <v>実施予定</v>
          </cell>
          <cell r="AG8" t="str">
            <v>検討中</v>
          </cell>
          <cell r="AI8" t="str">
            <v>実施済</v>
          </cell>
          <cell r="AJ8" t="str">
            <v>実施予定</v>
          </cell>
          <cell r="AK8" t="str">
            <v>検討中</v>
          </cell>
          <cell r="AM8" t="str">
            <v>実施済</v>
          </cell>
          <cell r="AN8" t="str">
            <v>実施予定</v>
          </cell>
          <cell r="AO8" t="str">
            <v>検討中</v>
          </cell>
          <cell r="BZ8" t="str">
            <v>既存の一部事務組合等を活用</v>
          </cell>
          <cell r="CA8" t="str">
            <v>区域外給水をきっかけ</v>
          </cell>
          <cell r="CW8" t="str">
            <v>既存の一部事務組合等を活用</v>
          </cell>
          <cell r="CX8" t="str">
            <v>区域外給水をきっかけ</v>
          </cell>
        </row>
        <row r="9">
          <cell r="A9" t="str">
            <v>「B９」から「FZ９」
をコピーする→</v>
          </cell>
          <cell r="B9" t="str">
            <v>46113000223026</v>
          </cell>
          <cell r="C9" t="str">
            <v>河津町</v>
          </cell>
          <cell r="D9" t="str">
            <v>法適</v>
          </cell>
          <cell r="E9" t="str">
            <v>観光施設事業</v>
          </cell>
          <cell r="F9" t="str">
            <v>その他観光</v>
          </cell>
          <cell r="G9" t="str">
            <v>―</v>
          </cell>
          <cell r="H9" t="str">
            <v>000</v>
          </cell>
          <cell r="I9" t="str">
            <v>223026</v>
          </cell>
          <cell r="J9" t="str">
            <v>水道温泉課</v>
          </cell>
          <cell r="K9" t="str">
            <v>稲葉 純</v>
          </cell>
          <cell r="L9" t="str">
            <v>0558-34-1954</v>
          </cell>
          <cell r="M9" t="str">
            <v>suidou@town.kawazu.shizuoka.jp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str">
            <v>○</v>
          </cell>
          <cell r="W9">
            <v>0</v>
          </cell>
          <cell r="X9" t="str">
            <v>○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 t="str">
            <v xml:space="preserve"> 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 t="str">
            <v xml:space="preserve"> </v>
          </cell>
          <cell r="BA9">
            <v>0</v>
          </cell>
          <cell r="BB9" t="str">
            <v xml:space="preserve"> </v>
          </cell>
          <cell r="BC9" t="str">
            <v xml:space="preserve"> </v>
          </cell>
          <cell r="BD9" t="str">
            <v xml:space="preserve"> 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 t="str">
            <v>①スケールメリットによるシステム調達・運用費用の削減　②クラウド技術・環境の導入による災害対策の充実　③住民サービスの向上　④担当等職員の知見向上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 t="str">
            <v>○</v>
          </cell>
          <cell r="DF9">
            <v>0</v>
          </cell>
          <cell r="DG9" t="str">
            <v>○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31</v>
          </cell>
          <cell r="DO9">
            <v>4</v>
          </cell>
          <cell r="DP9">
            <v>1</v>
          </cell>
          <cell r="DQ9">
            <v>0</v>
          </cell>
          <cell r="DR9">
            <v>0</v>
          </cell>
          <cell r="DS9">
            <v>0</v>
          </cell>
          <cell r="DT9" t="str">
            <v xml:space="preserve"> </v>
          </cell>
          <cell r="DU9">
            <v>0</v>
          </cell>
          <cell r="DV9" t="str">
            <v xml:space="preserve"> 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 t="str">
            <v xml:space="preserve"> 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 t="str">
            <v xml:space="preserve"> 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</row>
      </sheetData>
      <sheetData sheetId="2">
        <row r="8">
          <cell r="C8" t="str">
            <v>団体名</v>
          </cell>
          <cell r="U8" t="str">
            <v>業種名</v>
          </cell>
          <cell r="AO8" t="str">
            <v>事業名</v>
          </cell>
          <cell r="BF8" t="str">
            <v>施設名</v>
          </cell>
        </row>
        <row r="9"/>
        <row r="10"/>
        <row r="11">
          <cell r="C11" t="str">
            <v>河津町</v>
          </cell>
          <cell r="U11" t="str">
            <v>観光施設事業</v>
          </cell>
          <cell r="AO11" t="str">
            <v>その他観光</v>
          </cell>
          <cell r="BF11" t="str">
            <v>―</v>
          </cell>
        </row>
        <row r="12"/>
        <row r="13"/>
        <row r="14"/>
        <row r="15"/>
        <row r="16"/>
        <row r="17"/>
        <row r="18">
          <cell r="D18" t="str">
            <v>抜本的な改革の取組</v>
          </cell>
        </row>
        <row r="19"/>
        <row r="20">
          <cell r="D20" t="str">
            <v>事業廃止</v>
          </cell>
          <cell r="K20" t="str">
            <v>民営化・
民間譲渡</v>
          </cell>
          <cell r="R20" t="str">
            <v>広域化等</v>
          </cell>
          <cell r="Y20" t="str">
            <v>民間活用</v>
          </cell>
          <cell r="BB20" t="str">
            <v>現行の経営
体制を継続</v>
          </cell>
        </row>
        <row r="21"/>
        <row r="22"/>
        <row r="23">
          <cell r="Y23" t="str">
            <v>指定管理者
制度</v>
          </cell>
          <cell r="AF23" t="str">
            <v>包括的
民間委託</v>
          </cell>
          <cell r="AM23" t="str">
            <v>PPP/PFI方式
の活用</v>
          </cell>
          <cell r="AT23" t="str">
            <v>地方独立行政法人への移行</v>
          </cell>
        </row>
        <row r="24">
          <cell r="D24" t="str">
            <v/>
          </cell>
          <cell r="K24" t="str">
            <v/>
          </cell>
          <cell r="R24" t="str">
            <v>○</v>
          </cell>
          <cell r="Y24" t="str">
            <v/>
          </cell>
          <cell r="AF24" t="str">
            <v/>
          </cell>
          <cell r="AM24" t="str">
            <v/>
          </cell>
          <cell r="AT24" t="str">
            <v/>
          </cell>
          <cell r="BB24" t="str">
            <v/>
          </cell>
        </row>
        <row r="25"/>
        <row r="26"/>
        <row r="27"/>
        <row r="28"/>
        <row r="29"/>
        <row r="30"/>
        <row r="31"/>
        <row r="32">
          <cell r="D32" t="str">
            <v>取組事項</v>
          </cell>
          <cell r="R32" t="str">
            <v>事業廃止</v>
          </cell>
        </row>
        <row r="33"/>
        <row r="34"/>
        <row r="35">
          <cell r="U35" t="str">
            <v>（取組の概要及び効果）</v>
          </cell>
          <cell r="AM35" t="str">
            <v>（全部と一部の別）</v>
          </cell>
          <cell r="BE35" t="str">
            <v>（実施（予定）時期）</v>
          </cell>
        </row>
        <row r="36">
          <cell r="D36" t="str">
            <v>実施済</v>
          </cell>
          <cell r="N36" t="str">
            <v/>
          </cell>
          <cell r="U36" t="str">
            <v/>
          </cell>
          <cell r="AM36" t="str">
            <v>全部廃止</v>
          </cell>
          <cell r="AU36" t="str">
            <v>一部廃止</v>
          </cell>
          <cell r="BE36" t="str">
            <v>平成</v>
          </cell>
        </row>
        <row r="37"/>
        <row r="38">
          <cell r="AM38" t="str">
            <v/>
          </cell>
          <cell r="AU38" t="str">
            <v/>
          </cell>
        </row>
        <row r="39">
          <cell r="BE39" t="str">
            <v/>
          </cell>
          <cell r="BI39" t="str">
            <v/>
          </cell>
          <cell r="BM39" t="str">
            <v/>
          </cell>
        </row>
        <row r="40"/>
        <row r="41"/>
        <row r="42">
          <cell r="AM42" t="str">
            <v/>
          </cell>
          <cell r="AO42" t="str">
            <v>（簡易水道事業の場合）
水道事業又は簡易水道事業との統合</v>
          </cell>
        </row>
        <row r="43">
          <cell r="BE43" t="str">
            <v>年</v>
          </cell>
          <cell r="BI43" t="str">
            <v>月</v>
          </cell>
          <cell r="BM43" t="str">
            <v>日</v>
          </cell>
        </row>
        <row r="44">
          <cell r="D44" t="str">
            <v>実施予定</v>
          </cell>
          <cell r="N44" t="str">
            <v/>
          </cell>
        </row>
        <row r="45"/>
        <row r="46">
          <cell r="AM46" t="str">
            <v/>
          </cell>
          <cell r="AO46" t="str">
            <v>（病院事業の場合）
診療所への移行</v>
          </cell>
        </row>
        <row r="47"/>
        <row r="48"/>
        <row r="49"/>
        <row r="50"/>
        <row r="51">
          <cell r="U51" t="str">
            <v>（取組の概要）</v>
          </cell>
          <cell r="AM51" t="str">
            <v>（検討状況・課題）</v>
          </cell>
        </row>
        <row r="52">
          <cell r="D52" t="str">
            <v>検討中</v>
          </cell>
          <cell r="N52" t="str">
            <v/>
          </cell>
          <cell r="U52" t="str">
            <v/>
          </cell>
          <cell r="AM52" t="str">
            <v/>
          </cell>
        </row>
        <row r="53"/>
        <row r="54"/>
        <row r="55"/>
        <row r="56"/>
        <row r="57"/>
        <row r="58"/>
        <row r="59">
          <cell r="D59" t="str">
            <v>取組事項</v>
          </cell>
          <cell r="R59" t="str">
            <v>民営化・民間譲渡</v>
          </cell>
        </row>
        <row r="60"/>
        <row r="61"/>
        <row r="62">
          <cell r="U62" t="str">
            <v>（取組の概要及び効果）</v>
          </cell>
          <cell r="AM62" t="str">
            <v>（全部と一部の別）</v>
          </cell>
          <cell r="BE62" t="str">
            <v>（実施（予定）時期）</v>
          </cell>
        </row>
        <row r="63">
          <cell r="D63" t="str">
            <v>実施済</v>
          </cell>
          <cell r="N63" t="str">
            <v/>
          </cell>
          <cell r="U63" t="str">
            <v/>
          </cell>
          <cell r="AM63" t="str">
            <v>全部民営化・
全部民間譲渡</v>
          </cell>
          <cell r="AU63" t="str">
            <v>一部民営化・
一部民間譲渡</v>
          </cell>
          <cell r="BE63" t="str">
            <v>平成</v>
          </cell>
        </row>
        <row r="64"/>
        <row r="65"/>
        <row r="66">
          <cell r="AM66" t="str">
            <v/>
          </cell>
          <cell r="AU66" t="str">
            <v/>
          </cell>
          <cell r="BE66" t="str">
            <v/>
          </cell>
          <cell r="BI66" t="str">
            <v/>
          </cell>
          <cell r="BM66" t="str">
            <v/>
          </cell>
        </row>
        <row r="67"/>
        <row r="68"/>
        <row r="69">
          <cell r="D69" t="str">
            <v>実施予定</v>
          </cell>
          <cell r="N69" t="str">
            <v/>
          </cell>
        </row>
        <row r="70">
          <cell r="BE70" t="str">
            <v>年</v>
          </cell>
          <cell r="BI70" t="str">
            <v>月</v>
          </cell>
          <cell r="BM70" t="str">
            <v>日</v>
          </cell>
        </row>
        <row r="71"/>
        <row r="72"/>
        <row r="73"/>
        <row r="74">
          <cell r="U74" t="str">
            <v>（取組の概要）</v>
          </cell>
          <cell r="AM74" t="str">
            <v>（検討状況・課題）</v>
          </cell>
        </row>
        <row r="75">
          <cell r="D75" t="str">
            <v>検討中</v>
          </cell>
          <cell r="N75" t="str">
            <v/>
          </cell>
          <cell r="U75" t="str">
            <v/>
          </cell>
          <cell r="AM75" t="str">
            <v/>
          </cell>
        </row>
        <row r="76"/>
        <row r="77"/>
        <row r="78"/>
        <row r="79"/>
        <row r="80"/>
        <row r="81"/>
        <row r="82"/>
        <row r="83">
          <cell r="D83" t="str">
            <v>取組事項</v>
          </cell>
          <cell r="R83" t="str">
            <v>（水道事業）広域化等</v>
          </cell>
        </row>
        <row r="84"/>
        <row r="85"/>
        <row r="86">
          <cell r="U86" t="str">
            <v>（実施類型）</v>
          </cell>
          <cell r="AM86" t="str">
            <v>（取組の概要及び効果）</v>
          </cell>
          <cell r="BE86" t="str">
            <v>（実施（予定）時期）</v>
          </cell>
        </row>
        <row r="87">
          <cell r="D87" t="str">
            <v>実施済</v>
          </cell>
          <cell r="N87" t="str">
            <v/>
          </cell>
          <cell r="U87" t="str">
            <v>事業統合</v>
          </cell>
          <cell r="AC87" t="str">
            <v>施設の
共同設置</v>
          </cell>
          <cell r="AM87" t="str">
            <v/>
          </cell>
          <cell r="BE87" t="str">
            <v>平成</v>
          </cell>
        </row>
        <row r="88"/>
        <row r="89">
          <cell r="U89" t="str">
            <v/>
          </cell>
          <cell r="AC89" t="str">
            <v/>
          </cell>
        </row>
        <row r="90">
          <cell r="BE90" t="str">
            <v/>
          </cell>
          <cell r="BI90" t="str">
            <v/>
          </cell>
          <cell r="BM90" t="str">
            <v/>
          </cell>
        </row>
        <row r="91"/>
        <row r="92">
          <cell r="U92" t="str">
            <v>施設管理の
共同化</v>
          </cell>
          <cell r="AC92" t="str">
            <v>管理の一体化</v>
          </cell>
        </row>
        <row r="93">
          <cell r="D93" t="str">
            <v>実施予定</v>
          </cell>
          <cell r="N93" t="str">
            <v/>
          </cell>
        </row>
        <row r="94">
          <cell r="U94" t="str">
            <v/>
          </cell>
          <cell r="AC94" t="str">
            <v/>
          </cell>
          <cell r="BE94" t="str">
            <v>年</v>
          </cell>
          <cell r="BI94" t="str">
            <v>月</v>
          </cell>
          <cell r="BM94" t="str">
            <v>日</v>
          </cell>
        </row>
        <row r="95"/>
        <row r="96"/>
        <row r="97"/>
        <row r="98">
          <cell r="U98" t="str">
            <v>（取組の概要）</v>
          </cell>
          <cell r="AM98" t="str">
            <v>（検討状況・課題）</v>
          </cell>
        </row>
        <row r="99">
          <cell r="D99" t="str">
            <v>検討中</v>
          </cell>
          <cell r="N99" t="str">
            <v/>
          </cell>
          <cell r="U99" t="str">
            <v/>
          </cell>
          <cell r="AM99" t="str">
            <v/>
          </cell>
        </row>
        <row r="100"/>
        <row r="101"/>
        <row r="102"/>
        <row r="103"/>
        <row r="104"/>
        <row r="105"/>
        <row r="106"/>
        <row r="107">
          <cell r="D107" t="str">
            <v>取組事項</v>
          </cell>
          <cell r="R107" t="str">
            <v>（下水道事業）広域化等</v>
          </cell>
        </row>
        <row r="108"/>
        <row r="109"/>
        <row r="110">
          <cell r="U110" t="str">
            <v>（実施類型）</v>
          </cell>
          <cell r="AM110" t="str">
            <v>（取組の概要及び効果）</v>
          </cell>
          <cell r="BE110" t="str">
            <v>（実施（予定）時期）</v>
          </cell>
        </row>
        <row r="111">
          <cell r="D111" t="str">
            <v>実施済</v>
          </cell>
          <cell r="N111" t="str">
            <v/>
          </cell>
          <cell r="U111" t="str">
            <v>汚水処理施設の
統廃合</v>
          </cell>
          <cell r="AC111" t="str">
            <v>汚泥処理の
共同化</v>
          </cell>
          <cell r="AM111" t="str">
            <v/>
          </cell>
          <cell r="BE111" t="str">
            <v>平成</v>
          </cell>
        </row>
        <row r="112"/>
        <row r="113">
          <cell r="U113" t="str">
            <v/>
          </cell>
          <cell r="AC113" t="str">
            <v/>
          </cell>
        </row>
        <row r="114">
          <cell r="BE114" t="str">
            <v/>
          </cell>
          <cell r="BI114" t="str">
            <v/>
          </cell>
          <cell r="BM114" t="str">
            <v/>
          </cell>
        </row>
        <row r="115"/>
        <row r="116">
          <cell r="U116" t="str">
            <v>維持管理・事務
の共同化</v>
          </cell>
          <cell r="AC116" t="str">
            <v>最適な汚水処理
施設の選択（最適化）</v>
          </cell>
        </row>
        <row r="117">
          <cell r="D117" t="str">
            <v>実施予定</v>
          </cell>
          <cell r="N117" t="str">
            <v/>
          </cell>
        </row>
        <row r="118">
          <cell r="U118" t="str">
            <v/>
          </cell>
          <cell r="AC118" t="str">
            <v/>
          </cell>
          <cell r="BE118" t="str">
            <v>年</v>
          </cell>
          <cell r="BI118" t="str">
            <v>月</v>
          </cell>
          <cell r="BM118" t="str">
            <v>日</v>
          </cell>
        </row>
        <row r="119"/>
        <row r="120"/>
        <row r="121"/>
        <row r="122">
          <cell r="U122" t="str">
            <v>（取組の概要）</v>
          </cell>
          <cell r="AM122" t="str">
            <v>（検討状況・課題）</v>
          </cell>
        </row>
        <row r="123">
          <cell r="D123" t="str">
            <v>検討中</v>
          </cell>
          <cell r="N123" t="str">
            <v/>
          </cell>
          <cell r="U123" t="str">
            <v/>
          </cell>
          <cell r="AM123" t="str">
            <v/>
          </cell>
        </row>
        <row r="124"/>
        <row r="125"/>
        <row r="126"/>
        <row r="127"/>
        <row r="128"/>
        <row r="129"/>
        <row r="130"/>
        <row r="131">
          <cell r="D131" t="str">
            <v>取組事項</v>
          </cell>
          <cell r="R131" t="str">
            <v>（上下水道事業以外）広域化等</v>
          </cell>
        </row>
        <row r="132"/>
        <row r="133"/>
        <row r="134">
          <cell r="U134" t="str">
            <v>（取組の概要及び効果）</v>
          </cell>
          <cell r="AM134" t="str">
            <v>（実施（予定）時期）</v>
          </cell>
        </row>
        <row r="135">
          <cell r="D135" t="str">
            <v>実施済</v>
          </cell>
          <cell r="N135" t="str">
            <v/>
          </cell>
          <cell r="U135" t="str">
            <v>①スケールメリットによるシステム調達・運用費用の削減　②クラウド技術・環境の導入による災害対策の充実　③住民サービスの向上　④担当等職員の知見向上</v>
          </cell>
          <cell r="AM135" t="str">
            <v>平成</v>
          </cell>
        </row>
        <row r="136"/>
        <row r="137"/>
        <row r="138">
          <cell r="AM138">
            <v>31</v>
          </cell>
          <cell r="AQ138">
            <v>4</v>
          </cell>
          <cell r="AU138">
            <v>1</v>
          </cell>
        </row>
        <row r="139"/>
        <row r="140"/>
        <row r="141">
          <cell r="D141" t="str">
            <v>実施予定</v>
          </cell>
          <cell r="N141" t="str">
            <v>○</v>
          </cell>
        </row>
        <row r="142">
          <cell r="AM142" t="str">
            <v>年</v>
          </cell>
          <cell r="AQ142" t="str">
            <v>月</v>
          </cell>
          <cell r="AU142" t="str">
            <v>日</v>
          </cell>
        </row>
        <row r="143"/>
        <row r="144"/>
        <row r="145"/>
        <row r="146">
          <cell r="U146" t="str">
            <v>（取組の概要）</v>
          </cell>
          <cell r="AM146" t="str">
            <v>（検討状況・課題）</v>
          </cell>
        </row>
        <row r="147">
          <cell r="D147" t="str">
            <v>検討中</v>
          </cell>
          <cell r="N147" t="str">
            <v/>
          </cell>
          <cell r="U147" t="str">
            <v/>
          </cell>
          <cell r="AM147" t="str">
            <v/>
          </cell>
        </row>
        <row r="148"/>
        <row r="149"/>
        <row r="150"/>
        <row r="151"/>
        <row r="152"/>
        <row r="153"/>
        <row r="154"/>
        <row r="155">
          <cell r="D155" t="str">
            <v>取組事項</v>
          </cell>
          <cell r="R155" t="str">
            <v>民間活用（指定管理者制度）</v>
          </cell>
        </row>
        <row r="156"/>
        <row r="157"/>
        <row r="158">
          <cell r="U158" t="str">
            <v>（取組の概要及び効果）</v>
          </cell>
          <cell r="AM158" t="str">
            <v>（方式）</v>
          </cell>
          <cell r="BE158" t="str">
            <v>（実施（予定）時期）</v>
          </cell>
        </row>
        <row r="159">
          <cell r="D159" t="str">
            <v>実施済</v>
          </cell>
          <cell r="N159" t="str">
            <v/>
          </cell>
          <cell r="U159" t="str">
            <v/>
          </cell>
          <cell r="AM159" t="str">
            <v>代行制</v>
          </cell>
          <cell r="AU159" t="str">
            <v>利用料金制</v>
          </cell>
          <cell r="BE159" t="str">
            <v>平成</v>
          </cell>
        </row>
        <row r="160"/>
        <row r="161"/>
        <row r="162">
          <cell r="AM162" t="str">
            <v/>
          </cell>
          <cell r="AU162" t="str">
            <v/>
          </cell>
          <cell r="BE162" t="str">
            <v/>
          </cell>
          <cell r="BI162" t="str">
            <v/>
          </cell>
          <cell r="BM162" t="str">
            <v/>
          </cell>
        </row>
        <row r="163"/>
        <row r="164"/>
        <row r="165">
          <cell r="D165" t="str">
            <v>実施予定</v>
          </cell>
          <cell r="N165" t="str">
            <v/>
          </cell>
        </row>
        <row r="166">
          <cell r="BE166" t="str">
            <v>年</v>
          </cell>
          <cell r="BI166" t="str">
            <v>月</v>
          </cell>
          <cell r="BM166" t="str">
            <v>日</v>
          </cell>
        </row>
        <row r="167"/>
        <row r="168"/>
        <row r="169"/>
        <row r="170">
          <cell r="U170" t="str">
            <v>（取組の概要）</v>
          </cell>
          <cell r="AM170" t="str">
            <v>（検討状況・課題）</v>
          </cell>
        </row>
        <row r="171">
          <cell r="D171" t="str">
            <v>検討中</v>
          </cell>
          <cell r="N171" t="str">
            <v/>
          </cell>
          <cell r="U171" t="str">
            <v/>
          </cell>
          <cell r="AM171" t="str">
            <v/>
          </cell>
        </row>
        <row r="172"/>
        <row r="173"/>
        <row r="174"/>
        <row r="175"/>
        <row r="176"/>
        <row r="177"/>
        <row r="178"/>
        <row r="179">
          <cell r="D179" t="str">
            <v>取組事項</v>
          </cell>
          <cell r="R179" t="str">
            <v>民間活用（包括的民間委託）</v>
          </cell>
        </row>
        <row r="180"/>
        <row r="181"/>
        <row r="182">
          <cell r="U182" t="str">
            <v>（取組の概要及び効果）</v>
          </cell>
          <cell r="AN182" t="str">
            <v>（（実施済のみ）性能発注内容）</v>
          </cell>
          <cell r="BE182" t="str">
            <v>（実施（予定）時期）</v>
          </cell>
        </row>
        <row r="183">
          <cell r="D183" t="str">
            <v>実施済</v>
          </cell>
          <cell r="N183" t="str">
            <v/>
          </cell>
          <cell r="U183" t="str">
            <v/>
          </cell>
          <cell r="AN183" t="str">
            <v/>
          </cell>
          <cell r="BE183" t="str">
            <v>平成</v>
          </cell>
        </row>
        <row r="184"/>
        <row r="185"/>
        <row r="186">
          <cell r="BE186" t="str">
            <v/>
          </cell>
          <cell r="BI186" t="str">
            <v/>
          </cell>
          <cell r="BM186" t="str">
            <v/>
          </cell>
        </row>
        <row r="187"/>
        <row r="188"/>
        <row r="189">
          <cell r="D189" t="str">
            <v>実施予定</v>
          </cell>
          <cell r="N189" t="str">
            <v/>
          </cell>
        </row>
        <row r="190">
          <cell r="BE190" t="str">
            <v>年</v>
          </cell>
          <cell r="BI190" t="str">
            <v>月</v>
          </cell>
          <cell r="BM190" t="str">
            <v>日</v>
          </cell>
        </row>
        <row r="191"/>
        <row r="192"/>
        <row r="193"/>
        <row r="194">
          <cell r="U194" t="str">
            <v>（取組の概要）</v>
          </cell>
          <cell r="AM194" t="str">
            <v>（検討状況・課題）</v>
          </cell>
        </row>
        <row r="195">
          <cell r="D195" t="str">
            <v>検討中</v>
          </cell>
          <cell r="N195" t="str">
            <v/>
          </cell>
          <cell r="U195" t="str">
            <v/>
          </cell>
          <cell r="AM195" t="str">
            <v/>
          </cell>
        </row>
        <row r="196"/>
        <row r="197"/>
        <row r="198"/>
        <row r="199"/>
        <row r="200"/>
        <row r="201"/>
        <row r="202"/>
        <row r="203">
          <cell r="D203" t="str">
            <v>取組事項</v>
          </cell>
          <cell r="R203" t="str">
            <v>民間活用（ＰＰＰ/ＰＦＩ方式の活用）</v>
          </cell>
        </row>
        <row r="204"/>
        <row r="205"/>
        <row r="206">
          <cell r="U206" t="str">
            <v>（取組の概要及び効果）</v>
          </cell>
          <cell r="AM206" t="str">
            <v>（方式）</v>
          </cell>
          <cell r="BE206" t="str">
            <v>（導入・契約（予定）時期）</v>
          </cell>
        </row>
        <row r="207">
          <cell r="D207" t="str">
            <v>実施済</v>
          </cell>
          <cell r="N207" t="str">
            <v/>
          </cell>
          <cell r="U207" t="str">
            <v/>
          </cell>
          <cell r="AM207" t="str">
            <v>BTO方式</v>
          </cell>
          <cell r="AQ207" t="str">
            <v/>
          </cell>
          <cell r="AU207" t="str">
            <v>公共施設等運営権方式（コンセッション方式）</v>
          </cell>
          <cell r="AY207" t="str">
            <v/>
          </cell>
          <cell r="BE207" t="str">
            <v>平成</v>
          </cell>
        </row>
        <row r="208"/>
        <row r="209">
          <cell r="AM209" t="str">
            <v>BOT方式</v>
          </cell>
          <cell r="AQ209" t="str">
            <v/>
          </cell>
        </row>
        <row r="210">
          <cell r="BE210" t="str">
            <v/>
          </cell>
          <cell r="BI210" t="str">
            <v/>
          </cell>
          <cell r="BM210" t="str">
            <v/>
          </cell>
        </row>
        <row r="211">
          <cell r="AM211" t="str">
            <v>BOO方式</v>
          </cell>
          <cell r="AQ211" t="str">
            <v/>
          </cell>
        </row>
        <row r="212">
          <cell r="AU212" t="str">
            <v>その他</v>
          </cell>
          <cell r="AY212" t="str">
            <v/>
          </cell>
        </row>
        <row r="213">
          <cell r="D213" t="str">
            <v>実施予定</v>
          </cell>
          <cell r="N213" t="str">
            <v/>
          </cell>
          <cell r="AM213" t="str">
            <v>DB方式</v>
          </cell>
          <cell r="AQ213" t="str">
            <v/>
          </cell>
        </row>
        <row r="214">
          <cell r="BE214" t="str">
            <v>年</v>
          </cell>
          <cell r="BI214" t="str">
            <v>月</v>
          </cell>
          <cell r="BM214" t="str">
            <v>日</v>
          </cell>
        </row>
        <row r="215">
          <cell r="AM215" t="str">
            <v>DBO方式</v>
          </cell>
          <cell r="AQ215" t="str">
            <v/>
          </cell>
        </row>
        <row r="216"/>
        <row r="217"/>
        <row r="218">
          <cell r="U218" t="str">
            <v>（取組の概要）</v>
          </cell>
          <cell r="AM218" t="str">
            <v>（検討状況・課題）</v>
          </cell>
        </row>
        <row r="219">
          <cell r="D219" t="str">
            <v>検討中</v>
          </cell>
          <cell r="N219" t="str">
            <v/>
          </cell>
          <cell r="U219" t="str">
            <v/>
          </cell>
          <cell r="AM219" t="str">
            <v/>
          </cell>
        </row>
        <row r="220"/>
        <row r="221"/>
        <row r="222"/>
        <row r="223"/>
        <row r="224"/>
        <row r="225"/>
        <row r="226">
          <cell r="D226" t="str">
            <v>取組事項</v>
          </cell>
          <cell r="R226" t="str">
            <v>民間活用（地方独立行政法人への移行）</v>
          </cell>
        </row>
        <row r="227"/>
        <row r="228"/>
        <row r="229">
          <cell r="U229" t="str">
            <v>（取組の概要及び効果）</v>
          </cell>
          <cell r="AM229" t="str">
            <v>（公務員型と非公務員型の別）</v>
          </cell>
          <cell r="BE229" t="str">
            <v>（実施（予定）時期）</v>
          </cell>
        </row>
        <row r="230">
          <cell r="D230" t="str">
            <v>実施済</v>
          </cell>
          <cell r="N230" t="str">
            <v/>
          </cell>
          <cell r="U230" t="str">
            <v/>
          </cell>
          <cell r="AM230" t="str">
            <v>公務員型</v>
          </cell>
          <cell r="AU230" t="str">
            <v>非公務員型</v>
          </cell>
          <cell r="BE230" t="str">
            <v>平成</v>
          </cell>
        </row>
        <row r="231"/>
        <row r="232">
          <cell r="AM232" t="str">
            <v/>
          </cell>
          <cell r="AU232" t="str">
            <v/>
          </cell>
        </row>
        <row r="233">
          <cell r="BE233" t="str">
            <v/>
          </cell>
          <cell r="BI233" t="str">
            <v/>
          </cell>
          <cell r="BM233" t="str">
            <v/>
          </cell>
        </row>
        <row r="234"/>
        <row r="235"/>
        <row r="236">
          <cell r="D236" t="str">
            <v>実施予定</v>
          </cell>
          <cell r="N236" t="str">
            <v/>
          </cell>
        </row>
        <row r="237">
          <cell r="BE237" t="str">
            <v>年</v>
          </cell>
          <cell r="BI237" t="str">
            <v>月</v>
          </cell>
          <cell r="BM237" t="str">
            <v>日</v>
          </cell>
        </row>
        <row r="238"/>
        <row r="239"/>
        <row r="240"/>
        <row r="241">
          <cell r="U241" t="str">
            <v>（取組の概要）</v>
          </cell>
          <cell r="AM241" t="str">
            <v>（検討状況・課題）</v>
          </cell>
        </row>
        <row r="242">
          <cell r="D242" t="str">
            <v>検討中</v>
          </cell>
          <cell r="N242" t="str">
            <v/>
          </cell>
          <cell r="U242" t="str">
            <v/>
          </cell>
          <cell r="AM242" t="str">
            <v/>
          </cell>
        </row>
        <row r="243"/>
        <row r="244"/>
        <row r="245"/>
        <row r="246"/>
        <row r="247"/>
        <row r="248"/>
        <row r="249"/>
        <row r="250"/>
        <row r="251"/>
        <row r="252"/>
        <row r="253">
          <cell r="D253" t="str">
            <v>（現行の経営体制・手法を継続する理由）</v>
          </cell>
          <cell r="AQ253" t="str">
            <v>（左記で「⑦その他」となっている場合の詳細）</v>
          </cell>
        </row>
        <row r="254">
          <cell r="D254" t="str">
            <v>・</v>
          </cell>
          <cell r="E254" t="str">
            <v/>
          </cell>
          <cell r="AQ254" t="str">
            <v/>
          </cell>
        </row>
        <row r="255"/>
        <row r="256"/>
        <row r="257">
          <cell r="D257" t="str">
            <v>・</v>
          </cell>
          <cell r="E257" t="str">
            <v/>
          </cell>
        </row>
        <row r="258"/>
        <row r="259"/>
        <row r="260">
          <cell r="D260" t="str">
            <v>・</v>
          </cell>
          <cell r="E260" t="str">
            <v/>
          </cell>
        </row>
        <row r="261"/>
        <row r="262"/>
        <row r="263"/>
        <row r="264">
          <cell r="D264" t="str">
            <v>（今後の経営改革の方向性等）</v>
          </cell>
        </row>
        <row r="265">
          <cell r="D265" t="str">
            <v/>
          </cell>
        </row>
      </sheetData>
      <sheetData sheetId="3">
        <row r="1">
          <cell r="A1" t="str">
            <v>法適法非適</v>
          </cell>
          <cell r="K1" t="str">
            <v>業種名</v>
          </cell>
          <cell r="U1" t="str">
            <v>事業名</v>
          </cell>
          <cell r="AE1" t="str">
            <v>施設名</v>
          </cell>
          <cell r="AJ1" t="str">
            <v>○</v>
          </cell>
          <cell r="AO1" t="str">
            <v>年月日</v>
          </cell>
          <cell r="AT1" t="str">
            <v>PFI</v>
          </cell>
          <cell r="AY1" t="str">
            <v>現行継続理由</v>
          </cell>
          <cell r="BN1" t="str">
            <v>✓</v>
          </cell>
        </row>
        <row r="2">
          <cell r="K2" t="str">
            <v xml:space="preserve"> </v>
          </cell>
          <cell r="U2" t="str">
            <v xml:space="preserve"> </v>
          </cell>
          <cell r="AJ2" t="str">
            <v xml:space="preserve"> </v>
          </cell>
          <cell r="AO2" t="str">
            <v xml:space="preserve"> </v>
          </cell>
          <cell r="AT2" t="str">
            <v xml:space="preserve"> </v>
          </cell>
          <cell r="BI2" t="str">
            <v xml:space="preserve"> </v>
          </cell>
          <cell r="BN2" t="str">
            <v xml:space="preserve"> </v>
          </cell>
        </row>
        <row r="3">
          <cell r="A3" t="str">
            <v>法適</v>
          </cell>
          <cell r="F3">
            <v>46</v>
          </cell>
          <cell r="K3" t="str">
            <v>水道事業</v>
          </cell>
          <cell r="P3" t="str">
            <v>01</v>
          </cell>
          <cell r="U3" t="str">
            <v>―</v>
          </cell>
          <cell r="Z3">
            <v>0</v>
          </cell>
          <cell r="AJ3" t="str">
            <v>○</v>
          </cell>
          <cell r="AO3">
            <v>1</v>
          </cell>
          <cell r="AT3" t="str">
            <v>BTO</v>
          </cell>
          <cell r="AY3" t="str">
            <v>①現行の経営体制・手法で、健全な事業運営が実施できているため</v>
          </cell>
          <cell r="BD3" t="str">
            <v>観光施設事業</v>
          </cell>
          <cell r="BI3" t="str">
            <v>その他観光</v>
          </cell>
          <cell r="BN3" t="str">
            <v>✓</v>
          </cell>
        </row>
        <row r="4">
          <cell r="A4" t="str">
            <v>法非適</v>
          </cell>
          <cell r="F4">
            <v>47</v>
          </cell>
          <cell r="K4" t="str">
            <v>簡易水道事業</v>
          </cell>
          <cell r="P4" t="str">
            <v>01</v>
          </cell>
          <cell r="AO4">
            <v>2</v>
          </cell>
          <cell r="AT4" t="str">
            <v>BOT</v>
          </cell>
          <cell r="AY4" t="str">
            <v>②抜本的な改革の方向性の検討を行ったものの、現行の体制が望ましいとの結論に至ったため</v>
          </cell>
          <cell r="BD4" t="str">
            <v>観光施設事業</v>
          </cell>
        </row>
        <row r="5">
          <cell r="K5" t="str">
            <v>工業用水道事業</v>
          </cell>
          <cell r="P5" t="str">
            <v>02</v>
          </cell>
          <cell r="U5" t="str">
            <v>路面電車</v>
          </cell>
          <cell r="Z5">
            <v>1</v>
          </cell>
          <cell r="AO5">
            <v>3</v>
          </cell>
          <cell r="AT5" t="str">
            <v>BOO</v>
          </cell>
          <cell r="AY5" t="str">
            <v>③抜本的な改革の方向性について検討の前段階にあるため</v>
          </cell>
          <cell r="BD5" t="str">
            <v>観光施設事業</v>
          </cell>
        </row>
        <row r="6">
          <cell r="K6" t="str">
            <v>交通事業</v>
          </cell>
          <cell r="P6" t="str">
            <v>03</v>
          </cell>
          <cell r="U6" t="str">
            <v>自動車運送</v>
          </cell>
          <cell r="Z6">
            <v>3</v>
          </cell>
          <cell r="AO6">
            <v>4</v>
          </cell>
          <cell r="AT6" t="str">
            <v>DB</v>
          </cell>
          <cell r="AY6" t="str">
            <v>④知見やノウハウ不足により抜本的な改革の検討に至らないため</v>
          </cell>
        </row>
        <row r="7">
          <cell r="K7" t="str">
            <v>電気事業</v>
          </cell>
          <cell r="P7" t="str">
            <v>04</v>
          </cell>
          <cell r="U7" t="str">
            <v>高速鉄道</v>
          </cell>
          <cell r="Z7">
            <v>5</v>
          </cell>
          <cell r="AO7">
            <v>5</v>
          </cell>
          <cell r="AT7" t="str">
            <v>DBO</v>
          </cell>
          <cell r="AY7" t="str">
            <v>⑤事業の規模が小さく、人員が少ない等の理由から抜本的な改革の検討に至らないため</v>
          </cell>
        </row>
        <row r="8">
          <cell r="K8" t="str">
            <v>ガス事業</v>
          </cell>
          <cell r="P8" t="str">
            <v>05</v>
          </cell>
          <cell r="U8" t="str">
            <v>懸垂電車</v>
          </cell>
          <cell r="Z8">
            <v>6</v>
          </cell>
          <cell r="AO8">
            <v>6</v>
          </cell>
          <cell r="AT8" t="str">
            <v>公共施設等運営権（コンセッション）</v>
          </cell>
          <cell r="AY8" t="str">
            <v>⑥清算及び地方債の償還のみを行っている事業のため（いわゆる想定企業会計）</v>
          </cell>
        </row>
        <row r="9">
          <cell r="K9" t="str">
            <v>病院事業</v>
          </cell>
          <cell r="P9" t="str">
            <v>06</v>
          </cell>
          <cell r="U9" t="str">
            <v>船舶運航</v>
          </cell>
          <cell r="Z9">
            <v>7</v>
          </cell>
          <cell r="AO9">
            <v>7</v>
          </cell>
          <cell r="AT9" t="str">
            <v>その他</v>
          </cell>
          <cell r="AY9" t="str">
            <v>⑦その他</v>
          </cell>
        </row>
        <row r="10">
          <cell r="K10" t="str">
            <v>下水道事業</v>
          </cell>
          <cell r="P10" t="str">
            <v>17</v>
          </cell>
          <cell r="Q10">
            <v>18</v>
          </cell>
          <cell r="AO10">
            <v>8</v>
          </cell>
        </row>
        <row r="11">
          <cell r="K11" t="str">
            <v>港湾整備事業</v>
          </cell>
          <cell r="P11" t="str">
            <v>08</v>
          </cell>
          <cell r="U11" t="str">
            <v>公共下水</v>
          </cell>
          <cell r="Z11">
            <v>1</v>
          </cell>
          <cell r="AO11">
            <v>9</v>
          </cell>
        </row>
        <row r="12">
          <cell r="K12" t="str">
            <v>市場事業</v>
          </cell>
          <cell r="P12" t="str">
            <v>09</v>
          </cell>
          <cell r="U12" t="str">
            <v>特定公共下水</v>
          </cell>
          <cell r="Z12">
            <v>2</v>
          </cell>
          <cell r="AO12">
            <v>10</v>
          </cell>
        </row>
        <row r="13">
          <cell r="K13" t="str">
            <v>と畜場事業</v>
          </cell>
          <cell r="P13" t="str">
            <v>10</v>
          </cell>
          <cell r="U13" t="str">
            <v>流域下水</v>
          </cell>
          <cell r="Z13">
            <v>3</v>
          </cell>
          <cell r="AO13">
            <v>11</v>
          </cell>
        </row>
        <row r="14">
          <cell r="K14" t="str">
            <v>観光施設事業</v>
          </cell>
          <cell r="P14" t="str">
            <v>11</v>
          </cell>
          <cell r="U14" t="str">
            <v>特定環境下水</v>
          </cell>
          <cell r="Z14">
            <v>4</v>
          </cell>
          <cell r="AO14">
            <v>12</v>
          </cell>
        </row>
        <row r="15">
          <cell r="K15" t="str">
            <v>宅地造成事業</v>
          </cell>
          <cell r="P15" t="str">
            <v>12</v>
          </cell>
          <cell r="U15" t="str">
            <v>農業集落排水</v>
          </cell>
          <cell r="Z15">
            <v>5</v>
          </cell>
          <cell r="AO15">
            <v>13</v>
          </cell>
        </row>
        <row r="16">
          <cell r="K16" t="str">
            <v>有料道路事業</v>
          </cell>
          <cell r="P16" t="str">
            <v>13</v>
          </cell>
          <cell r="U16" t="str">
            <v>漁業集落排水</v>
          </cell>
          <cell r="Z16">
            <v>6</v>
          </cell>
          <cell r="AO16">
            <v>14</v>
          </cell>
        </row>
        <row r="17">
          <cell r="K17" t="str">
            <v>駐車場整備事業</v>
          </cell>
          <cell r="P17" t="str">
            <v>14</v>
          </cell>
          <cell r="U17" t="str">
            <v>林業集落排水</v>
          </cell>
          <cell r="Z17">
            <v>7</v>
          </cell>
          <cell r="AO17">
            <v>15</v>
          </cell>
        </row>
        <row r="18">
          <cell r="K18" t="str">
            <v>その他事業</v>
          </cell>
          <cell r="P18" t="str">
            <v>15</v>
          </cell>
          <cell r="U18" t="str">
            <v>簡易排水</v>
          </cell>
          <cell r="Z18">
            <v>8</v>
          </cell>
          <cell r="AO18">
            <v>16</v>
          </cell>
        </row>
        <row r="19">
          <cell r="K19" t="str">
            <v>介護サービス事業</v>
          </cell>
          <cell r="P19" t="str">
            <v>16</v>
          </cell>
          <cell r="U19" t="str">
            <v>小規模排水処理</v>
          </cell>
          <cell r="Z19">
            <v>9</v>
          </cell>
          <cell r="AO19">
            <v>17</v>
          </cell>
        </row>
        <row r="20">
          <cell r="U20" t="str">
            <v>特定地域排水処理</v>
          </cell>
          <cell r="Z20">
            <v>0</v>
          </cell>
          <cell r="AO20">
            <v>18</v>
          </cell>
        </row>
        <row r="21">
          <cell r="U21" t="str">
            <v>個別排水処理</v>
          </cell>
          <cell r="Z21">
            <v>1</v>
          </cell>
          <cell r="AO21">
            <v>19</v>
          </cell>
        </row>
        <row r="22">
          <cell r="AO22">
            <v>20</v>
          </cell>
        </row>
        <row r="23">
          <cell r="U23" t="str">
            <v>休養宿泊</v>
          </cell>
          <cell r="Z23">
            <v>1</v>
          </cell>
          <cell r="AO23">
            <v>21</v>
          </cell>
        </row>
        <row r="24">
          <cell r="U24" t="str">
            <v>索道</v>
          </cell>
          <cell r="Z24">
            <v>2</v>
          </cell>
          <cell r="AO24">
            <v>22</v>
          </cell>
        </row>
        <row r="25">
          <cell r="U25" t="str">
            <v>その他観光</v>
          </cell>
          <cell r="Z25">
            <v>3</v>
          </cell>
          <cell r="AO25">
            <v>23</v>
          </cell>
        </row>
        <row r="26">
          <cell r="AO26">
            <v>24</v>
          </cell>
        </row>
        <row r="27">
          <cell r="U27" t="str">
            <v>臨海土地造成</v>
          </cell>
          <cell r="Z27">
            <v>1</v>
          </cell>
          <cell r="AO27">
            <v>25</v>
          </cell>
        </row>
        <row r="28">
          <cell r="U28" t="str">
            <v>その他造成</v>
          </cell>
          <cell r="Z28">
            <v>2</v>
          </cell>
          <cell r="AO28">
            <v>26</v>
          </cell>
        </row>
        <row r="29">
          <cell r="AO29">
            <v>27</v>
          </cell>
        </row>
        <row r="30">
          <cell r="AO30">
            <v>28</v>
          </cell>
        </row>
        <row r="31">
          <cell r="AO31">
            <v>29</v>
          </cell>
        </row>
        <row r="32">
          <cell r="AO32">
            <v>30</v>
          </cell>
        </row>
        <row r="33">
          <cell r="AO33">
            <v>31</v>
          </cell>
        </row>
        <row r="34">
          <cell r="AO34">
            <v>32</v>
          </cell>
        </row>
        <row r="35">
          <cell r="AO35">
            <v>33</v>
          </cell>
        </row>
        <row r="36">
          <cell r="AO36">
            <v>34</v>
          </cell>
        </row>
        <row r="37">
          <cell r="AO37">
            <v>35</v>
          </cell>
        </row>
        <row r="38">
          <cell r="AO38">
            <v>36</v>
          </cell>
        </row>
        <row r="39">
          <cell r="AO39">
            <v>37</v>
          </cell>
        </row>
        <row r="40">
          <cell r="AO40">
            <v>38</v>
          </cell>
        </row>
        <row r="41">
          <cell r="AO41">
            <v>39</v>
          </cell>
        </row>
        <row r="42">
          <cell r="AO42">
            <v>40</v>
          </cell>
        </row>
        <row r="43">
          <cell r="AO43">
            <v>41</v>
          </cell>
        </row>
        <row r="44">
          <cell r="AO44">
            <v>42</v>
          </cell>
        </row>
        <row r="45">
          <cell r="AO45">
            <v>43</v>
          </cell>
        </row>
        <row r="46">
          <cell r="AO46">
            <v>44</v>
          </cell>
        </row>
        <row r="47">
          <cell r="AO47">
            <v>45</v>
          </cell>
        </row>
        <row r="48">
          <cell r="AO48">
            <v>46</v>
          </cell>
        </row>
        <row r="49">
          <cell r="AO49">
            <v>47</v>
          </cell>
        </row>
        <row r="50">
          <cell r="AO50">
            <v>48</v>
          </cell>
        </row>
        <row r="51">
          <cell r="AO51">
            <v>49</v>
          </cell>
        </row>
        <row r="52">
          <cell r="AO52">
            <v>50</v>
          </cell>
        </row>
        <row r="53">
          <cell r="AO53">
            <v>51</v>
          </cell>
        </row>
        <row r="54">
          <cell r="AO54">
            <v>52</v>
          </cell>
        </row>
        <row r="55">
          <cell r="AO55">
            <v>53</v>
          </cell>
        </row>
        <row r="56">
          <cell r="AO56">
            <v>54</v>
          </cell>
        </row>
        <row r="57">
          <cell r="AO57">
            <v>55</v>
          </cell>
        </row>
        <row r="58">
          <cell r="AO58">
            <v>56</v>
          </cell>
        </row>
        <row r="59">
          <cell r="AO59">
            <v>57</v>
          </cell>
        </row>
        <row r="60">
          <cell r="AO60">
            <v>58</v>
          </cell>
        </row>
        <row r="61">
          <cell r="AO61">
            <v>59</v>
          </cell>
        </row>
        <row r="62">
          <cell r="AO62">
            <v>60</v>
          </cell>
        </row>
        <row r="63">
          <cell r="AO63">
            <v>61</v>
          </cell>
        </row>
        <row r="64">
          <cell r="AO64">
            <v>62</v>
          </cell>
        </row>
        <row r="65">
          <cell r="AO65">
            <v>63</v>
          </cell>
        </row>
        <row r="66">
          <cell r="AO66">
            <v>64</v>
          </cell>
        </row>
      </sheetData>
      <sheetData sheetId="4">
        <row r="2">
          <cell r="B2" t="str">
            <v>※本シートには絶対に変更を加えないでください。</v>
          </cell>
        </row>
        <row r="3"/>
        <row r="4"/>
        <row r="5">
          <cell r="B5" t="str">
            <v>団体コード</v>
          </cell>
          <cell r="C5" t="str">
            <v>都道府県名</v>
          </cell>
          <cell r="D5" t="str">
            <v>団体名</v>
          </cell>
        </row>
        <row r="6"/>
        <row r="7">
          <cell r="B7" t="str">
            <v>010006</v>
          </cell>
          <cell r="C7" t="str">
            <v>北海道</v>
          </cell>
          <cell r="D7" t="str">
            <v>北海道</v>
          </cell>
        </row>
        <row r="8">
          <cell r="B8" t="str">
            <v>011002</v>
          </cell>
          <cell r="C8" t="str">
            <v>北海道</v>
          </cell>
          <cell r="D8" t="str">
            <v>札幌市</v>
          </cell>
        </row>
        <row r="9">
          <cell r="B9" t="str">
            <v>012025</v>
          </cell>
          <cell r="C9" t="str">
            <v>北海道</v>
          </cell>
          <cell r="D9" t="str">
            <v>函館市</v>
          </cell>
        </row>
        <row r="10">
          <cell r="B10" t="str">
            <v>012033</v>
          </cell>
          <cell r="C10" t="str">
            <v>北海道</v>
          </cell>
          <cell r="D10" t="str">
            <v>小樽市</v>
          </cell>
        </row>
        <row r="11">
          <cell r="B11" t="str">
            <v>012041</v>
          </cell>
          <cell r="C11" t="str">
            <v>北海道</v>
          </cell>
          <cell r="D11" t="str">
            <v>旭川市</v>
          </cell>
        </row>
        <row r="12">
          <cell r="B12" t="str">
            <v>012050</v>
          </cell>
          <cell r="C12" t="str">
            <v>北海道</v>
          </cell>
          <cell r="D12" t="str">
            <v>室蘭市</v>
          </cell>
        </row>
        <row r="13">
          <cell r="B13" t="str">
            <v>012068</v>
          </cell>
          <cell r="C13" t="str">
            <v>北海道</v>
          </cell>
          <cell r="D13" t="str">
            <v>釧路市</v>
          </cell>
        </row>
        <row r="14">
          <cell r="B14" t="str">
            <v>012076</v>
          </cell>
          <cell r="C14" t="str">
            <v>北海道</v>
          </cell>
          <cell r="D14" t="str">
            <v>帯広市</v>
          </cell>
        </row>
        <row r="15">
          <cell r="B15" t="str">
            <v>012084</v>
          </cell>
          <cell r="C15" t="str">
            <v>北海道</v>
          </cell>
          <cell r="D15" t="str">
            <v>北見市</v>
          </cell>
        </row>
        <row r="16">
          <cell r="B16" t="str">
            <v>012092</v>
          </cell>
          <cell r="C16" t="str">
            <v>北海道</v>
          </cell>
          <cell r="D16" t="str">
            <v>夕張市</v>
          </cell>
        </row>
        <row r="17">
          <cell r="B17" t="str">
            <v>012106</v>
          </cell>
          <cell r="C17" t="str">
            <v>北海道</v>
          </cell>
          <cell r="D17" t="str">
            <v>岩見沢市</v>
          </cell>
        </row>
        <row r="18">
          <cell r="B18" t="str">
            <v>012114</v>
          </cell>
          <cell r="C18" t="str">
            <v>北海道</v>
          </cell>
          <cell r="D18" t="str">
            <v>網走市</v>
          </cell>
        </row>
        <row r="19">
          <cell r="B19" t="str">
            <v>012122</v>
          </cell>
          <cell r="C19" t="str">
            <v>北海道</v>
          </cell>
          <cell r="D19" t="str">
            <v>留萌市</v>
          </cell>
        </row>
        <row r="20">
          <cell r="B20" t="str">
            <v>012131</v>
          </cell>
          <cell r="C20" t="str">
            <v>北海道</v>
          </cell>
          <cell r="D20" t="str">
            <v>苫小牧市</v>
          </cell>
        </row>
        <row r="21">
          <cell r="B21" t="str">
            <v>012149</v>
          </cell>
          <cell r="C21" t="str">
            <v>北海道</v>
          </cell>
          <cell r="D21" t="str">
            <v>稚内市</v>
          </cell>
        </row>
        <row r="22">
          <cell r="B22" t="str">
            <v>012157</v>
          </cell>
          <cell r="C22" t="str">
            <v>北海道</v>
          </cell>
          <cell r="D22" t="str">
            <v>美唄市</v>
          </cell>
        </row>
        <row r="23">
          <cell r="B23" t="str">
            <v>012165</v>
          </cell>
          <cell r="C23" t="str">
            <v>北海道</v>
          </cell>
          <cell r="D23" t="str">
            <v>芦別市</v>
          </cell>
        </row>
        <row r="24">
          <cell r="B24" t="str">
            <v>012173</v>
          </cell>
          <cell r="C24" t="str">
            <v>北海道</v>
          </cell>
          <cell r="D24" t="str">
            <v>江別市</v>
          </cell>
        </row>
        <row r="25">
          <cell r="B25" t="str">
            <v>012181</v>
          </cell>
          <cell r="C25" t="str">
            <v>北海道</v>
          </cell>
          <cell r="D25" t="str">
            <v>赤平市</v>
          </cell>
        </row>
        <row r="26">
          <cell r="B26" t="str">
            <v>012190</v>
          </cell>
          <cell r="C26" t="str">
            <v>北海道</v>
          </cell>
          <cell r="D26" t="str">
            <v>紋別市</v>
          </cell>
        </row>
        <row r="27">
          <cell r="B27" t="str">
            <v>012203</v>
          </cell>
          <cell r="C27" t="str">
            <v>北海道</v>
          </cell>
          <cell r="D27" t="str">
            <v>士別市</v>
          </cell>
        </row>
        <row r="28">
          <cell r="B28" t="str">
            <v>012211</v>
          </cell>
          <cell r="C28" t="str">
            <v>北海道</v>
          </cell>
          <cell r="D28" t="str">
            <v>名寄市</v>
          </cell>
        </row>
        <row r="29">
          <cell r="B29" t="str">
            <v>012220</v>
          </cell>
          <cell r="C29" t="str">
            <v>北海道</v>
          </cell>
          <cell r="D29" t="str">
            <v>三笠市</v>
          </cell>
        </row>
        <row r="30">
          <cell r="B30" t="str">
            <v>012238</v>
          </cell>
          <cell r="C30" t="str">
            <v>北海道</v>
          </cell>
          <cell r="D30" t="str">
            <v>根室市</v>
          </cell>
        </row>
        <row r="31">
          <cell r="B31" t="str">
            <v>012246</v>
          </cell>
          <cell r="C31" t="str">
            <v>北海道</v>
          </cell>
          <cell r="D31" t="str">
            <v>千歳市</v>
          </cell>
        </row>
        <row r="32">
          <cell r="B32" t="str">
            <v>012254</v>
          </cell>
          <cell r="C32" t="str">
            <v>北海道</v>
          </cell>
          <cell r="D32" t="str">
            <v>滝川市</v>
          </cell>
        </row>
        <row r="33">
          <cell r="B33" t="str">
            <v>012262</v>
          </cell>
          <cell r="C33" t="str">
            <v>北海道</v>
          </cell>
          <cell r="D33" t="str">
            <v>砂川市</v>
          </cell>
        </row>
        <row r="34">
          <cell r="B34" t="str">
            <v>012271</v>
          </cell>
          <cell r="C34" t="str">
            <v>北海道</v>
          </cell>
          <cell r="D34" t="str">
            <v>歌志内市</v>
          </cell>
        </row>
        <row r="35">
          <cell r="B35" t="str">
            <v>012289</v>
          </cell>
          <cell r="C35" t="str">
            <v>北海道</v>
          </cell>
          <cell r="D35" t="str">
            <v>深川市</v>
          </cell>
        </row>
        <row r="36">
          <cell r="B36" t="str">
            <v>012297</v>
          </cell>
          <cell r="C36" t="str">
            <v>北海道</v>
          </cell>
          <cell r="D36" t="str">
            <v>富良野市</v>
          </cell>
        </row>
        <row r="37">
          <cell r="B37" t="str">
            <v>012301</v>
          </cell>
          <cell r="C37" t="str">
            <v>北海道</v>
          </cell>
          <cell r="D37" t="str">
            <v>登別市</v>
          </cell>
        </row>
        <row r="38">
          <cell r="B38" t="str">
            <v>012319</v>
          </cell>
          <cell r="C38" t="str">
            <v>北海道</v>
          </cell>
          <cell r="D38" t="str">
            <v>恵庭市</v>
          </cell>
        </row>
        <row r="39">
          <cell r="B39" t="str">
            <v>012335</v>
          </cell>
          <cell r="C39" t="str">
            <v>北海道</v>
          </cell>
          <cell r="D39" t="str">
            <v>伊達市</v>
          </cell>
        </row>
        <row r="40">
          <cell r="B40" t="str">
            <v>012343</v>
          </cell>
          <cell r="C40" t="str">
            <v>北海道</v>
          </cell>
          <cell r="D40" t="str">
            <v>北広島市</v>
          </cell>
        </row>
        <row r="41">
          <cell r="B41" t="str">
            <v>012351</v>
          </cell>
          <cell r="C41" t="str">
            <v>北海道</v>
          </cell>
          <cell r="D41" t="str">
            <v>石狩市</v>
          </cell>
        </row>
        <row r="42">
          <cell r="B42" t="str">
            <v>012360</v>
          </cell>
          <cell r="C42" t="str">
            <v>北海道</v>
          </cell>
          <cell r="D42" t="str">
            <v>北斗市</v>
          </cell>
        </row>
        <row r="43">
          <cell r="B43" t="str">
            <v>013030</v>
          </cell>
          <cell r="C43" t="str">
            <v>北海道</v>
          </cell>
          <cell r="D43" t="str">
            <v>当別町</v>
          </cell>
        </row>
        <row r="44">
          <cell r="B44" t="str">
            <v>013048</v>
          </cell>
          <cell r="C44" t="str">
            <v>北海道</v>
          </cell>
          <cell r="D44" t="str">
            <v>新篠津村</v>
          </cell>
        </row>
        <row r="45">
          <cell r="B45" t="str">
            <v>013315</v>
          </cell>
          <cell r="C45" t="str">
            <v>北海道</v>
          </cell>
          <cell r="D45" t="str">
            <v>松前町</v>
          </cell>
        </row>
        <row r="46">
          <cell r="B46" t="str">
            <v>013323</v>
          </cell>
          <cell r="C46" t="str">
            <v>北海道</v>
          </cell>
          <cell r="D46" t="str">
            <v>福島町</v>
          </cell>
        </row>
        <row r="47">
          <cell r="B47" t="str">
            <v>013331</v>
          </cell>
          <cell r="C47" t="str">
            <v>北海道</v>
          </cell>
          <cell r="D47" t="str">
            <v>知内町</v>
          </cell>
        </row>
        <row r="48">
          <cell r="B48" t="str">
            <v>013340</v>
          </cell>
          <cell r="C48" t="str">
            <v>北海道</v>
          </cell>
          <cell r="D48" t="str">
            <v>木古内町</v>
          </cell>
        </row>
        <row r="49">
          <cell r="B49" t="str">
            <v>013374</v>
          </cell>
          <cell r="C49" t="str">
            <v>北海道</v>
          </cell>
          <cell r="D49" t="str">
            <v>七飯町</v>
          </cell>
        </row>
        <row r="50">
          <cell r="B50" t="str">
            <v>013439</v>
          </cell>
          <cell r="C50" t="str">
            <v>北海道</v>
          </cell>
          <cell r="D50" t="str">
            <v>鹿部町</v>
          </cell>
        </row>
        <row r="51">
          <cell r="B51" t="str">
            <v>013455</v>
          </cell>
          <cell r="C51" t="str">
            <v>北海道</v>
          </cell>
          <cell r="D51" t="str">
            <v>森町</v>
          </cell>
        </row>
        <row r="52">
          <cell r="B52" t="str">
            <v>013463</v>
          </cell>
          <cell r="C52" t="str">
            <v>北海道</v>
          </cell>
          <cell r="D52" t="str">
            <v>八雲町</v>
          </cell>
        </row>
        <row r="53">
          <cell r="B53" t="str">
            <v>013471</v>
          </cell>
          <cell r="C53" t="str">
            <v>北海道</v>
          </cell>
          <cell r="D53" t="str">
            <v>長万部町</v>
          </cell>
        </row>
        <row r="54">
          <cell r="B54" t="str">
            <v>013617</v>
          </cell>
          <cell r="C54" t="str">
            <v>北海道</v>
          </cell>
          <cell r="D54" t="str">
            <v>江差町</v>
          </cell>
        </row>
        <row r="55">
          <cell r="B55" t="str">
            <v>013625</v>
          </cell>
          <cell r="C55" t="str">
            <v>北海道</v>
          </cell>
          <cell r="D55" t="str">
            <v>上ノ国町</v>
          </cell>
        </row>
        <row r="56">
          <cell r="B56" t="str">
            <v>013633</v>
          </cell>
          <cell r="C56" t="str">
            <v>北海道</v>
          </cell>
          <cell r="D56" t="str">
            <v>厚沢部町</v>
          </cell>
        </row>
        <row r="57">
          <cell r="B57" t="str">
            <v>013641</v>
          </cell>
          <cell r="C57" t="str">
            <v>北海道</v>
          </cell>
          <cell r="D57" t="str">
            <v>乙部町</v>
          </cell>
        </row>
        <row r="58">
          <cell r="B58" t="str">
            <v>013676</v>
          </cell>
          <cell r="C58" t="str">
            <v>北海道</v>
          </cell>
          <cell r="D58" t="str">
            <v>奥尻町</v>
          </cell>
        </row>
        <row r="59">
          <cell r="B59" t="str">
            <v>013706</v>
          </cell>
          <cell r="C59" t="str">
            <v>北海道</v>
          </cell>
          <cell r="D59" t="str">
            <v>今金町</v>
          </cell>
        </row>
        <row r="60">
          <cell r="B60" t="str">
            <v>013714</v>
          </cell>
          <cell r="C60" t="str">
            <v>北海道</v>
          </cell>
          <cell r="D60" t="str">
            <v>せたな町</v>
          </cell>
        </row>
        <row r="61">
          <cell r="B61" t="str">
            <v>013919</v>
          </cell>
          <cell r="C61" t="str">
            <v>北海道</v>
          </cell>
          <cell r="D61" t="str">
            <v>島牧村</v>
          </cell>
        </row>
        <row r="62">
          <cell r="B62" t="str">
            <v>013927</v>
          </cell>
          <cell r="C62" t="str">
            <v>北海道</v>
          </cell>
          <cell r="D62" t="str">
            <v>寿都町</v>
          </cell>
        </row>
        <row r="63">
          <cell r="B63" t="str">
            <v>013935</v>
          </cell>
          <cell r="C63" t="str">
            <v>北海道</v>
          </cell>
          <cell r="D63" t="str">
            <v>黒松内町</v>
          </cell>
        </row>
        <row r="64">
          <cell r="B64" t="str">
            <v>013943</v>
          </cell>
          <cell r="C64" t="str">
            <v>北海道</v>
          </cell>
          <cell r="D64" t="str">
            <v>蘭越町</v>
          </cell>
        </row>
        <row r="65">
          <cell r="B65" t="str">
            <v>013951</v>
          </cell>
          <cell r="C65" t="str">
            <v>北海道</v>
          </cell>
          <cell r="D65" t="str">
            <v>ニセコ町</v>
          </cell>
        </row>
        <row r="66">
          <cell r="B66" t="str">
            <v>013960</v>
          </cell>
          <cell r="C66" t="str">
            <v>北海道</v>
          </cell>
          <cell r="D66" t="str">
            <v>真狩村</v>
          </cell>
        </row>
        <row r="67">
          <cell r="B67" t="str">
            <v>013978</v>
          </cell>
          <cell r="C67" t="str">
            <v>北海道</v>
          </cell>
          <cell r="D67" t="str">
            <v>留寿都村</v>
          </cell>
        </row>
        <row r="68">
          <cell r="B68" t="str">
            <v>013986</v>
          </cell>
          <cell r="C68" t="str">
            <v>北海道</v>
          </cell>
          <cell r="D68" t="str">
            <v>喜茂別町</v>
          </cell>
        </row>
        <row r="69">
          <cell r="B69" t="str">
            <v>013994</v>
          </cell>
          <cell r="C69" t="str">
            <v>北海道</v>
          </cell>
          <cell r="D69" t="str">
            <v>京極町</v>
          </cell>
        </row>
        <row r="70">
          <cell r="B70" t="str">
            <v>014001</v>
          </cell>
          <cell r="C70" t="str">
            <v>北海道</v>
          </cell>
          <cell r="D70" t="str">
            <v>倶知安町</v>
          </cell>
        </row>
        <row r="71">
          <cell r="B71" t="str">
            <v>014010</v>
          </cell>
          <cell r="C71" t="str">
            <v>北海道</v>
          </cell>
          <cell r="D71" t="str">
            <v>共和町</v>
          </cell>
        </row>
        <row r="72">
          <cell r="B72" t="str">
            <v>014028</v>
          </cell>
          <cell r="C72" t="str">
            <v>北海道</v>
          </cell>
          <cell r="D72" t="str">
            <v>岩内町</v>
          </cell>
        </row>
        <row r="73">
          <cell r="B73" t="str">
            <v>014036</v>
          </cell>
          <cell r="C73" t="str">
            <v>北海道</v>
          </cell>
          <cell r="D73" t="str">
            <v>泊村</v>
          </cell>
        </row>
        <row r="74">
          <cell r="B74" t="str">
            <v>014044</v>
          </cell>
          <cell r="C74" t="str">
            <v>北海道</v>
          </cell>
          <cell r="D74" t="str">
            <v>神恵内村</v>
          </cell>
        </row>
        <row r="75">
          <cell r="B75" t="str">
            <v>014052</v>
          </cell>
          <cell r="C75" t="str">
            <v>北海道</v>
          </cell>
          <cell r="D75" t="str">
            <v>積丹町</v>
          </cell>
        </row>
        <row r="76">
          <cell r="B76" t="str">
            <v>014061</v>
          </cell>
          <cell r="C76" t="str">
            <v>北海道</v>
          </cell>
          <cell r="D76" t="str">
            <v>古平町</v>
          </cell>
        </row>
        <row r="77">
          <cell r="B77" t="str">
            <v>014079</v>
          </cell>
          <cell r="C77" t="str">
            <v>北海道</v>
          </cell>
          <cell r="D77" t="str">
            <v>仁木町</v>
          </cell>
        </row>
        <row r="78">
          <cell r="B78" t="str">
            <v>014087</v>
          </cell>
          <cell r="C78" t="str">
            <v>北海道</v>
          </cell>
          <cell r="D78" t="str">
            <v>余市町</v>
          </cell>
        </row>
        <row r="79">
          <cell r="B79" t="str">
            <v>014095</v>
          </cell>
          <cell r="C79" t="str">
            <v>北海道</v>
          </cell>
          <cell r="D79" t="str">
            <v>赤井川村</v>
          </cell>
        </row>
        <row r="80">
          <cell r="B80" t="str">
            <v>014231</v>
          </cell>
          <cell r="C80" t="str">
            <v>北海道</v>
          </cell>
          <cell r="D80" t="str">
            <v>南幌町</v>
          </cell>
        </row>
        <row r="81">
          <cell r="B81" t="str">
            <v>014249</v>
          </cell>
          <cell r="C81" t="str">
            <v>北海道</v>
          </cell>
          <cell r="D81" t="str">
            <v>奈井江町</v>
          </cell>
        </row>
        <row r="82">
          <cell r="B82" t="str">
            <v>014257</v>
          </cell>
          <cell r="C82" t="str">
            <v>北海道</v>
          </cell>
          <cell r="D82" t="str">
            <v>上砂川町</v>
          </cell>
        </row>
        <row r="83">
          <cell r="B83" t="str">
            <v>014273</v>
          </cell>
          <cell r="C83" t="str">
            <v>北海道</v>
          </cell>
          <cell r="D83" t="str">
            <v>由仁町</v>
          </cell>
        </row>
        <row r="84">
          <cell r="B84" t="str">
            <v>014281</v>
          </cell>
          <cell r="C84" t="str">
            <v>北海道</v>
          </cell>
          <cell r="D84" t="str">
            <v>長沼町</v>
          </cell>
        </row>
        <row r="85">
          <cell r="B85" t="str">
            <v>014290</v>
          </cell>
          <cell r="C85" t="str">
            <v>北海道</v>
          </cell>
          <cell r="D85" t="str">
            <v>栗山町</v>
          </cell>
        </row>
        <row r="86">
          <cell r="B86" t="str">
            <v>014303</v>
          </cell>
          <cell r="C86" t="str">
            <v>北海道</v>
          </cell>
          <cell r="D86" t="str">
            <v>月形町</v>
          </cell>
        </row>
        <row r="87">
          <cell r="B87" t="str">
            <v>014311</v>
          </cell>
          <cell r="C87" t="str">
            <v>北海道</v>
          </cell>
          <cell r="D87" t="str">
            <v>浦臼町</v>
          </cell>
        </row>
        <row r="88">
          <cell r="B88" t="str">
            <v>014320</v>
          </cell>
          <cell r="C88" t="str">
            <v>北海道</v>
          </cell>
          <cell r="D88" t="str">
            <v>新十津川町</v>
          </cell>
        </row>
        <row r="89">
          <cell r="B89" t="str">
            <v>014338</v>
          </cell>
          <cell r="C89" t="str">
            <v>北海道</v>
          </cell>
          <cell r="D89" t="str">
            <v>妹背牛町</v>
          </cell>
        </row>
        <row r="90">
          <cell r="B90" t="str">
            <v>014346</v>
          </cell>
          <cell r="C90" t="str">
            <v>北海道</v>
          </cell>
          <cell r="D90" t="str">
            <v>秩父別町</v>
          </cell>
        </row>
        <row r="91">
          <cell r="B91" t="str">
            <v>014362</v>
          </cell>
          <cell r="C91" t="str">
            <v>北海道</v>
          </cell>
          <cell r="D91" t="str">
            <v>雨竜町</v>
          </cell>
        </row>
        <row r="92">
          <cell r="B92" t="str">
            <v>014371</v>
          </cell>
          <cell r="C92" t="str">
            <v>北海道</v>
          </cell>
          <cell r="D92" t="str">
            <v>北竜町</v>
          </cell>
        </row>
        <row r="93">
          <cell r="B93" t="str">
            <v>014389</v>
          </cell>
          <cell r="C93" t="str">
            <v>北海道</v>
          </cell>
          <cell r="D93" t="str">
            <v>沼田町</v>
          </cell>
        </row>
        <row r="94">
          <cell r="B94" t="str">
            <v>014524</v>
          </cell>
          <cell r="C94" t="str">
            <v>北海道</v>
          </cell>
          <cell r="D94" t="str">
            <v>鷹栖町</v>
          </cell>
        </row>
        <row r="95">
          <cell r="B95" t="str">
            <v>014532</v>
          </cell>
          <cell r="C95" t="str">
            <v>北海道</v>
          </cell>
          <cell r="D95" t="str">
            <v>東神楽町</v>
          </cell>
        </row>
        <row r="96">
          <cell r="B96" t="str">
            <v>014541</v>
          </cell>
          <cell r="C96" t="str">
            <v>北海道</v>
          </cell>
          <cell r="D96" t="str">
            <v>当麻町</v>
          </cell>
        </row>
        <row r="97">
          <cell r="B97" t="str">
            <v>014559</v>
          </cell>
          <cell r="C97" t="str">
            <v>北海道</v>
          </cell>
          <cell r="D97" t="str">
            <v>比布町</v>
          </cell>
        </row>
        <row r="98">
          <cell r="B98" t="str">
            <v>014567</v>
          </cell>
          <cell r="C98" t="str">
            <v>北海道</v>
          </cell>
          <cell r="D98" t="str">
            <v>愛別町</v>
          </cell>
        </row>
        <row r="99">
          <cell r="B99" t="str">
            <v>014575</v>
          </cell>
          <cell r="C99" t="str">
            <v>北海道</v>
          </cell>
          <cell r="D99" t="str">
            <v>上川町</v>
          </cell>
        </row>
        <row r="100">
          <cell r="B100" t="str">
            <v>014583</v>
          </cell>
          <cell r="C100" t="str">
            <v>北海道</v>
          </cell>
          <cell r="D100" t="str">
            <v>東川町</v>
          </cell>
        </row>
        <row r="101">
          <cell r="B101" t="str">
            <v>014591</v>
          </cell>
          <cell r="C101" t="str">
            <v>北海道</v>
          </cell>
          <cell r="D101" t="str">
            <v>美瑛町</v>
          </cell>
        </row>
        <row r="102">
          <cell r="B102" t="str">
            <v>014605</v>
          </cell>
          <cell r="C102" t="str">
            <v>北海道</v>
          </cell>
          <cell r="D102" t="str">
            <v>上富良野町</v>
          </cell>
        </row>
        <row r="103">
          <cell r="B103" t="str">
            <v>014613</v>
          </cell>
          <cell r="C103" t="str">
            <v>北海道</v>
          </cell>
          <cell r="D103" t="str">
            <v>中富良野町</v>
          </cell>
        </row>
        <row r="104">
          <cell r="B104" t="str">
            <v>014621</v>
          </cell>
          <cell r="C104" t="str">
            <v>北海道</v>
          </cell>
          <cell r="D104" t="str">
            <v>南富良野町</v>
          </cell>
        </row>
        <row r="105">
          <cell r="B105" t="str">
            <v>014630</v>
          </cell>
          <cell r="C105" t="str">
            <v>北海道</v>
          </cell>
          <cell r="D105" t="str">
            <v>占冠村</v>
          </cell>
        </row>
        <row r="106">
          <cell r="B106" t="str">
            <v>014648</v>
          </cell>
          <cell r="C106" t="str">
            <v>北海道</v>
          </cell>
          <cell r="D106" t="str">
            <v>和寒町</v>
          </cell>
        </row>
        <row r="107">
          <cell r="B107" t="str">
            <v>014656</v>
          </cell>
          <cell r="C107" t="str">
            <v>北海道</v>
          </cell>
          <cell r="D107" t="str">
            <v>剣淵町</v>
          </cell>
        </row>
        <row r="108">
          <cell r="B108" t="str">
            <v>014681</v>
          </cell>
          <cell r="C108" t="str">
            <v>北海道</v>
          </cell>
          <cell r="D108" t="str">
            <v>下川町</v>
          </cell>
        </row>
        <row r="109">
          <cell r="B109" t="str">
            <v>014699</v>
          </cell>
          <cell r="C109" t="str">
            <v>北海道</v>
          </cell>
          <cell r="D109" t="str">
            <v>美深町</v>
          </cell>
        </row>
        <row r="110">
          <cell r="B110" t="str">
            <v>014702</v>
          </cell>
          <cell r="C110" t="str">
            <v>北海道</v>
          </cell>
          <cell r="D110" t="str">
            <v>音威子府村</v>
          </cell>
        </row>
        <row r="111">
          <cell r="B111" t="str">
            <v>014711</v>
          </cell>
          <cell r="C111" t="str">
            <v>北海道</v>
          </cell>
          <cell r="D111" t="str">
            <v>中川町</v>
          </cell>
        </row>
        <row r="112">
          <cell r="B112" t="str">
            <v>014729</v>
          </cell>
          <cell r="C112" t="str">
            <v>北海道</v>
          </cell>
          <cell r="D112" t="str">
            <v>幌加内町</v>
          </cell>
        </row>
        <row r="113">
          <cell r="B113" t="str">
            <v>014818</v>
          </cell>
          <cell r="C113" t="str">
            <v>北海道</v>
          </cell>
          <cell r="D113" t="str">
            <v>増毛町</v>
          </cell>
        </row>
        <row r="114">
          <cell r="B114" t="str">
            <v>014826</v>
          </cell>
          <cell r="C114" t="str">
            <v>北海道</v>
          </cell>
          <cell r="D114" t="str">
            <v>小平町</v>
          </cell>
        </row>
        <row r="115">
          <cell r="B115" t="str">
            <v>014834</v>
          </cell>
          <cell r="C115" t="str">
            <v>北海道</v>
          </cell>
          <cell r="D115" t="str">
            <v>苫前町</v>
          </cell>
        </row>
        <row r="116">
          <cell r="B116" t="str">
            <v>014842</v>
          </cell>
          <cell r="C116" t="str">
            <v>北海道</v>
          </cell>
          <cell r="D116" t="str">
            <v>羽幌町</v>
          </cell>
        </row>
        <row r="117">
          <cell r="B117" t="str">
            <v>014851</v>
          </cell>
          <cell r="C117" t="str">
            <v>北海道</v>
          </cell>
          <cell r="D117" t="str">
            <v>初山別村</v>
          </cell>
        </row>
        <row r="118">
          <cell r="B118" t="str">
            <v>014869</v>
          </cell>
          <cell r="C118" t="str">
            <v>北海道</v>
          </cell>
          <cell r="D118" t="str">
            <v>遠別町</v>
          </cell>
        </row>
        <row r="119">
          <cell r="B119" t="str">
            <v>014877</v>
          </cell>
          <cell r="C119" t="str">
            <v>北海道</v>
          </cell>
          <cell r="D119" t="str">
            <v>天塩町</v>
          </cell>
        </row>
        <row r="120">
          <cell r="B120" t="str">
            <v>015113</v>
          </cell>
          <cell r="C120" t="str">
            <v>北海道</v>
          </cell>
          <cell r="D120" t="str">
            <v>猿払村</v>
          </cell>
        </row>
        <row r="121">
          <cell r="B121" t="str">
            <v>015121</v>
          </cell>
          <cell r="C121" t="str">
            <v>北海道</v>
          </cell>
          <cell r="D121" t="str">
            <v>浜頓別町</v>
          </cell>
        </row>
        <row r="122">
          <cell r="B122" t="str">
            <v>015130</v>
          </cell>
          <cell r="C122" t="str">
            <v>北海道</v>
          </cell>
          <cell r="D122" t="str">
            <v>中頓別町</v>
          </cell>
        </row>
        <row r="123">
          <cell r="B123" t="str">
            <v>015148</v>
          </cell>
          <cell r="C123" t="str">
            <v>北海道</v>
          </cell>
          <cell r="D123" t="str">
            <v>枝幸町</v>
          </cell>
        </row>
        <row r="124">
          <cell r="B124" t="str">
            <v>015164</v>
          </cell>
          <cell r="C124" t="str">
            <v>北海道</v>
          </cell>
          <cell r="D124" t="str">
            <v>豊富町</v>
          </cell>
        </row>
        <row r="125">
          <cell r="B125" t="str">
            <v>015172</v>
          </cell>
          <cell r="C125" t="str">
            <v>北海道</v>
          </cell>
          <cell r="D125" t="str">
            <v>礼文町</v>
          </cell>
        </row>
        <row r="126">
          <cell r="B126" t="str">
            <v>015181</v>
          </cell>
          <cell r="C126" t="str">
            <v>北海道</v>
          </cell>
          <cell r="D126" t="str">
            <v>利尻町</v>
          </cell>
        </row>
        <row r="127">
          <cell r="B127" t="str">
            <v>015199</v>
          </cell>
          <cell r="C127" t="str">
            <v>北海道</v>
          </cell>
          <cell r="D127" t="str">
            <v>利尻富士町</v>
          </cell>
        </row>
        <row r="128">
          <cell r="B128" t="str">
            <v>015202</v>
          </cell>
          <cell r="C128" t="str">
            <v>北海道</v>
          </cell>
          <cell r="D128" t="str">
            <v>幌延町</v>
          </cell>
        </row>
        <row r="129">
          <cell r="B129" t="str">
            <v>015431</v>
          </cell>
          <cell r="C129" t="str">
            <v>北海道</v>
          </cell>
          <cell r="D129" t="str">
            <v>美幌町</v>
          </cell>
        </row>
        <row r="130">
          <cell r="B130" t="str">
            <v>015440</v>
          </cell>
          <cell r="C130" t="str">
            <v>北海道</v>
          </cell>
          <cell r="D130" t="str">
            <v>津別町</v>
          </cell>
        </row>
        <row r="131">
          <cell r="B131" t="str">
            <v>015458</v>
          </cell>
          <cell r="C131" t="str">
            <v>北海道</v>
          </cell>
          <cell r="D131" t="str">
            <v>斜里町</v>
          </cell>
        </row>
        <row r="132">
          <cell r="B132" t="str">
            <v>015466</v>
          </cell>
          <cell r="C132" t="str">
            <v>北海道</v>
          </cell>
          <cell r="D132" t="str">
            <v>清里町</v>
          </cell>
        </row>
        <row r="133">
          <cell r="B133" t="str">
            <v>015474</v>
          </cell>
          <cell r="C133" t="str">
            <v>北海道</v>
          </cell>
          <cell r="D133" t="str">
            <v>小清水町</v>
          </cell>
        </row>
        <row r="134">
          <cell r="B134" t="str">
            <v>015491</v>
          </cell>
          <cell r="C134" t="str">
            <v>北海道</v>
          </cell>
          <cell r="D134" t="str">
            <v>訓子府町</v>
          </cell>
        </row>
        <row r="135">
          <cell r="B135" t="str">
            <v>015504</v>
          </cell>
          <cell r="C135" t="str">
            <v>北海道</v>
          </cell>
          <cell r="D135" t="str">
            <v>置戸町</v>
          </cell>
        </row>
        <row r="136">
          <cell r="B136" t="str">
            <v>015521</v>
          </cell>
          <cell r="C136" t="str">
            <v>北海道</v>
          </cell>
          <cell r="D136" t="str">
            <v>佐呂間町</v>
          </cell>
        </row>
        <row r="137">
          <cell r="B137" t="str">
            <v>015555</v>
          </cell>
          <cell r="C137" t="str">
            <v>北海道</v>
          </cell>
          <cell r="D137" t="str">
            <v>遠軽町</v>
          </cell>
        </row>
        <row r="138">
          <cell r="B138" t="str">
            <v>015598</v>
          </cell>
          <cell r="C138" t="str">
            <v>北海道</v>
          </cell>
          <cell r="D138" t="str">
            <v>湧別町</v>
          </cell>
        </row>
        <row r="139">
          <cell r="B139" t="str">
            <v>015601</v>
          </cell>
          <cell r="C139" t="str">
            <v>北海道</v>
          </cell>
          <cell r="D139" t="str">
            <v>滝上町</v>
          </cell>
        </row>
        <row r="140">
          <cell r="B140" t="str">
            <v>015610</v>
          </cell>
          <cell r="C140" t="str">
            <v>北海道</v>
          </cell>
          <cell r="D140" t="str">
            <v>興部町</v>
          </cell>
        </row>
        <row r="141">
          <cell r="B141" t="str">
            <v>015628</v>
          </cell>
          <cell r="C141" t="str">
            <v>北海道</v>
          </cell>
          <cell r="D141" t="str">
            <v>西興部村</v>
          </cell>
        </row>
        <row r="142">
          <cell r="B142" t="str">
            <v>015636</v>
          </cell>
          <cell r="C142" t="str">
            <v>北海道</v>
          </cell>
          <cell r="D142" t="str">
            <v>雄武町</v>
          </cell>
        </row>
        <row r="143">
          <cell r="B143" t="str">
            <v>015644</v>
          </cell>
          <cell r="C143" t="str">
            <v>北海道</v>
          </cell>
          <cell r="D143" t="str">
            <v>大空町</v>
          </cell>
        </row>
        <row r="144">
          <cell r="B144" t="str">
            <v>015717</v>
          </cell>
          <cell r="C144" t="str">
            <v>北海道</v>
          </cell>
          <cell r="D144" t="str">
            <v>豊浦町</v>
          </cell>
        </row>
        <row r="145">
          <cell r="B145" t="str">
            <v>015750</v>
          </cell>
          <cell r="C145" t="str">
            <v>北海道</v>
          </cell>
          <cell r="D145" t="str">
            <v>壮瞥町</v>
          </cell>
        </row>
        <row r="146">
          <cell r="B146" t="str">
            <v>015784</v>
          </cell>
          <cell r="C146" t="str">
            <v>北海道</v>
          </cell>
          <cell r="D146" t="str">
            <v>白老町</v>
          </cell>
        </row>
        <row r="147">
          <cell r="B147" t="str">
            <v>015814</v>
          </cell>
          <cell r="C147" t="str">
            <v>北海道</v>
          </cell>
          <cell r="D147" t="str">
            <v>厚真町</v>
          </cell>
        </row>
        <row r="148">
          <cell r="B148" t="str">
            <v>015849</v>
          </cell>
          <cell r="C148" t="str">
            <v>北海道</v>
          </cell>
          <cell r="D148" t="str">
            <v>洞爺湖町</v>
          </cell>
        </row>
        <row r="149">
          <cell r="B149" t="str">
            <v>015857</v>
          </cell>
          <cell r="C149" t="str">
            <v>北海道</v>
          </cell>
          <cell r="D149" t="str">
            <v>安平町</v>
          </cell>
        </row>
        <row r="150">
          <cell r="B150" t="str">
            <v>015865</v>
          </cell>
          <cell r="C150" t="str">
            <v>北海道</v>
          </cell>
          <cell r="D150" t="str">
            <v>むかわ町</v>
          </cell>
        </row>
        <row r="151">
          <cell r="B151" t="str">
            <v>016012</v>
          </cell>
          <cell r="C151" t="str">
            <v>北海道</v>
          </cell>
          <cell r="D151" t="str">
            <v>日高町</v>
          </cell>
        </row>
        <row r="152">
          <cell r="B152" t="str">
            <v>016021</v>
          </cell>
          <cell r="C152" t="str">
            <v>北海道</v>
          </cell>
          <cell r="D152" t="str">
            <v>平取町</v>
          </cell>
        </row>
        <row r="153">
          <cell r="B153" t="str">
            <v>016047</v>
          </cell>
          <cell r="C153" t="str">
            <v>北海道</v>
          </cell>
          <cell r="D153" t="str">
            <v>新冠町</v>
          </cell>
        </row>
        <row r="154">
          <cell r="B154" t="str">
            <v>016071</v>
          </cell>
          <cell r="C154" t="str">
            <v>北海道</v>
          </cell>
          <cell r="D154" t="str">
            <v>浦河町</v>
          </cell>
        </row>
        <row r="155">
          <cell r="B155" t="str">
            <v>016080</v>
          </cell>
          <cell r="C155" t="str">
            <v>北海道</v>
          </cell>
          <cell r="D155" t="str">
            <v>様似町</v>
          </cell>
        </row>
        <row r="156">
          <cell r="B156" t="str">
            <v>016098</v>
          </cell>
          <cell r="C156" t="str">
            <v>北海道</v>
          </cell>
          <cell r="D156" t="str">
            <v>えりも町</v>
          </cell>
        </row>
        <row r="157">
          <cell r="B157" t="str">
            <v>016101</v>
          </cell>
          <cell r="C157" t="str">
            <v>北海道</v>
          </cell>
          <cell r="D157" t="str">
            <v>新ひだか町</v>
          </cell>
        </row>
        <row r="158">
          <cell r="B158" t="str">
            <v>016314</v>
          </cell>
          <cell r="C158" t="str">
            <v>北海道</v>
          </cell>
          <cell r="D158" t="str">
            <v>音更町</v>
          </cell>
        </row>
        <row r="159">
          <cell r="B159" t="str">
            <v>016322</v>
          </cell>
          <cell r="C159" t="str">
            <v>北海道</v>
          </cell>
          <cell r="D159" t="str">
            <v>士幌町</v>
          </cell>
        </row>
        <row r="160">
          <cell r="B160" t="str">
            <v>016331</v>
          </cell>
          <cell r="C160" t="str">
            <v>北海道</v>
          </cell>
          <cell r="D160" t="str">
            <v>上士幌町</v>
          </cell>
        </row>
        <row r="161">
          <cell r="B161" t="str">
            <v>016349</v>
          </cell>
          <cell r="C161" t="str">
            <v>北海道</v>
          </cell>
          <cell r="D161" t="str">
            <v>鹿追町</v>
          </cell>
        </row>
        <row r="162">
          <cell r="B162" t="str">
            <v>016357</v>
          </cell>
          <cell r="C162" t="str">
            <v>北海道</v>
          </cell>
          <cell r="D162" t="str">
            <v>新得町</v>
          </cell>
        </row>
        <row r="163">
          <cell r="B163" t="str">
            <v>016365</v>
          </cell>
          <cell r="C163" t="str">
            <v>北海道</v>
          </cell>
          <cell r="D163" t="str">
            <v>清水町</v>
          </cell>
        </row>
        <row r="164">
          <cell r="B164" t="str">
            <v>016373</v>
          </cell>
          <cell r="C164" t="str">
            <v>北海道</v>
          </cell>
          <cell r="D164" t="str">
            <v>芽室町</v>
          </cell>
        </row>
        <row r="165">
          <cell r="B165" t="str">
            <v>016381</v>
          </cell>
          <cell r="C165" t="str">
            <v>北海道</v>
          </cell>
          <cell r="D165" t="str">
            <v>中札内村</v>
          </cell>
        </row>
        <row r="166">
          <cell r="B166" t="str">
            <v>016390</v>
          </cell>
          <cell r="C166" t="str">
            <v>北海道</v>
          </cell>
          <cell r="D166" t="str">
            <v>更別村</v>
          </cell>
        </row>
        <row r="167">
          <cell r="B167" t="str">
            <v>016411</v>
          </cell>
          <cell r="C167" t="str">
            <v>北海道</v>
          </cell>
          <cell r="D167" t="str">
            <v>大樹町</v>
          </cell>
        </row>
        <row r="168">
          <cell r="B168" t="str">
            <v>016420</v>
          </cell>
          <cell r="C168" t="str">
            <v>北海道</v>
          </cell>
          <cell r="D168" t="str">
            <v>広尾町</v>
          </cell>
        </row>
        <row r="169">
          <cell r="B169" t="str">
            <v>016438</v>
          </cell>
          <cell r="C169" t="str">
            <v>北海道</v>
          </cell>
          <cell r="D169" t="str">
            <v>幕別町</v>
          </cell>
        </row>
        <row r="170">
          <cell r="B170" t="str">
            <v>016446</v>
          </cell>
          <cell r="C170" t="str">
            <v>北海道</v>
          </cell>
          <cell r="D170" t="str">
            <v>池田町</v>
          </cell>
        </row>
        <row r="171">
          <cell r="B171" t="str">
            <v>016454</v>
          </cell>
          <cell r="C171" t="str">
            <v>北海道</v>
          </cell>
          <cell r="D171" t="str">
            <v>豊頃町</v>
          </cell>
        </row>
        <row r="172">
          <cell r="B172" t="str">
            <v>016462</v>
          </cell>
          <cell r="C172" t="str">
            <v>北海道</v>
          </cell>
          <cell r="D172" t="str">
            <v>本別町</v>
          </cell>
        </row>
        <row r="173">
          <cell r="B173" t="str">
            <v>016471</v>
          </cell>
          <cell r="C173" t="str">
            <v>北海道</v>
          </cell>
          <cell r="D173" t="str">
            <v>足寄町</v>
          </cell>
        </row>
        <row r="174">
          <cell r="B174" t="str">
            <v>016489</v>
          </cell>
          <cell r="C174" t="str">
            <v>北海道</v>
          </cell>
          <cell r="D174" t="str">
            <v>陸別町</v>
          </cell>
        </row>
        <row r="175">
          <cell r="B175" t="str">
            <v>016497</v>
          </cell>
          <cell r="C175" t="str">
            <v>北海道</v>
          </cell>
          <cell r="D175" t="str">
            <v>浦幌町</v>
          </cell>
        </row>
        <row r="176">
          <cell r="B176" t="str">
            <v>016616</v>
          </cell>
          <cell r="C176" t="str">
            <v>北海道</v>
          </cell>
          <cell r="D176" t="str">
            <v>釧路町</v>
          </cell>
        </row>
        <row r="177">
          <cell r="B177" t="str">
            <v>016624</v>
          </cell>
          <cell r="C177" t="str">
            <v>北海道</v>
          </cell>
          <cell r="D177" t="str">
            <v>厚岸町</v>
          </cell>
        </row>
        <row r="178">
          <cell r="B178" t="str">
            <v>016632</v>
          </cell>
          <cell r="C178" t="str">
            <v>北海道</v>
          </cell>
          <cell r="D178" t="str">
            <v>浜中町</v>
          </cell>
        </row>
        <row r="179">
          <cell r="B179" t="str">
            <v>016641</v>
          </cell>
          <cell r="C179" t="str">
            <v>北海道</v>
          </cell>
          <cell r="D179" t="str">
            <v>標茶町</v>
          </cell>
        </row>
        <row r="180">
          <cell r="B180" t="str">
            <v>016659</v>
          </cell>
          <cell r="C180" t="str">
            <v>北海道</v>
          </cell>
          <cell r="D180" t="str">
            <v>弟子屈町</v>
          </cell>
        </row>
        <row r="181">
          <cell r="B181" t="str">
            <v>016675</v>
          </cell>
          <cell r="C181" t="str">
            <v>北海道</v>
          </cell>
          <cell r="D181" t="str">
            <v>鶴居村</v>
          </cell>
        </row>
        <row r="182">
          <cell r="B182" t="str">
            <v>016683</v>
          </cell>
          <cell r="C182" t="str">
            <v>北海道</v>
          </cell>
          <cell r="D182" t="str">
            <v>白糠町</v>
          </cell>
        </row>
        <row r="183">
          <cell r="B183" t="str">
            <v>016918</v>
          </cell>
          <cell r="C183" t="str">
            <v>北海道</v>
          </cell>
          <cell r="D183" t="str">
            <v>別海町</v>
          </cell>
        </row>
        <row r="184">
          <cell r="B184" t="str">
            <v>016926</v>
          </cell>
          <cell r="C184" t="str">
            <v>北海道</v>
          </cell>
          <cell r="D184" t="str">
            <v>中標津町</v>
          </cell>
        </row>
        <row r="185">
          <cell r="B185" t="str">
            <v>016934</v>
          </cell>
          <cell r="C185" t="str">
            <v>北海道</v>
          </cell>
          <cell r="D185" t="str">
            <v>標津町</v>
          </cell>
        </row>
        <row r="186">
          <cell r="B186" t="str">
            <v>016942</v>
          </cell>
          <cell r="C186" t="str">
            <v>北海道</v>
          </cell>
          <cell r="D186" t="str">
            <v>羅臼町</v>
          </cell>
        </row>
        <row r="187">
          <cell r="B187" t="str">
            <v>020001</v>
          </cell>
          <cell r="C187" t="str">
            <v>青森県</v>
          </cell>
          <cell r="D187" t="str">
            <v>青森県</v>
          </cell>
        </row>
        <row r="188">
          <cell r="B188" t="str">
            <v>022012</v>
          </cell>
          <cell r="C188" t="str">
            <v>青森県</v>
          </cell>
          <cell r="D188" t="str">
            <v>青森市</v>
          </cell>
        </row>
        <row r="189">
          <cell r="B189" t="str">
            <v>022021</v>
          </cell>
          <cell r="C189" t="str">
            <v>青森県</v>
          </cell>
          <cell r="D189" t="str">
            <v>弘前市</v>
          </cell>
        </row>
        <row r="190">
          <cell r="B190" t="str">
            <v>022039</v>
          </cell>
          <cell r="C190" t="str">
            <v>青森県</v>
          </cell>
          <cell r="D190" t="str">
            <v>八戸市</v>
          </cell>
        </row>
        <row r="191">
          <cell r="B191" t="str">
            <v>022047</v>
          </cell>
          <cell r="C191" t="str">
            <v>青森県</v>
          </cell>
          <cell r="D191" t="str">
            <v>黒石市</v>
          </cell>
        </row>
        <row r="192">
          <cell r="B192" t="str">
            <v>022055</v>
          </cell>
          <cell r="C192" t="str">
            <v>青森県</v>
          </cell>
          <cell r="D192" t="str">
            <v>五所川原市</v>
          </cell>
        </row>
        <row r="193">
          <cell r="B193" t="str">
            <v>022063</v>
          </cell>
          <cell r="C193" t="str">
            <v>青森県</v>
          </cell>
          <cell r="D193" t="str">
            <v>十和田市</v>
          </cell>
        </row>
        <row r="194">
          <cell r="B194" t="str">
            <v>022071</v>
          </cell>
          <cell r="C194" t="str">
            <v>青森県</v>
          </cell>
          <cell r="D194" t="str">
            <v>三沢市</v>
          </cell>
        </row>
        <row r="195">
          <cell r="B195" t="str">
            <v>022080</v>
          </cell>
          <cell r="C195" t="str">
            <v>青森県</v>
          </cell>
          <cell r="D195" t="str">
            <v>むつ市</v>
          </cell>
        </row>
        <row r="196">
          <cell r="B196" t="str">
            <v>022098</v>
          </cell>
          <cell r="C196" t="str">
            <v>青森県</v>
          </cell>
          <cell r="D196" t="str">
            <v>つがる市</v>
          </cell>
        </row>
        <row r="197">
          <cell r="B197" t="str">
            <v>022101</v>
          </cell>
          <cell r="C197" t="str">
            <v>青森県</v>
          </cell>
          <cell r="D197" t="str">
            <v>平川市</v>
          </cell>
        </row>
        <row r="198">
          <cell r="B198" t="str">
            <v>023019</v>
          </cell>
          <cell r="C198" t="str">
            <v>青森県</v>
          </cell>
          <cell r="D198" t="str">
            <v>平内町</v>
          </cell>
        </row>
        <row r="199">
          <cell r="B199" t="str">
            <v>023035</v>
          </cell>
          <cell r="C199" t="str">
            <v>青森県</v>
          </cell>
          <cell r="D199" t="str">
            <v>今別町</v>
          </cell>
        </row>
        <row r="200">
          <cell r="B200" t="str">
            <v>023043</v>
          </cell>
          <cell r="C200" t="str">
            <v>青森県</v>
          </cell>
          <cell r="D200" t="str">
            <v>蓬田村</v>
          </cell>
        </row>
        <row r="201">
          <cell r="B201" t="str">
            <v>023078</v>
          </cell>
          <cell r="C201" t="str">
            <v>青森県</v>
          </cell>
          <cell r="D201" t="str">
            <v>外ヶ浜町</v>
          </cell>
        </row>
        <row r="202">
          <cell r="B202" t="str">
            <v>023213</v>
          </cell>
          <cell r="C202" t="str">
            <v>青森県</v>
          </cell>
          <cell r="D202" t="str">
            <v>鰺ヶ沢町</v>
          </cell>
        </row>
        <row r="203">
          <cell r="B203" t="str">
            <v>023230</v>
          </cell>
          <cell r="C203" t="str">
            <v>青森県</v>
          </cell>
          <cell r="D203" t="str">
            <v>深浦町</v>
          </cell>
        </row>
        <row r="204">
          <cell r="B204" t="str">
            <v>023434</v>
          </cell>
          <cell r="C204" t="str">
            <v>青森県</v>
          </cell>
          <cell r="D204" t="str">
            <v>西目屋村</v>
          </cell>
        </row>
        <row r="205">
          <cell r="B205" t="str">
            <v>023612</v>
          </cell>
          <cell r="C205" t="str">
            <v>青森県</v>
          </cell>
          <cell r="D205" t="str">
            <v>藤崎町</v>
          </cell>
        </row>
        <row r="206">
          <cell r="B206" t="str">
            <v>023621</v>
          </cell>
          <cell r="C206" t="str">
            <v>青森県</v>
          </cell>
          <cell r="D206" t="str">
            <v>大鰐町</v>
          </cell>
        </row>
        <row r="207">
          <cell r="B207" t="str">
            <v>023671</v>
          </cell>
          <cell r="C207" t="str">
            <v>青森県</v>
          </cell>
          <cell r="D207" t="str">
            <v>田舎館村</v>
          </cell>
        </row>
        <row r="208">
          <cell r="B208" t="str">
            <v>023817</v>
          </cell>
          <cell r="C208" t="str">
            <v>青森県</v>
          </cell>
          <cell r="D208" t="str">
            <v>板柳町</v>
          </cell>
        </row>
        <row r="209">
          <cell r="B209" t="str">
            <v>023841</v>
          </cell>
          <cell r="C209" t="str">
            <v>青森県</v>
          </cell>
          <cell r="D209" t="str">
            <v>鶴田町</v>
          </cell>
        </row>
        <row r="210">
          <cell r="B210" t="str">
            <v>023876</v>
          </cell>
          <cell r="C210" t="str">
            <v>青森県</v>
          </cell>
          <cell r="D210" t="str">
            <v>中泊町</v>
          </cell>
        </row>
        <row r="211">
          <cell r="B211" t="str">
            <v>024015</v>
          </cell>
          <cell r="C211" t="str">
            <v>青森県</v>
          </cell>
          <cell r="D211" t="str">
            <v>野辺地町</v>
          </cell>
        </row>
        <row r="212">
          <cell r="B212" t="str">
            <v>024023</v>
          </cell>
          <cell r="C212" t="str">
            <v>青森県</v>
          </cell>
          <cell r="D212" t="str">
            <v>七戸町</v>
          </cell>
        </row>
        <row r="213">
          <cell r="B213" t="str">
            <v>024058</v>
          </cell>
          <cell r="C213" t="str">
            <v>青森県</v>
          </cell>
          <cell r="D213" t="str">
            <v>六戸町</v>
          </cell>
        </row>
        <row r="214">
          <cell r="B214" t="str">
            <v>024066</v>
          </cell>
          <cell r="C214" t="str">
            <v>青森県</v>
          </cell>
          <cell r="D214" t="str">
            <v>横浜町</v>
          </cell>
        </row>
        <row r="215">
          <cell r="B215" t="str">
            <v>024082</v>
          </cell>
          <cell r="C215" t="str">
            <v>青森県</v>
          </cell>
          <cell r="D215" t="str">
            <v>東北町</v>
          </cell>
        </row>
        <row r="216">
          <cell r="B216" t="str">
            <v>024112</v>
          </cell>
          <cell r="C216" t="str">
            <v>青森県</v>
          </cell>
          <cell r="D216" t="str">
            <v>六ヶ所村</v>
          </cell>
        </row>
        <row r="217">
          <cell r="B217" t="str">
            <v>024121</v>
          </cell>
          <cell r="C217" t="str">
            <v>青森県</v>
          </cell>
          <cell r="D217" t="str">
            <v>おいらせ町</v>
          </cell>
        </row>
        <row r="218">
          <cell r="B218" t="str">
            <v>024236</v>
          </cell>
          <cell r="C218" t="str">
            <v>青森県</v>
          </cell>
          <cell r="D218" t="str">
            <v>大間町</v>
          </cell>
        </row>
        <row r="219">
          <cell r="B219" t="str">
            <v>024244</v>
          </cell>
          <cell r="C219" t="str">
            <v>青森県</v>
          </cell>
          <cell r="D219" t="str">
            <v>東通村</v>
          </cell>
        </row>
        <row r="220">
          <cell r="B220" t="str">
            <v>024252</v>
          </cell>
          <cell r="C220" t="str">
            <v>青森県</v>
          </cell>
          <cell r="D220" t="str">
            <v>風間浦村</v>
          </cell>
        </row>
        <row r="221">
          <cell r="B221" t="str">
            <v>024261</v>
          </cell>
          <cell r="C221" t="str">
            <v>青森県</v>
          </cell>
          <cell r="D221" t="str">
            <v>佐井村</v>
          </cell>
        </row>
        <row r="222">
          <cell r="B222" t="str">
            <v>024414</v>
          </cell>
          <cell r="C222" t="str">
            <v>青森県</v>
          </cell>
          <cell r="D222" t="str">
            <v>三戸町</v>
          </cell>
        </row>
        <row r="223">
          <cell r="B223" t="str">
            <v>024422</v>
          </cell>
          <cell r="C223" t="str">
            <v>青森県</v>
          </cell>
          <cell r="D223" t="str">
            <v>五戸町</v>
          </cell>
        </row>
        <row r="224">
          <cell r="B224" t="str">
            <v>024431</v>
          </cell>
          <cell r="C224" t="str">
            <v>青森県</v>
          </cell>
          <cell r="D224" t="str">
            <v>田子町</v>
          </cell>
        </row>
        <row r="225">
          <cell r="B225" t="str">
            <v>024457</v>
          </cell>
          <cell r="C225" t="str">
            <v>青森県</v>
          </cell>
          <cell r="D225" t="str">
            <v>南部町</v>
          </cell>
        </row>
        <row r="226">
          <cell r="B226" t="str">
            <v>024465</v>
          </cell>
          <cell r="C226" t="str">
            <v>青森県</v>
          </cell>
          <cell r="D226" t="str">
            <v>階上町</v>
          </cell>
        </row>
        <row r="227">
          <cell r="B227" t="str">
            <v>024503</v>
          </cell>
          <cell r="C227" t="str">
            <v>青森県</v>
          </cell>
          <cell r="D227" t="str">
            <v>新郷村</v>
          </cell>
        </row>
        <row r="228">
          <cell r="B228" t="str">
            <v>030007</v>
          </cell>
          <cell r="C228" t="str">
            <v>岩手県</v>
          </cell>
          <cell r="D228" t="str">
            <v>岩手県</v>
          </cell>
        </row>
        <row r="229">
          <cell r="B229" t="str">
            <v>032018</v>
          </cell>
          <cell r="C229" t="str">
            <v>岩手県</v>
          </cell>
          <cell r="D229" t="str">
            <v>盛岡市</v>
          </cell>
        </row>
        <row r="230">
          <cell r="B230" t="str">
            <v>032026</v>
          </cell>
          <cell r="C230" t="str">
            <v>岩手県</v>
          </cell>
          <cell r="D230" t="str">
            <v>宮古市</v>
          </cell>
        </row>
        <row r="231">
          <cell r="B231" t="str">
            <v>032034</v>
          </cell>
          <cell r="C231" t="str">
            <v>岩手県</v>
          </cell>
          <cell r="D231" t="str">
            <v>大船渡市</v>
          </cell>
        </row>
        <row r="232">
          <cell r="B232" t="str">
            <v>032051</v>
          </cell>
          <cell r="C232" t="str">
            <v>岩手県</v>
          </cell>
          <cell r="D232" t="str">
            <v>花巻市</v>
          </cell>
        </row>
        <row r="233">
          <cell r="B233" t="str">
            <v>032069</v>
          </cell>
          <cell r="C233" t="str">
            <v>岩手県</v>
          </cell>
          <cell r="D233" t="str">
            <v>北上市</v>
          </cell>
        </row>
        <row r="234">
          <cell r="B234" t="str">
            <v>032077</v>
          </cell>
          <cell r="C234" t="str">
            <v>岩手県</v>
          </cell>
          <cell r="D234" t="str">
            <v>久慈市</v>
          </cell>
        </row>
        <row r="235">
          <cell r="B235" t="str">
            <v>032085</v>
          </cell>
          <cell r="C235" t="str">
            <v>岩手県</v>
          </cell>
          <cell r="D235" t="str">
            <v>遠野市</v>
          </cell>
        </row>
        <row r="236">
          <cell r="B236" t="str">
            <v>032093</v>
          </cell>
          <cell r="C236" t="str">
            <v>岩手県</v>
          </cell>
          <cell r="D236" t="str">
            <v>一関市</v>
          </cell>
        </row>
        <row r="237">
          <cell r="B237" t="str">
            <v>032107</v>
          </cell>
          <cell r="C237" t="str">
            <v>岩手県</v>
          </cell>
          <cell r="D237" t="str">
            <v>陸前高田市</v>
          </cell>
        </row>
        <row r="238">
          <cell r="B238" t="str">
            <v>032115</v>
          </cell>
          <cell r="C238" t="str">
            <v>岩手県</v>
          </cell>
          <cell r="D238" t="str">
            <v>釜石市</v>
          </cell>
        </row>
        <row r="239">
          <cell r="B239" t="str">
            <v>032131</v>
          </cell>
          <cell r="C239" t="str">
            <v>岩手県</v>
          </cell>
          <cell r="D239" t="str">
            <v>二戸市</v>
          </cell>
        </row>
        <row r="240">
          <cell r="B240" t="str">
            <v>032140</v>
          </cell>
          <cell r="C240" t="str">
            <v>岩手県</v>
          </cell>
          <cell r="D240" t="str">
            <v>八幡平市</v>
          </cell>
        </row>
        <row r="241">
          <cell r="B241" t="str">
            <v>032158</v>
          </cell>
          <cell r="C241" t="str">
            <v>岩手県</v>
          </cell>
          <cell r="D241" t="str">
            <v>奥州市</v>
          </cell>
        </row>
        <row r="242">
          <cell r="B242" t="str">
            <v>032166</v>
          </cell>
          <cell r="C242" t="str">
            <v>岩手県</v>
          </cell>
          <cell r="D242" t="str">
            <v>滝沢市</v>
          </cell>
        </row>
        <row r="243">
          <cell r="B243" t="str">
            <v>033014</v>
          </cell>
          <cell r="C243" t="str">
            <v>岩手県</v>
          </cell>
          <cell r="D243" t="str">
            <v>雫石町</v>
          </cell>
        </row>
        <row r="244">
          <cell r="B244" t="str">
            <v>033022</v>
          </cell>
          <cell r="C244" t="str">
            <v>岩手県</v>
          </cell>
          <cell r="D244" t="str">
            <v>葛巻町</v>
          </cell>
        </row>
        <row r="245">
          <cell r="B245" t="str">
            <v>033031</v>
          </cell>
          <cell r="C245" t="str">
            <v>岩手県</v>
          </cell>
          <cell r="D245" t="str">
            <v>岩手町</v>
          </cell>
        </row>
        <row r="246">
          <cell r="B246" t="str">
            <v>033219</v>
          </cell>
          <cell r="C246" t="str">
            <v>岩手県</v>
          </cell>
          <cell r="D246" t="str">
            <v>紫波町</v>
          </cell>
        </row>
        <row r="247">
          <cell r="B247" t="str">
            <v>033227</v>
          </cell>
          <cell r="C247" t="str">
            <v>岩手県</v>
          </cell>
          <cell r="D247" t="str">
            <v>矢巾町</v>
          </cell>
        </row>
        <row r="248">
          <cell r="B248" t="str">
            <v>033669</v>
          </cell>
          <cell r="C248" t="str">
            <v>岩手県</v>
          </cell>
          <cell r="D248" t="str">
            <v>西和賀町</v>
          </cell>
        </row>
        <row r="249">
          <cell r="B249" t="str">
            <v>033812</v>
          </cell>
          <cell r="C249" t="str">
            <v>岩手県</v>
          </cell>
          <cell r="D249" t="str">
            <v>金ケ崎町</v>
          </cell>
        </row>
        <row r="250">
          <cell r="B250" t="str">
            <v>034029</v>
          </cell>
          <cell r="C250" t="str">
            <v>岩手県</v>
          </cell>
          <cell r="D250" t="str">
            <v>平泉町</v>
          </cell>
        </row>
        <row r="251">
          <cell r="B251" t="str">
            <v>034410</v>
          </cell>
          <cell r="C251" t="str">
            <v>岩手県</v>
          </cell>
          <cell r="D251" t="str">
            <v>住田町</v>
          </cell>
        </row>
        <row r="252">
          <cell r="B252" t="str">
            <v>034614</v>
          </cell>
          <cell r="C252" t="str">
            <v>岩手県</v>
          </cell>
          <cell r="D252" t="str">
            <v>大槌町</v>
          </cell>
        </row>
        <row r="253">
          <cell r="B253" t="str">
            <v>034827</v>
          </cell>
          <cell r="C253" t="str">
            <v>岩手県</v>
          </cell>
          <cell r="D253" t="str">
            <v>山田町</v>
          </cell>
        </row>
        <row r="254">
          <cell r="B254" t="str">
            <v>034835</v>
          </cell>
          <cell r="C254" t="str">
            <v>岩手県</v>
          </cell>
          <cell r="D254" t="str">
            <v>岩泉町</v>
          </cell>
        </row>
        <row r="255">
          <cell r="B255" t="str">
            <v>034843</v>
          </cell>
          <cell r="C255" t="str">
            <v>岩手県</v>
          </cell>
          <cell r="D255" t="str">
            <v>田野畑村</v>
          </cell>
        </row>
        <row r="256">
          <cell r="B256" t="str">
            <v>034851</v>
          </cell>
          <cell r="C256" t="str">
            <v>岩手県</v>
          </cell>
          <cell r="D256" t="str">
            <v>普代村</v>
          </cell>
        </row>
        <row r="257">
          <cell r="B257" t="str">
            <v>035017</v>
          </cell>
          <cell r="C257" t="str">
            <v>岩手県</v>
          </cell>
          <cell r="D257" t="str">
            <v>軽米町</v>
          </cell>
        </row>
        <row r="258">
          <cell r="B258" t="str">
            <v>035033</v>
          </cell>
          <cell r="C258" t="str">
            <v>岩手県</v>
          </cell>
          <cell r="D258" t="str">
            <v>野田村</v>
          </cell>
        </row>
        <row r="259">
          <cell r="B259" t="str">
            <v>035068</v>
          </cell>
          <cell r="C259" t="str">
            <v>岩手県</v>
          </cell>
          <cell r="D259" t="str">
            <v>九戸村</v>
          </cell>
        </row>
        <row r="260">
          <cell r="B260" t="str">
            <v>035076</v>
          </cell>
          <cell r="C260" t="str">
            <v>岩手県</v>
          </cell>
          <cell r="D260" t="str">
            <v>洋野町</v>
          </cell>
        </row>
        <row r="261">
          <cell r="B261" t="str">
            <v>035246</v>
          </cell>
          <cell r="C261" t="str">
            <v>岩手県</v>
          </cell>
          <cell r="D261" t="str">
            <v>一戸町</v>
          </cell>
        </row>
        <row r="262">
          <cell r="B262" t="str">
            <v>040002</v>
          </cell>
          <cell r="C262" t="str">
            <v>宮城県</v>
          </cell>
          <cell r="D262" t="str">
            <v>宮城県</v>
          </cell>
        </row>
        <row r="263">
          <cell r="B263" t="str">
            <v>041009</v>
          </cell>
          <cell r="C263" t="str">
            <v>宮城県</v>
          </cell>
          <cell r="D263" t="str">
            <v>仙台市</v>
          </cell>
        </row>
        <row r="264">
          <cell r="B264" t="str">
            <v>042021</v>
          </cell>
          <cell r="C264" t="str">
            <v>宮城県</v>
          </cell>
          <cell r="D264" t="str">
            <v>石巻市</v>
          </cell>
        </row>
        <row r="265">
          <cell r="B265" t="str">
            <v>042030</v>
          </cell>
          <cell r="C265" t="str">
            <v>宮城県</v>
          </cell>
          <cell r="D265" t="str">
            <v>塩竈市</v>
          </cell>
        </row>
        <row r="266">
          <cell r="B266" t="str">
            <v>042056</v>
          </cell>
          <cell r="C266" t="str">
            <v>宮城県</v>
          </cell>
          <cell r="D266" t="str">
            <v>気仙沼市</v>
          </cell>
        </row>
        <row r="267">
          <cell r="B267" t="str">
            <v>042064</v>
          </cell>
          <cell r="C267" t="str">
            <v>宮城県</v>
          </cell>
          <cell r="D267" t="str">
            <v>白石市</v>
          </cell>
        </row>
        <row r="268">
          <cell r="B268" t="str">
            <v>042072</v>
          </cell>
          <cell r="C268" t="str">
            <v>宮城県</v>
          </cell>
          <cell r="D268" t="str">
            <v>名取市</v>
          </cell>
        </row>
        <row r="269">
          <cell r="B269" t="str">
            <v>042081</v>
          </cell>
          <cell r="C269" t="str">
            <v>宮城県</v>
          </cell>
          <cell r="D269" t="str">
            <v>角田市</v>
          </cell>
        </row>
        <row r="270">
          <cell r="B270" t="str">
            <v>042099</v>
          </cell>
          <cell r="C270" t="str">
            <v>宮城県</v>
          </cell>
          <cell r="D270" t="str">
            <v>多賀城市</v>
          </cell>
        </row>
        <row r="271">
          <cell r="B271" t="str">
            <v>042111</v>
          </cell>
          <cell r="C271" t="str">
            <v>宮城県</v>
          </cell>
          <cell r="D271" t="str">
            <v>岩沼市</v>
          </cell>
        </row>
        <row r="272">
          <cell r="B272" t="str">
            <v>042129</v>
          </cell>
          <cell r="C272" t="str">
            <v>宮城県</v>
          </cell>
          <cell r="D272" t="str">
            <v>登米市</v>
          </cell>
        </row>
        <row r="273">
          <cell r="B273" t="str">
            <v>042137</v>
          </cell>
          <cell r="C273" t="str">
            <v>宮城県</v>
          </cell>
          <cell r="D273" t="str">
            <v>栗原市</v>
          </cell>
        </row>
        <row r="274">
          <cell r="B274" t="str">
            <v>042145</v>
          </cell>
          <cell r="C274" t="str">
            <v>宮城県</v>
          </cell>
          <cell r="D274" t="str">
            <v>東松島市</v>
          </cell>
        </row>
        <row r="275">
          <cell r="B275" t="str">
            <v>042153</v>
          </cell>
          <cell r="C275" t="str">
            <v>宮城県</v>
          </cell>
          <cell r="D275" t="str">
            <v>大崎市</v>
          </cell>
        </row>
        <row r="276">
          <cell r="B276" t="str">
            <v>042161</v>
          </cell>
          <cell r="C276" t="str">
            <v>宮城県</v>
          </cell>
          <cell r="D276" t="str">
            <v>富谷市</v>
          </cell>
        </row>
        <row r="277">
          <cell r="B277" t="str">
            <v>043010</v>
          </cell>
          <cell r="C277" t="str">
            <v>宮城県</v>
          </cell>
          <cell r="D277" t="str">
            <v>蔵王町</v>
          </cell>
        </row>
        <row r="278">
          <cell r="B278" t="str">
            <v>043028</v>
          </cell>
          <cell r="C278" t="str">
            <v>宮城県</v>
          </cell>
          <cell r="D278" t="str">
            <v>七ヶ宿町</v>
          </cell>
        </row>
        <row r="279">
          <cell r="B279" t="str">
            <v>043214</v>
          </cell>
          <cell r="C279" t="str">
            <v>宮城県</v>
          </cell>
          <cell r="D279" t="str">
            <v>大河原町</v>
          </cell>
        </row>
        <row r="280">
          <cell r="B280" t="str">
            <v>043222</v>
          </cell>
          <cell r="C280" t="str">
            <v>宮城県</v>
          </cell>
          <cell r="D280" t="str">
            <v>村田町</v>
          </cell>
        </row>
        <row r="281">
          <cell r="B281" t="str">
            <v>043231</v>
          </cell>
          <cell r="C281" t="str">
            <v>宮城県</v>
          </cell>
          <cell r="D281" t="str">
            <v>柴田町</v>
          </cell>
        </row>
        <row r="282">
          <cell r="B282" t="str">
            <v>043249</v>
          </cell>
          <cell r="C282" t="str">
            <v>宮城県</v>
          </cell>
          <cell r="D282" t="str">
            <v>川崎町</v>
          </cell>
        </row>
        <row r="283">
          <cell r="B283" t="str">
            <v>043419</v>
          </cell>
          <cell r="C283" t="str">
            <v>宮城県</v>
          </cell>
          <cell r="D283" t="str">
            <v>丸森町</v>
          </cell>
        </row>
        <row r="284">
          <cell r="B284" t="str">
            <v>043613</v>
          </cell>
          <cell r="C284" t="str">
            <v>宮城県</v>
          </cell>
          <cell r="D284" t="str">
            <v>亘理町</v>
          </cell>
        </row>
        <row r="285">
          <cell r="B285" t="str">
            <v>043621</v>
          </cell>
          <cell r="C285" t="str">
            <v>宮城県</v>
          </cell>
          <cell r="D285" t="str">
            <v>山元町</v>
          </cell>
        </row>
        <row r="286">
          <cell r="B286" t="str">
            <v>044016</v>
          </cell>
          <cell r="C286" t="str">
            <v>宮城県</v>
          </cell>
          <cell r="D286" t="str">
            <v>松島町</v>
          </cell>
        </row>
        <row r="287">
          <cell r="B287" t="str">
            <v>044041</v>
          </cell>
          <cell r="C287" t="str">
            <v>宮城県</v>
          </cell>
          <cell r="D287" t="str">
            <v>七ヶ浜町</v>
          </cell>
        </row>
        <row r="288">
          <cell r="B288" t="str">
            <v>044067</v>
          </cell>
          <cell r="C288" t="str">
            <v>宮城県</v>
          </cell>
          <cell r="D288" t="str">
            <v>利府町</v>
          </cell>
        </row>
        <row r="289">
          <cell r="B289" t="str">
            <v>044211</v>
          </cell>
          <cell r="C289" t="str">
            <v>宮城県</v>
          </cell>
          <cell r="D289" t="str">
            <v>大和町</v>
          </cell>
        </row>
        <row r="290">
          <cell r="B290" t="str">
            <v>044229</v>
          </cell>
          <cell r="C290" t="str">
            <v>宮城県</v>
          </cell>
          <cell r="D290" t="str">
            <v>大郷町</v>
          </cell>
        </row>
        <row r="291">
          <cell r="B291" t="str">
            <v>044245</v>
          </cell>
          <cell r="C291" t="str">
            <v>宮城県</v>
          </cell>
          <cell r="D291" t="str">
            <v>大衡村</v>
          </cell>
        </row>
        <row r="292">
          <cell r="B292" t="str">
            <v>044440</v>
          </cell>
          <cell r="C292" t="str">
            <v>宮城県</v>
          </cell>
          <cell r="D292" t="str">
            <v>色麻町</v>
          </cell>
        </row>
        <row r="293">
          <cell r="B293" t="str">
            <v>044458</v>
          </cell>
          <cell r="C293" t="str">
            <v>宮城県</v>
          </cell>
          <cell r="D293" t="str">
            <v>加美町</v>
          </cell>
        </row>
        <row r="294">
          <cell r="B294" t="str">
            <v>045012</v>
          </cell>
          <cell r="C294" t="str">
            <v>宮城県</v>
          </cell>
          <cell r="D294" t="str">
            <v>涌谷町</v>
          </cell>
        </row>
        <row r="295">
          <cell r="B295" t="str">
            <v>045055</v>
          </cell>
          <cell r="C295" t="str">
            <v>宮城県</v>
          </cell>
          <cell r="D295" t="str">
            <v>美里町</v>
          </cell>
        </row>
        <row r="296">
          <cell r="B296" t="str">
            <v>045811</v>
          </cell>
          <cell r="C296" t="str">
            <v>宮城県</v>
          </cell>
          <cell r="D296" t="str">
            <v>女川町</v>
          </cell>
        </row>
        <row r="297">
          <cell r="B297" t="str">
            <v>046060</v>
          </cell>
          <cell r="C297" t="str">
            <v>宮城県</v>
          </cell>
          <cell r="D297" t="str">
            <v>南三陸町</v>
          </cell>
        </row>
        <row r="298">
          <cell r="B298" t="str">
            <v>050008</v>
          </cell>
          <cell r="C298" t="str">
            <v>秋田県</v>
          </cell>
          <cell r="D298" t="str">
            <v>秋田県</v>
          </cell>
        </row>
        <row r="299">
          <cell r="B299" t="str">
            <v>052019</v>
          </cell>
          <cell r="C299" t="str">
            <v>秋田県</v>
          </cell>
          <cell r="D299" t="str">
            <v>秋田市</v>
          </cell>
        </row>
        <row r="300">
          <cell r="B300" t="str">
            <v>052027</v>
          </cell>
          <cell r="C300" t="str">
            <v>秋田県</v>
          </cell>
          <cell r="D300" t="str">
            <v>能代市</v>
          </cell>
        </row>
        <row r="301">
          <cell r="B301" t="str">
            <v>052035</v>
          </cell>
          <cell r="C301" t="str">
            <v>秋田県</v>
          </cell>
          <cell r="D301" t="str">
            <v>横手市</v>
          </cell>
        </row>
        <row r="302">
          <cell r="B302" t="str">
            <v>052043</v>
          </cell>
          <cell r="C302" t="str">
            <v>秋田県</v>
          </cell>
          <cell r="D302" t="str">
            <v>大館市</v>
          </cell>
        </row>
        <row r="303">
          <cell r="B303" t="str">
            <v>052060</v>
          </cell>
          <cell r="C303" t="str">
            <v>秋田県</v>
          </cell>
          <cell r="D303" t="str">
            <v>男鹿市</v>
          </cell>
        </row>
        <row r="304">
          <cell r="B304" t="str">
            <v>052078</v>
          </cell>
          <cell r="C304" t="str">
            <v>秋田県</v>
          </cell>
          <cell r="D304" t="str">
            <v>湯沢市</v>
          </cell>
        </row>
        <row r="305">
          <cell r="B305" t="str">
            <v>052094</v>
          </cell>
          <cell r="C305" t="str">
            <v>秋田県</v>
          </cell>
          <cell r="D305" t="str">
            <v>鹿角市</v>
          </cell>
        </row>
        <row r="306">
          <cell r="B306" t="str">
            <v>052108</v>
          </cell>
          <cell r="C306" t="str">
            <v>秋田県</v>
          </cell>
          <cell r="D306" t="str">
            <v>由利本荘市</v>
          </cell>
        </row>
        <row r="307">
          <cell r="B307" t="str">
            <v>052116</v>
          </cell>
          <cell r="C307" t="str">
            <v>秋田県</v>
          </cell>
          <cell r="D307" t="str">
            <v>潟上市</v>
          </cell>
        </row>
        <row r="308">
          <cell r="B308" t="str">
            <v>052124</v>
          </cell>
          <cell r="C308" t="str">
            <v>秋田県</v>
          </cell>
          <cell r="D308" t="str">
            <v>大仙市</v>
          </cell>
        </row>
        <row r="309">
          <cell r="B309" t="str">
            <v>052132</v>
          </cell>
          <cell r="C309" t="str">
            <v>秋田県</v>
          </cell>
          <cell r="D309" t="str">
            <v>北秋田市</v>
          </cell>
        </row>
        <row r="310">
          <cell r="B310" t="str">
            <v>052141</v>
          </cell>
          <cell r="C310" t="str">
            <v>秋田県</v>
          </cell>
          <cell r="D310" t="str">
            <v>にかほ市</v>
          </cell>
        </row>
        <row r="311">
          <cell r="B311" t="str">
            <v>052159</v>
          </cell>
          <cell r="C311" t="str">
            <v>秋田県</v>
          </cell>
          <cell r="D311" t="str">
            <v>仙北市</v>
          </cell>
        </row>
        <row r="312">
          <cell r="B312" t="str">
            <v>053031</v>
          </cell>
          <cell r="C312" t="str">
            <v>秋田県</v>
          </cell>
          <cell r="D312" t="str">
            <v>小坂町</v>
          </cell>
        </row>
        <row r="313">
          <cell r="B313" t="str">
            <v>053279</v>
          </cell>
          <cell r="C313" t="str">
            <v>秋田県</v>
          </cell>
          <cell r="D313" t="str">
            <v>上小阿仁村</v>
          </cell>
        </row>
        <row r="314">
          <cell r="B314" t="str">
            <v>053465</v>
          </cell>
          <cell r="C314" t="str">
            <v>秋田県</v>
          </cell>
          <cell r="D314" t="str">
            <v>藤里町</v>
          </cell>
        </row>
        <row r="315">
          <cell r="B315" t="str">
            <v>053481</v>
          </cell>
          <cell r="C315" t="str">
            <v>秋田県</v>
          </cell>
          <cell r="D315" t="str">
            <v>三種町</v>
          </cell>
        </row>
        <row r="316">
          <cell r="B316" t="str">
            <v>053490</v>
          </cell>
          <cell r="C316" t="str">
            <v>秋田県</v>
          </cell>
          <cell r="D316" t="str">
            <v>八峰町</v>
          </cell>
        </row>
        <row r="317">
          <cell r="B317" t="str">
            <v>053619</v>
          </cell>
          <cell r="C317" t="str">
            <v>秋田県</v>
          </cell>
          <cell r="D317" t="str">
            <v>五城目町</v>
          </cell>
        </row>
        <row r="318">
          <cell r="B318" t="str">
            <v>053635</v>
          </cell>
          <cell r="C318" t="str">
            <v>秋田県</v>
          </cell>
          <cell r="D318" t="str">
            <v>八郎潟町</v>
          </cell>
        </row>
        <row r="319">
          <cell r="B319" t="str">
            <v>053660</v>
          </cell>
          <cell r="C319" t="str">
            <v>秋田県</v>
          </cell>
          <cell r="D319" t="str">
            <v>井川町</v>
          </cell>
        </row>
        <row r="320">
          <cell r="B320" t="str">
            <v>053686</v>
          </cell>
          <cell r="C320" t="str">
            <v>秋田県</v>
          </cell>
          <cell r="D320" t="str">
            <v>大潟村</v>
          </cell>
        </row>
        <row r="321">
          <cell r="B321" t="str">
            <v>054348</v>
          </cell>
          <cell r="C321" t="str">
            <v>秋田県</v>
          </cell>
          <cell r="D321" t="str">
            <v>美郷町</v>
          </cell>
        </row>
        <row r="322">
          <cell r="B322" t="str">
            <v>054631</v>
          </cell>
          <cell r="C322" t="str">
            <v>秋田県</v>
          </cell>
          <cell r="D322" t="str">
            <v>羽後町</v>
          </cell>
        </row>
        <row r="323">
          <cell r="B323" t="str">
            <v>054640</v>
          </cell>
          <cell r="C323" t="str">
            <v>秋田県</v>
          </cell>
          <cell r="D323" t="str">
            <v>東成瀬村</v>
          </cell>
        </row>
        <row r="324">
          <cell r="B324" t="str">
            <v>060003</v>
          </cell>
          <cell r="C324" t="str">
            <v>山形県</v>
          </cell>
          <cell r="D324" t="str">
            <v>山形県</v>
          </cell>
        </row>
        <row r="325">
          <cell r="B325" t="str">
            <v>062014</v>
          </cell>
          <cell r="C325" t="str">
            <v>山形県</v>
          </cell>
          <cell r="D325" t="str">
            <v>山形市</v>
          </cell>
        </row>
        <row r="326">
          <cell r="B326" t="str">
            <v>062022</v>
          </cell>
          <cell r="C326" t="str">
            <v>山形県</v>
          </cell>
          <cell r="D326" t="str">
            <v>米沢市</v>
          </cell>
        </row>
        <row r="327">
          <cell r="B327" t="str">
            <v>062031</v>
          </cell>
          <cell r="C327" t="str">
            <v>山形県</v>
          </cell>
          <cell r="D327" t="str">
            <v>鶴岡市</v>
          </cell>
        </row>
        <row r="328">
          <cell r="B328" t="str">
            <v>062049</v>
          </cell>
          <cell r="C328" t="str">
            <v>山形県</v>
          </cell>
          <cell r="D328" t="str">
            <v>酒田市</v>
          </cell>
        </row>
        <row r="329">
          <cell r="B329" t="str">
            <v>062057</v>
          </cell>
          <cell r="C329" t="str">
            <v>山形県</v>
          </cell>
          <cell r="D329" t="str">
            <v>新庄市</v>
          </cell>
        </row>
        <row r="330">
          <cell r="B330" t="str">
            <v>062065</v>
          </cell>
          <cell r="C330" t="str">
            <v>山形県</v>
          </cell>
          <cell r="D330" t="str">
            <v>寒河江市</v>
          </cell>
        </row>
        <row r="331">
          <cell r="B331" t="str">
            <v>062073</v>
          </cell>
          <cell r="C331" t="str">
            <v>山形県</v>
          </cell>
          <cell r="D331" t="str">
            <v>上山市</v>
          </cell>
        </row>
        <row r="332">
          <cell r="B332" t="str">
            <v>062081</v>
          </cell>
          <cell r="C332" t="str">
            <v>山形県</v>
          </cell>
          <cell r="D332" t="str">
            <v>村山市</v>
          </cell>
        </row>
        <row r="333">
          <cell r="B333" t="str">
            <v>062090</v>
          </cell>
          <cell r="C333" t="str">
            <v>山形県</v>
          </cell>
          <cell r="D333" t="str">
            <v>長井市</v>
          </cell>
        </row>
        <row r="334">
          <cell r="B334" t="str">
            <v>062103</v>
          </cell>
          <cell r="C334" t="str">
            <v>山形県</v>
          </cell>
          <cell r="D334" t="str">
            <v>天童市</v>
          </cell>
        </row>
        <row r="335">
          <cell r="B335" t="str">
            <v>062111</v>
          </cell>
          <cell r="C335" t="str">
            <v>山形県</v>
          </cell>
          <cell r="D335" t="str">
            <v>東根市</v>
          </cell>
        </row>
        <row r="336">
          <cell r="B336" t="str">
            <v>062120</v>
          </cell>
          <cell r="C336" t="str">
            <v>山形県</v>
          </cell>
          <cell r="D336" t="str">
            <v>尾花沢市</v>
          </cell>
        </row>
        <row r="337">
          <cell r="B337" t="str">
            <v>062138</v>
          </cell>
          <cell r="C337" t="str">
            <v>山形県</v>
          </cell>
          <cell r="D337" t="str">
            <v>南陽市</v>
          </cell>
        </row>
        <row r="338">
          <cell r="B338" t="str">
            <v>063011</v>
          </cell>
          <cell r="C338" t="str">
            <v>山形県</v>
          </cell>
          <cell r="D338" t="str">
            <v>山辺町</v>
          </cell>
        </row>
        <row r="339">
          <cell r="B339" t="str">
            <v>063029</v>
          </cell>
          <cell r="C339" t="str">
            <v>山形県</v>
          </cell>
          <cell r="D339" t="str">
            <v>中山町</v>
          </cell>
        </row>
        <row r="340">
          <cell r="B340" t="str">
            <v>063215</v>
          </cell>
          <cell r="C340" t="str">
            <v>山形県</v>
          </cell>
          <cell r="D340" t="str">
            <v>河北町</v>
          </cell>
        </row>
        <row r="341">
          <cell r="B341" t="str">
            <v>063223</v>
          </cell>
          <cell r="C341" t="str">
            <v>山形県</v>
          </cell>
          <cell r="D341" t="str">
            <v>西川町</v>
          </cell>
        </row>
        <row r="342">
          <cell r="B342" t="str">
            <v>063231</v>
          </cell>
          <cell r="C342" t="str">
            <v>山形県</v>
          </cell>
          <cell r="D342" t="str">
            <v>朝日町</v>
          </cell>
        </row>
        <row r="343">
          <cell r="B343" t="str">
            <v>063240</v>
          </cell>
          <cell r="C343" t="str">
            <v>山形県</v>
          </cell>
          <cell r="D343" t="str">
            <v>大江町</v>
          </cell>
        </row>
        <row r="344">
          <cell r="B344" t="str">
            <v>063410</v>
          </cell>
          <cell r="C344" t="str">
            <v>山形県</v>
          </cell>
          <cell r="D344" t="str">
            <v>大石田町</v>
          </cell>
        </row>
        <row r="345">
          <cell r="B345" t="str">
            <v>063614</v>
          </cell>
          <cell r="C345" t="str">
            <v>山形県</v>
          </cell>
          <cell r="D345" t="str">
            <v>金山町</v>
          </cell>
        </row>
        <row r="346">
          <cell r="B346" t="str">
            <v>063622</v>
          </cell>
          <cell r="C346" t="str">
            <v>山形県</v>
          </cell>
          <cell r="D346" t="str">
            <v>最上町</v>
          </cell>
        </row>
        <row r="347">
          <cell r="B347" t="str">
            <v>063631</v>
          </cell>
          <cell r="C347" t="str">
            <v>山形県</v>
          </cell>
          <cell r="D347" t="str">
            <v>舟形町</v>
          </cell>
        </row>
        <row r="348">
          <cell r="B348" t="str">
            <v>063649</v>
          </cell>
          <cell r="C348" t="str">
            <v>山形県</v>
          </cell>
          <cell r="D348" t="str">
            <v>真室川町</v>
          </cell>
        </row>
        <row r="349">
          <cell r="B349" t="str">
            <v>063657</v>
          </cell>
          <cell r="C349" t="str">
            <v>山形県</v>
          </cell>
          <cell r="D349" t="str">
            <v>大蔵村</v>
          </cell>
        </row>
        <row r="350">
          <cell r="B350" t="str">
            <v>063665</v>
          </cell>
          <cell r="C350" t="str">
            <v>山形県</v>
          </cell>
          <cell r="D350" t="str">
            <v>鮭川村</v>
          </cell>
        </row>
        <row r="351">
          <cell r="B351" t="str">
            <v>063673</v>
          </cell>
          <cell r="C351" t="str">
            <v>山形県</v>
          </cell>
          <cell r="D351" t="str">
            <v>戸沢村</v>
          </cell>
        </row>
        <row r="352">
          <cell r="B352" t="str">
            <v>063819</v>
          </cell>
          <cell r="C352" t="str">
            <v>山形県</v>
          </cell>
          <cell r="D352" t="str">
            <v>高畠町</v>
          </cell>
        </row>
        <row r="353">
          <cell r="B353" t="str">
            <v>063827</v>
          </cell>
          <cell r="C353" t="str">
            <v>山形県</v>
          </cell>
          <cell r="D353" t="str">
            <v>川西町</v>
          </cell>
        </row>
        <row r="354">
          <cell r="B354" t="str">
            <v>064017</v>
          </cell>
          <cell r="C354" t="str">
            <v>山形県</v>
          </cell>
          <cell r="D354" t="str">
            <v>小国町</v>
          </cell>
        </row>
        <row r="355">
          <cell r="B355" t="str">
            <v>064025</v>
          </cell>
          <cell r="C355" t="str">
            <v>山形県</v>
          </cell>
          <cell r="D355" t="str">
            <v>白鷹町</v>
          </cell>
        </row>
        <row r="356">
          <cell r="B356" t="str">
            <v>064033</v>
          </cell>
          <cell r="C356" t="str">
            <v>山形県</v>
          </cell>
          <cell r="D356" t="str">
            <v>飯豊町</v>
          </cell>
        </row>
        <row r="357">
          <cell r="B357" t="str">
            <v>064262</v>
          </cell>
          <cell r="C357" t="str">
            <v>山形県</v>
          </cell>
          <cell r="D357" t="str">
            <v>三川町</v>
          </cell>
        </row>
        <row r="358">
          <cell r="B358" t="str">
            <v>064289</v>
          </cell>
          <cell r="C358" t="str">
            <v>山形県</v>
          </cell>
          <cell r="D358" t="str">
            <v>庄内町</v>
          </cell>
        </row>
        <row r="359">
          <cell r="B359" t="str">
            <v>064611</v>
          </cell>
          <cell r="C359" t="str">
            <v>山形県</v>
          </cell>
          <cell r="D359" t="str">
            <v>遊佐町</v>
          </cell>
        </row>
        <row r="360">
          <cell r="B360" t="str">
            <v>070009</v>
          </cell>
          <cell r="C360" t="str">
            <v>福島県</v>
          </cell>
          <cell r="D360" t="str">
            <v>福島県</v>
          </cell>
        </row>
        <row r="361">
          <cell r="B361" t="str">
            <v>072010</v>
          </cell>
          <cell r="C361" t="str">
            <v>福島県</v>
          </cell>
          <cell r="D361" t="str">
            <v>福島市</v>
          </cell>
        </row>
        <row r="362">
          <cell r="B362" t="str">
            <v>072028</v>
          </cell>
          <cell r="C362" t="str">
            <v>福島県</v>
          </cell>
          <cell r="D362" t="str">
            <v>会津若松市</v>
          </cell>
        </row>
        <row r="363">
          <cell r="B363" t="str">
            <v>072036</v>
          </cell>
          <cell r="C363" t="str">
            <v>福島県</v>
          </cell>
          <cell r="D363" t="str">
            <v>郡山市</v>
          </cell>
        </row>
        <row r="364">
          <cell r="B364" t="str">
            <v>072044</v>
          </cell>
          <cell r="C364" t="str">
            <v>福島県</v>
          </cell>
          <cell r="D364" t="str">
            <v>いわき市</v>
          </cell>
        </row>
        <row r="365">
          <cell r="B365" t="str">
            <v>072052</v>
          </cell>
          <cell r="C365" t="str">
            <v>福島県</v>
          </cell>
          <cell r="D365" t="str">
            <v>白河市</v>
          </cell>
        </row>
        <row r="366">
          <cell r="B366" t="str">
            <v>072079</v>
          </cell>
          <cell r="C366" t="str">
            <v>福島県</v>
          </cell>
          <cell r="D366" t="str">
            <v>須賀川市</v>
          </cell>
        </row>
        <row r="367">
          <cell r="B367" t="str">
            <v>072087</v>
          </cell>
          <cell r="C367" t="str">
            <v>福島県</v>
          </cell>
          <cell r="D367" t="str">
            <v>喜多方市</v>
          </cell>
        </row>
        <row r="368">
          <cell r="B368" t="str">
            <v>072095</v>
          </cell>
          <cell r="C368" t="str">
            <v>福島県</v>
          </cell>
          <cell r="D368" t="str">
            <v>相馬市</v>
          </cell>
        </row>
        <row r="369">
          <cell r="B369" t="str">
            <v>072109</v>
          </cell>
          <cell r="C369" t="str">
            <v>福島県</v>
          </cell>
          <cell r="D369" t="str">
            <v>二本松市</v>
          </cell>
        </row>
        <row r="370">
          <cell r="B370" t="str">
            <v>072117</v>
          </cell>
          <cell r="C370" t="str">
            <v>福島県</v>
          </cell>
          <cell r="D370" t="str">
            <v>田村市</v>
          </cell>
        </row>
        <row r="371">
          <cell r="B371" t="str">
            <v>072125</v>
          </cell>
          <cell r="C371" t="str">
            <v>福島県</v>
          </cell>
          <cell r="D371" t="str">
            <v>南相馬市</v>
          </cell>
        </row>
        <row r="372">
          <cell r="B372" t="str">
            <v>072133</v>
          </cell>
          <cell r="C372" t="str">
            <v>福島県</v>
          </cell>
          <cell r="D372" t="str">
            <v>伊達市</v>
          </cell>
        </row>
        <row r="373">
          <cell r="B373" t="str">
            <v>072141</v>
          </cell>
          <cell r="C373" t="str">
            <v>福島県</v>
          </cell>
          <cell r="D373" t="str">
            <v>本宮市</v>
          </cell>
        </row>
        <row r="374">
          <cell r="B374" t="str">
            <v>073016</v>
          </cell>
          <cell r="C374" t="str">
            <v>福島県</v>
          </cell>
          <cell r="D374" t="str">
            <v>桑折町</v>
          </cell>
        </row>
        <row r="375">
          <cell r="B375" t="str">
            <v>073032</v>
          </cell>
          <cell r="C375" t="str">
            <v>福島県</v>
          </cell>
          <cell r="D375" t="str">
            <v>国見町</v>
          </cell>
        </row>
        <row r="376">
          <cell r="B376" t="str">
            <v>073083</v>
          </cell>
          <cell r="C376" t="str">
            <v>福島県</v>
          </cell>
          <cell r="D376" t="str">
            <v>川俣町</v>
          </cell>
        </row>
        <row r="377">
          <cell r="B377" t="str">
            <v>073229</v>
          </cell>
          <cell r="C377" t="str">
            <v>福島県</v>
          </cell>
          <cell r="D377" t="str">
            <v>大玉村</v>
          </cell>
        </row>
        <row r="378">
          <cell r="B378" t="str">
            <v>073423</v>
          </cell>
          <cell r="C378" t="str">
            <v>福島県</v>
          </cell>
          <cell r="D378" t="str">
            <v>鏡石町</v>
          </cell>
        </row>
        <row r="379">
          <cell r="B379" t="str">
            <v>073440</v>
          </cell>
          <cell r="C379" t="str">
            <v>福島県</v>
          </cell>
          <cell r="D379" t="str">
            <v>天栄村</v>
          </cell>
        </row>
        <row r="380">
          <cell r="B380" t="str">
            <v>073628</v>
          </cell>
          <cell r="C380" t="str">
            <v>福島県</v>
          </cell>
          <cell r="D380" t="str">
            <v>下郷町</v>
          </cell>
        </row>
        <row r="381">
          <cell r="B381" t="str">
            <v>073644</v>
          </cell>
          <cell r="C381" t="str">
            <v>福島県</v>
          </cell>
          <cell r="D381" t="str">
            <v>檜枝岐村</v>
          </cell>
        </row>
        <row r="382">
          <cell r="B382" t="str">
            <v>073679</v>
          </cell>
          <cell r="C382" t="str">
            <v>福島県</v>
          </cell>
          <cell r="D382" t="str">
            <v>只見町</v>
          </cell>
        </row>
        <row r="383">
          <cell r="B383" t="str">
            <v>073687</v>
          </cell>
          <cell r="C383" t="str">
            <v>福島県</v>
          </cell>
          <cell r="D383" t="str">
            <v>南会津町</v>
          </cell>
        </row>
        <row r="384">
          <cell r="B384" t="str">
            <v>074021</v>
          </cell>
          <cell r="C384" t="str">
            <v>福島県</v>
          </cell>
          <cell r="D384" t="str">
            <v>北塩原村</v>
          </cell>
        </row>
        <row r="385">
          <cell r="B385" t="str">
            <v>074055</v>
          </cell>
          <cell r="C385" t="str">
            <v>福島県</v>
          </cell>
          <cell r="D385" t="str">
            <v>西会津町</v>
          </cell>
        </row>
        <row r="386">
          <cell r="B386" t="str">
            <v>074071</v>
          </cell>
          <cell r="C386" t="str">
            <v>福島県</v>
          </cell>
          <cell r="D386" t="str">
            <v>磐梯町</v>
          </cell>
        </row>
        <row r="387">
          <cell r="B387" t="str">
            <v>074080</v>
          </cell>
          <cell r="C387" t="str">
            <v>福島県</v>
          </cell>
          <cell r="D387" t="str">
            <v>猪苗代町</v>
          </cell>
        </row>
        <row r="388">
          <cell r="B388" t="str">
            <v>074217</v>
          </cell>
          <cell r="C388" t="str">
            <v>福島県</v>
          </cell>
          <cell r="D388" t="str">
            <v>会津坂下町</v>
          </cell>
        </row>
        <row r="389">
          <cell r="B389" t="str">
            <v>074225</v>
          </cell>
          <cell r="C389" t="str">
            <v>福島県</v>
          </cell>
          <cell r="D389" t="str">
            <v>湯川村</v>
          </cell>
        </row>
        <row r="390">
          <cell r="B390" t="str">
            <v>074233</v>
          </cell>
          <cell r="C390" t="str">
            <v>福島県</v>
          </cell>
          <cell r="D390" t="str">
            <v>柳津町</v>
          </cell>
        </row>
        <row r="391">
          <cell r="B391" t="str">
            <v>074446</v>
          </cell>
          <cell r="C391" t="str">
            <v>福島県</v>
          </cell>
          <cell r="D391" t="str">
            <v>三島町</v>
          </cell>
        </row>
        <row r="392">
          <cell r="B392" t="str">
            <v>074454</v>
          </cell>
          <cell r="C392" t="str">
            <v>福島県</v>
          </cell>
          <cell r="D392" t="str">
            <v>金山町</v>
          </cell>
        </row>
        <row r="393">
          <cell r="B393" t="str">
            <v>074462</v>
          </cell>
          <cell r="C393" t="str">
            <v>福島県</v>
          </cell>
          <cell r="D393" t="str">
            <v>昭和村</v>
          </cell>
        </row>
        <row r="394">
          <cell r="B394" t="str">
            <v>074471</v>
          </cell>
          <cell r="C394" t="str">
            <v>福島県</v>
          </cell>
          <cell r="D394" t="str">
            <v>会津美里町</v>
          </cell>
        </row>
        <row r="395">
          <cell r="B395" t="str">
            <v>074616</v>
          </cell>
          <cell r="C395" t="str">
            <v>福島県</v>
          </cell>
          <cell r="D395" t="str">
            <v>西郷村</v>
          </cell>
        </row>
        <row r="396">
          <cell r="B396" t="str">
            <v>074641</v>
          </cell>
          <cell r="C396" t="str">
            <v>福島県</v>
          </cell>
          <cell r="D396" t="str">
            <v>泉崎村</v>
          </cell>
        </row>
        <row r="397">
          <cell r="B397" t="str">
            <v>074659</v>
          </cell>
          <cell r="C397" t="str">
            <v>福島県</v>
          </cell>
          <cell r="D397" t="str">
            <v>中島村</v>
          </cell>
        </row>
        <row r="398">
          <cell r="B398" t="str">
            <v>074667</v>
          </cell>
          <cell r="C398" t="str">
            <v>福島県</v>
          </cell>
          <cell r="D398" t="str">
            <v>矢吹町</v>
          </cell>
        </row>
        <row r="399">
          <cell r="B399" t="str">
            <v>074811</v>
          </cell>
          <cell r="C399" t="str">
            <v>福島県</v>
          </cell>
          <cell r="D399" t="str">
            <v>棚倉町</v>
          </cell>
        </row>
        <row r="400">
          <cell r="B400" t="str">
            <v>074829</v>
          </cell>
          <cell r="C400" t="str">
            <v>福島県</v>
          </cell>
          <cell r="D400" t="str">
            <v>矢祭町</v>
          </cell>
        </row>
        <row r="401">
          <cell r="B401" t="str">
            <v>074837</v>
          </cell>
          <cell r="C401" t="str">
            <v>福島県</v>
          </cell>
          <cell r="D401" t="str">
            <v>塙町</v>
          </cell>
        </row>
        <row r="402">
          <cell r="B402" t="str">
            <v>074845</v>
          </cell>
          <cell r="C402" t="str">
            <v>福島県</v>
          </cell>
          <cell r="D402" t="str">
            <v>鮫川村</v>
          </cell>
        </row>
        <row r="403">
          <cell r="B403" t="str">
            <v>075019</v>
          </cell>
          <cell r="C403" t="str">
            <v>福島県</v>
          </cell>
          <cell r="D403" t="str">
            <v>石川町</v>
          </cell>
        </row>
        <row r="404">
          <cell r="B404" t="str">
            <v>075027</v>
          </cell>
          <cell r="C404" t="str">
            <v>福島県</v>
          </cell>
          <cell r="D404" t="str">
            <v>玉川村</v>
          </cell>
        </row>
        <row r="405">
          <cell r="B405" t="str">
            <v>075035</v>
          </cell>
          <cell r="C405" t="str">
            <v>福島県</v>
          </cell>
          <cell r="D405" t="str">
            <v>平田村</v>
          </cell>
        </row>
        <row r="406">
          <cell r="B406" t="str">
            <v>075043</v>
          </cell>
          <cell r="C406" t="str">
            <v>福島県</v>
          </cell>
          <cell r="D406" t="str">
            <v>浅川町</v>
          </cell>
        </row>
        <row r="407">
          <cell r="B407" t="str">
            <v>075051</v>
          </cell>
          <cell r="C407" t="str">
            <v>福島県</v>
          </cell>
          <cell r="D407" t="str">
            <v>古殿町</v>
          </cell>
        </row>
        <row r="408">
          <cell r="B408" t="str">
            <v>075213</v>
          </cell>
          <cell r="C408" t="str">
            <v>福島県</v>
          </cell>
          <cell r="D408" t="str">
            <v>三春町</v>
          </cell>
        </row>
        <row r="409">
          <cell r="B409" t="str">
            <v>075221</v>
          </cell>
          <cell r="C409" t="str">
            <v>福島県</v>
          </cell>
          <cell r="D409" t="str">
            <v>小野町</v>
          </cell>
        </row>
        <row r="410">
          <cell r="B410" t="str">
            <v>075418</v>
          </cell>
          <cell r="C410" t="str">
            <v>福島県</v>
          </cell>
          <cell r="D410" t="str">
            <v>広野町</v>
          </cell>
        </row>
        <row r="411">
          <cell r="B411" t="str">
            <v>075426</v>
          </cell>
          <cell r="C411" t="str">
            <v>福島県</v>
          </cell>
          <cell r="D411" t="str">
            <v>楢葉町</v>
          </cell>
        </row>
        <row r="412">
          <cell r="B412" t="str">
            <v>075434</v>
          </cell>
          <cell r="C412" t="str">
            <v>福島県</v>
          </cell>
          <cell r="D412" t="str">
            <v>富岡町</v>
          </cell>
        </row>
        <row r="413">
          <cell r="B413" t="str">
            <v>075442</v>
          </cell>
          <cell r="C413" t="str">
            <v>福島県</v>
          </cell>
          <cell r="D413" t="str">
            <v>川内村</v>
          </cell>
        </row>
        <row r="414">
          <cell r="B414" t="str">
            <v>075451</v>
          </cell>
          <cell r="C414" t="str">
            <v>福島県</v>
          </cell>
          <cell r="D414" t="str">
            <v>大熊町</v>
          </cell>
        </row>
        <row r="415">
          <cell r="B415" t="str">
            <v>075469</v>
          </cell>
          <cell r="C415" t="str">
            <v>福島県</v>
          </cell>
          <cell r="D415" t="str">
            <v>双葉町</v>
          </cell>
        </row>
        <row r="416">
          <cell r="B416" t="str">
            <v>075477</v>
          </cell>
          <cell r="C416" t="str">
            <v>福島県</v>
          </cell>
          <cell r="D416" t="str">
            <v>浪江町</v>
          </cell>
        </row>
        <row r="417">
          <cell r="B417" t="str">
            <v>075485</v>
          </cell>
          <cell r="C417" t="str">
            <v>福島県</v>
          </cell>
          <cell r="D417" t="str">
            <v>葛尾村</v>
          </cell>
        </row>
        <row r="418">
          <cell r="B418" t="str">
            <v>075612</v>
          </cell>
          <cell r="C418" t="str">
            <v>福島県</v>
          </cell>
          <cell r="D418" t="str">
            <v>新地町</v>
          </cell>
        </row>
        <row r="419">
          <cell r="B419" t="str">
            <v>075647</v>
          </cell>
          <cell r="C419" t="str">
            <v>福島県</v>
          </cell>
          <cell r="D419" t="str">
            <v>飯舘村</v>
          </cell>
        </row>
        <row r="420">
          <cell r="B420" t="str">
            <v>080004</v>
          </cell>
          <cell r="C420" t="str">
            <v>茨城県</v>
          </cell>
          <cell r="D420" t="str">
            <v>茨城県</v>
          </cell>
        </row>
        <row r="421">
          <cell r="B421" t="str">
            <v>082015</v>
          </cell>
          <cell r="C421" t="str">
            <v>茨城県</v>
          </cell>
          <cell r="D421" t="str">
            <v>水戸市</v>
          </cell>
        </row>
        <row r="422">
          <cell r="B422" t="str">
            <v>082023</v>
          </cell>
          <cell r="C422" t="str">
            <v>茨城県</v>
          </cell>
          <cell r="D422" t="str">
            <v>日立市</v>
          </cell>
        </row>
        <row r="423">
          <cell r="B423" t="str">
            <v>082031</v>
          </cell>
          <cell r="C423" t="str">
            <v>茨城県</v>
          </cell>
          <cell r="D423" t="str">
            <v>土浦市</v>
          </cell>
        </row>
        <row r="424">
          <cell r="B424" t="str">
            <v>082040</v>
          </cell>
          <cell r="C424" t="str">
            <v>茨城県</v>
          </cell>
          <cell r="D424" t="str">
            <v>古河市</v>
          </cell>
        </row>
        <row r="425">
          <cell r="B425" t="str">
            <v>082058</v>
          </cell>
          <cell r="C425" t="str">
            <v>茨城県</v>
          </cell>
          <cell r="D425" t="str">
            <v>石岡市</v>
          </cell>
        </row>
        <row r="426">
          <cell r="B426" t="str">
            <v>082074</v>
          </cell>
          <cell r="C426" t="str">
            <v>茨城県</v>
          </cell>
          <cell r="D426" t="str">
            <v>結城市</v>
          </cell>
        </row>
        <row r="427">
          <cell r="B427" t="str">
            <v>082082</v>
          </cell>
          <cell r="C427" t="str">
            <v>茨城県</v>
          </cell>
          <cell r="D427" t="str">
            <v>龍ケ崎市</v>
          </cell>
        </row>
        <row r="428">
          <cell r="B428" t="str">
            <v>082104</v>
          </cell>
          <cell r="C428" t="str">
            <v>茨城県</v>
          </cell>
          <cell r="D428" t="str">
            <v>下妻市</v>
          </cell>
        </row>
        <row r="429">
          <cell r="B429" t="str">
            <v>082112</v>
          </cell>
          <cell r="C429" t="str">
            <v>茨城県</v>
          </cell>
          <cell r="D429" t="str">
            <v>常総市</v>
          </cell>
        </row>
        <row r="430">
          <cell r="B430" t="str">
            <v>082121</v>
          </cell>
          <cell r="C430" t="str">
            <v>茨城県</v>
          </cell>
          <cell r="D430" t="str">
            <v>常陸太田市</v>
          </cell>
        </row>
        <row r="431">
          <cell r="B431" t="str">
            <v>082147</v>
          </cell>
          <cell r="C431" t="str">
            <v>茨城県</v>
          </cell>
          <cell r="D431" t="str">
            <v>高萩市</v>
          </cell>
        </row>
        <row r="432">
          <cell r="B432" t="str">
            <v>082155</v>
          </cell>
          <cell r="C432" t="str">
            <v>茨城県</v>
          </cell>
          <cell r="D432" t="str">
            <v>北茨城市</v>
          </cell>
        </row>
        <row r="433">
          <cell r="B433" t="str">
            <v>082163</v>
          </cell>
          <cell r="C433" t="str">
            <v>茨城県</v>
          </cell>
          <cell r="D433" t="str">
            <v>笠間市</v>
          </cell>
        </row>
        <row r="434">
          <cell r="B434" t="str">
            <v>082171</v>
          </cell>
          <cell r="C434" t="str">
            <v>茨城県</v>
          </cell>
          <cell r="D434" t="str">
            <v>取手市</v>
          </cell>
        </row>
        <row r="435">
          <cell r="B435" t="str">
            <v>082198</v>
          </cell>
          <cell r="C435" t="str">
            <v>茨城県</v>
          </cell>
          <cell r="D435" t="str">
            <v>牛久市</v>
          </cell>
        </row>
        <row r="436">
          <cell r="B436" t="str">
            <v>082201</v>
          </cell>
          <cell r="C436" t="str">
            <v>茨城県</v>
          </cell>
          <cell r="D436" t="str">
            <v>つくば市</v>
          </cell>
        </row>
        <row r="437">
          <cell r="B437" t="str">
            <v>082210</v>
          </cell>
          <cell r="C437" t="str">
            <v>茨城県</v>
          </cell>
          <cell r="D437" t="str">
            <v>ひたちなか市</v>
          </cell>
        </row>
        <row r="438">
          <cell r="B438" t="str">
            <v>082228</v>
          </cell>
          <cell r="C438" t="str">
            <v>茨城県</v>
          </cell>
          <cell r="D438" t="str">
            <v>鹿嶋市</v>
          </cell>
        </row>
        <row r="439">
          <cell r="B439" t="str">
            <v>082236</v>
          </cell>
          <cell r="C439" t="str">
            <v>茨城県</v>
          </cell>
          <cell r="D439" t="str">
            <v>潮来市</v>
          </cell>
        </row>
        <row r="440">
          <cell r="B440" t="str">
            <v>082244</v>
          </cell>
          <cell r="C440" t="str">
            <v>茨城県</v>
          </cell>
          <cell r="D440" t="str">
            <v>守谷市</v>
          </cell>
        </row>
        <row r="441">
          <cell r="B441" t="str">
            <v>082252</v>
          </cell>
          <cell r="C441" t="str">
            <v>茨城県</v>
          </cell>
          <cell r="D441" t="str">
            <v>常陸大宮市</v>
          </cell>
        </row>
        <row r="442">
          <cell r="B442" t="str">
            <v>082261</v>
          </cell>
          <cell r="C442" t="str">
            <v>茨城県</v>
          </cell>
          <cell r="D442" t="str">
            <v>那珂市</v>
          </cell>
        </row>
        <row r="443">
          <cell r="B443" t="str">
            <v>082279</v>
          </cell>
          <cell r="C443" t="str">
            <v>茨城県</v>
          </cell>
          <cell r="D443" t="str">
            <v>筑西市</v>
          </cell>
        </row>
        <row r="444">
          <cell r="B444" t="str">
            <v>082287</v>
          </cell>
          <cell r="C444" t="str">
            <v>茨城県</v>
          </cell>
          <cell r="D444" t="str">
            <v>坂東市</v>
          </cell>
        </row>
        <row r="445">
          <cell r="B445" t="str">
            <v>082295</v>
          </cell>
          <cell r="C445" t="str">
            <v>茨城県</v>
          </cell>
          <cell r="D445" t="str">
            <v>稲敷市</v>
          </cell>
        </row>
        <row r="446">
          <cell r="B446" t="str">
            <v>082309</v>
          </cell>
          <cell r="C446" t="str">
            <v>茨城県</v>
          </cell>
          <cell r="D446" t="str">
            <v>かすみがうら市</v>
          </cell>
        </row>
        <row r="447">
          <cell r="B447" t="str">
            <v>082317</v>
          </cell>
          <cell r="C447" t="str">
            <v>茨城県</v>
          </cell>
          <cell r="D447" t="str">
            <v>桜川市</v>
          </cell>
        </row>
        <row r="448">
          <cell r="B448" t="str">
            <v>082325</v>
          </cell>
          <cell r="C448" t="str">
            <v>茨城県</v>
          </cell>
          <cell r="D448" t="str">
            <v>神栖市</v>
          </cell>
        </row>
        <row r="449">
          <cell r="B449" t="str">
            <v>082333</v>
          </cell>
          <cell r="C449" t="str">
            <v>茨城県</v>
          </cell>
          <cell r="D449" t="str">
            <v>行方市</v>
          </cell>
        </row>
        <row r="450">
          <cell r="B450" t="str">
            <v>082341</v>
          </cell>
          <cell r="C450" t="str">
            <v>茨城県</v>
          </cell>
          <cell r="D450" t="str">
            <v>鉾田市</v>
          </cell>
        </row>
        <row r="451">
          <cell r="B451" t="str">
            <v>082350</v>
          </cell>
          <cell r="C451" t="str">
            <v>茨城県</v>
          </cell>
          <cell r="D451" t="str">
            <v>つくばみらい市</v>
          </cell>
        </row>
        <row r="452">
          <cell r="B452" t="str">
            <v>082368</v>
          </cell>
          <cell r="C452" t="str">
            <v>茨城県</v>
          </cell>
          <cell r="D452" t="str">
            <v>小美玉市</v>
          </cell>
        </row>
        <row r="453">
          <cell r="B453" t="str">
            <v>083020</v>
          </cell>
          <cell r="C453" t="str">
            <v>茨城県</v>
          </cell>
          <cell r="D453" t="str">
            <v>茨城町</v>
          </cell>
        </row>
        <row r="454">
          <cell r="B454" t="str">
            <v>083097</v>
          </cell>
          <cell r="C454" t="str">
            <v>茨城県</v>
          </cell>
          <cell r="D454" t="str">
            <v>大洗町</v>
          </cell>
        </row>
        <row r="455">
          <cell r="B455" t="str">
            <v>083101</v>
          </cell>
          <cell r="C455" t="str">
            <v>茨城県</v>
          </cell>
          <cell r="D455" t="str">
            <v>城里町</v>
          </cell>
        </row>
        <row r="456">
          <cell r="B456" t="str">
            <v>083411</v>
          </cell>
          <cell r="C456" t="str">
            <v>茨城県</v>
          </cell>
          <cell r="D456" t="str">
            <v>東海村</v>
          </cell>
        </row>
        <row r="457">
          <cell r="B457" t="str">
            <v>083640</v>
          </cell>
          <cell r="C457" t="str">
            <v>茨城県</v>
          </cell>
          <cell r="D457" t="str">
            <v>大子町</v>
          </cell>
        </row>
        <row r="458">
          <cell r="B458" t="str">
            <v>084425</v>
          </cell>
          <cell r="C458" t="str">
            <v>茨城県</v>
          </cell>
          <cell r="D458" t="str">
            <v>美浦村</v>
          </cell>
        </row>
        <row r="459">
          <cell r="B459" t="str">
            <v>084433</v>
          </cell>
          <cell r="C459" t="str">
            <v>茨城県</v>
          </cell>
          <cell r="D459" t="str">
            <v>阿見町</v>
          </cell>
        </row>
        <row r="460">
          <cell r="B460" t="str">
            <v>084476</v>
          </cell>
          <cell r="C460" t="str">
            <v>茨城県</v>
          </cell>
          <cell r="D460" t="str">
            <v>河内町</v>
          </cell>
        </row>
        <row r="461">
          <cell r="B461" t="str">
            <v>085219</v>
          </cell>
          <cell r="C461" t="str">
            <v>茨城県</v>
          </cell>
          <cell r="D461" t="str">
            <v>八千代町</v>
          </cell>
        </row>
        <row r="462">
          <cell r="B462" t="str">
            <v>085421</v>
          </cell>
          <cell r="C462" t="str">
            <v>茨城県</v>
          </cell>
          <cell r="D462" t="str">
            <v>五霞町</v>
          </cell>
        </row>
        <row r="463">
          <cell r="B463" t="str">
            <v>085464</v>
          </cell>
          <cell r="C463" t="str">
            <v>茨城県</v>
          </cell>
          <cell r="D463" t="str">
            <v>境町</v>
          </cell>
        </row>
        <row r="464">
          <cell r="B464" t="str">
            <v>085642</v>
          </cell>
          <cell r="C464" t="str">
            <v>茨城県</v>
          </cell>
          <cell r="D464" t="str">
            <v>利根町</v>
          </cell>
        </row>
        <row r="465">
          <cell r="B465" t="str">
            <v>090000</v>
          </cell>
          <cell r="C465" t="str">
            <v>栃木県</v>
          </cell>
          <cell r="D465" t="str">
            <v>栃木県</v>
          </cell>
        </row>
        <row r="466">
          <cell r="B466" t="str">
            <v>092011</v>
          </cell>
          <cell r="C466" t="str">
            <v>栃木県</v>
          </cell>
          <cell r="D466" t="str">
            <v>宇都宮市</v>
          </cell>
        </row>
        <row r="467">
          <cell r="B467" t="str">
            <v>092029</v>
          </cell>
          <cell r="C467" t="str">
            <v>栃木県</v>
          </cell>
          <cell r="D467" t="str">
            <v>足利市</v>
          </cell>
        </row>
        <row r="468">
          <cell r="B468" t="str">
            <v>092037</v>
          </cell>
          <cell r="C468" t="str">
            <v>栃木県</v>
          </cell>
          <cell r="D468" t="str">
            <v>栃木市</v>
          </cell>
        </row>
        <row r="469">
          <cell r="B469" t="str">
            <v>092045</v>
          </cell>
          <cell r="C469" t="str">
            <v>栃木県</v>
          </cell>
          <cell r="D469" t="str">
            <v>佐野市</v>
          </cell>
        </row>
        <row r="470">
          <cell r="B470" t="str">
            <v>092053</v>
          </cell>
          <cell r="C470" t="str">
            <v>栃木県</v>
          </cell>
          <cell r="D470" t="str">
            <v>鹿沼市</v>
          </cell>
        </row>
        <row r="471">
          <cell r="B471" t="str">
            <v>092061</v>
          </cell>
          <cell r="C471" t="str">
            <v>栃木県</v>
          </cell>
          <cell r="D471" t="str">
            <v>日光市</v>
          </cell>
        </row>
        <row r="472">
          <cell r="B472" t="str">
            <v>092088</v>
          </cell>
          <cell r="C472" t="str">
            <v>栃木県</v>
          </cell>
          <cell r="D472" t="str">
            <v>小山市</v>
          </cell>
        </row>
        <row r="473">
          <cell r="B473" t="str">
            <v>092096</v>
          </cell>
          <cell r="C473" t="str">
            <v>栃木県</v>
          </cell>
          <cell r="D473" t="str">
            <v>真岡市</v>
          </cell>
        </row>
        <row r="474">
          <cell r="B474" t="str">
            <v>092100</v>
          </cell>
          <cell r="C474" t="str">
            <v>栃木県</v>
          </cell>
          <cell r="D474" t="str">
            <v>大田原市</v>
          </cell>
        </row>
        <row r="475">
          <cell r="B475" t="str">
            <v>092118</v>
          </cell>
          <cell r="C475" t="str">
            <v>栃木県</v>
          </cell>
          <cell r="D475" t="str">
            <v>矢板市</v>
          </cell>
        </row>
        <row r="476">
          <cell r="B476" t="str">
            <v>092134</v>
          </cell>
          <cell r="C476" t="str">
            <v>栃木県</v>
          </cell>
          <cell r="D476" t="str">
            <v>那須塩原市</v>
          </cell>
        </row>
        <row r="477">
          <cell r="B477" t="str">
            <v>092142</v>
          </cell>
          <cell r="C477" t="str">
            <v>栃木県</v>
          </cell>
          <cell r="D477" t="str">
            <v>さくら市</v>
          </cell>
        </row>
        <row r="478">
          <cell r="B478" t="str">
            <v>092151</v>
          </cell>
          <cell r="C478" t="str">
            <v>栃木県</v>
          </cell>
          <cell r="D478" t="str">
            <v>那須烏山市</v>
          </cell>
        </row>
        <row r="479">
          <cell r="B479" t="str">
            <v>092169</v>
          </cell>
          <cell r="C479" t="str">
            <v>栃木県</v>
          </cell>
          <cell r="D479" t="str">
            <v>下野市</v>
          </cell>
        </row>
        <row r="480">
          <cell r="B480" t="str">
            <v>093017</v>
          </cell>
          <cell r="C480" t="str">
            <v>栃木県</v>
          </cell>
          <cell r="D480" t="str">
            <v>上三川町</v>
          </cell>
        </row>
        <row r="481">
          <cell r="B481" t="str">
            <v>093424</v>
          </cell>
          <cell r="C481" t="str">
            <v>栃木県</v>
          </cell>
          <cell r="D481" t="str">
            <v>益子町</v>
          </cell>
        </row>
        <row r="482">
          <cell r="B482" t="str">
            <v>093432</v>
          </cell>
          <cell r="C482" t="str">
            <v>栃木県</v>
          </cell>
          <cell r="D482" t="str">
            <v>茂木町</v>
          </cell>
        </row>
        <row r="483">
          <cell r="B483" t="str">
            <v>093441</v>
          </cell>
          <cell r="C483" t="str">
            <v>栃木県</v>
          </cell>
          <cell r="D483" t="str">
            <v>市貝町</v>
          </cell>
        </row>
        <row r="484">
          <cell r="B484" t="str">
            <v>093459</v>
          </cell>
          <cell r="C484" t="str">
            <v>栃木県</v>
          </cell>
          <cell r="D484" t="str">
            <v>芳賀町</v>
          </cell>
        </row>
        <row r="485">
          <cell r="B485" t="str">
            <v>093611</v>
          </cell>
          <cell r="C485" t="str">
            <v>栃木県</v>
          </cell>
          <cell r="D485" t="str">
            <v>壬生町</v>
          </cell>
        </row>
        <row r="486">
          <cell r="B486" t="str">
            <v>093645</v>
          </cell>
          <cell r="C486" t="str">
            <v>栃木県</v>
          </cell>
          <cell r="D486" t="str">
            <v>野木町</v>
          </cell>
        </row>
        <row r="487">
          <cell r="B487" t="str">
            <v>093840</v>
          </cell>
          <cell r="C487" t="str">
            <v>栃木県</v>
          </cell>
          <cell r="D487" t="str">
            <v>塩谷町</v>
          </cell>
        </row>
        <row r="488">
          <cell r="B488" t="str">
            <v>093866</v>
          </cell>
          <cell r="C488" t="str">
            <v>栃木県</v>
          </cell>
          <cell r="D488" t="str">
            <v>高根沢町</v>
          </cell>
        </row>
        <row r="489">
          <cell r="B489" t="str">
            <v>094072</v>
          </cell>
          <cell r="C489" t="str">
            <v>栃木県</v>
          </cell>
          <cell r="D489" t="str">
            <v>那須町</v>
          </cell>
        </row>
        <row r="490">
          <cell r="B490" t="str">
            <v>094111</v>
          </cell>
          <cell r="C490" t="str">
            <v>栃木県</v>
          </cell>
          <cell r="D490" t="str">
            <v>那珂川町</v>
          </cell>
        </row>
        <row r="491">
          <cell r="B491" t="str">
            <v>100005</v>
          </cell>
          <cell r="C491" t="str">
            <v>群馬県</v>
          </cell>
          <cell r="D491" t="str">
            <v>群馬県</v>
          </cell>
        </row>
        <row r="492">
          <cell r="B492" t="str">
            <v>102016</v>
          </cell>
          <cell r="C492" t="str">
            <v>群馬県</v>
          </cell>
          <cell r="D492" t="str">
            <v>前橋市</v>
          </cell>
        </row>
        <row r="493">
          <cell r="B493" t="str">
            <v>102024</v>
          </cell>
          <cell r="C493" t="str">
            <v>群馬県</v>
          </cell>
          <cell r="D493" t="str">
            <v>高崎市</v>
          </cell>
        </row>
        <row r="494">
          <cell r="B494" t="str">
            <v>102032</v>
          </cell>
          <cell r="C494" t="str">
            <v>群馬県</v>
          </cell>
          <cell r="D494" t="str">
            <v>桐生市</v>
          </cell>
        </row>
        <row r="495">
          <cell r="B495" t="str">
            <v>102041</v>
          </cell>
          <cell r="C495" t="str">
            <v>群馬県</v>
          </cell>
          <cell r="D495" t="str">
            <v>伊勢崎市</v>
          </cell>
        </row>
        <row r="496">
          <cell r="B496" t="str">
            <v>102059</v>
          </cell>
          <cell r="C496" t="str">
            <v>群馬県</v>
          </cell>
          <cell r="D496" t="str">
            <v>太田市</v>
          </cell>
        </row>
        <row r="497">
          <cell r="B497" t="str">
            <v>102067</v>
          </cell>
          <cell r="C497" t="str">
            <v>群馬県</v>
          </cell>
          <cell r="D497" t="str">
            <v>沼田市</v>
          </cell>
        </row>
        <row r="498">
          <cell r="B498" t="str">
            <v>102075</v>
          </cell>
          <cell r="C498" t="str">
            <v>群馬県</v>
          </cell>
          <cell r="D498" t="str">
            <v>館林市</v>
          </cell>
        </row>
        <row r="499">
          <cell r="B499" t="str">
            <v>102083</v>
          </cell>
          <cell r="C499" t="str">
            <v>群馬県</v>
          </cell>
          <cell r="D499" t="str">
            <v>渋川市</v>
          </cell>
        </row>
        <row r="500">
          <cell r="B500" t="str">
            <v>102091</v>
          </cell>
          <cell r="C500" t="str">
            <v>群馬県</v>
          </cell>
          <cell r="D500" t="str">
            <v>藤岡市</v>
          </cell>
        </row>
        <row r="501">
          <cell r="B501" t="str">
            <v>102105</v>
          </cell>
          <cell r="C501" t="str">
            <v>群馬県</v>
          </cell>
          <cell r="D501" t="str">
            <v>富岡市</v>
          </cell>
        </row>
        <row r="502">
          <cell r="B502" t="str">
            <v>102113</v>
          </cell>
          <cell r="C502" t="str">
            <v>群馬県</v>
          </cell>
          <cell r="D502" t="str">
            <v>安中市</v>
          </cell>
        </row>
        <row r="503">
          <cell r="B503" t="str">
            <v>102121</v>
          </cell>
          <cell r="C503" t="str">
            <v>群馬県</v>
          </cell>
          <cell r="D503" t="str">
            <v>みどり市</v>
          </cell>
        </row>
        <row r="504">
          <cell r="B504" t="str">
            <v>103446</v>
          </cell>
          <cell r="C504" t="str">
            <v>群馬県</v>
          </cell>
          <cell r="D504" t="str">
            <v>榛東村</v>
          </cell>
        </row>
        <row r="505">
          <cell r="B505" t="str">
            <v>103454</v>
          </cell>
          <cell r="C505" t="str">
            <v>群馬県</v>
          </cell>
          <cell r="D505" t="str">
            <v>吉岡町</v>
          </cell>
        </row>
        <row r="506">
          <cell r="B506" t="str">
            <v>103667</v>
          </cell>
          <cell r="C506" t="str">
            <v>群馬県</v>
          </cell>
          <cell r="D506" t="str">
            <v>上野村</v>
          </cell>
        </row>
        <row r="507">
          <cell r="B507" t="str">
            <v>103675</v>
          </cell>
          <cell r="C507" t="str">
            <v>群馬県</v>
          </cell>
          <cell r="D507" t="str">
            <v>神流町</v>
          </cell>
        </row>
        <row r="508">
          <cell r="B508" t="str">
            <v>103829</v>
          </cell>
          <cell r="C508" t="str">
            <v>群馬県</v>
          </cell>
          <cell r="D508" t="str">
            <v>下仁田町</v>
          </cell>
        </row>
        <row r="509">
          <cell r="B509" t="str">
            <v>103837</v>
          </cell>
          <cell r="C509" t="str">
            <v>群馬県</v>
          </cell>
          <cell r="D509" t="str">
            <v>南牧村</v>
          </cell>
        </row>
        <row r="510">
          <cell r="B510" t="str">
            <v>103845</v>
          </cell>
          <cell r="C510" t="str">
            <v>群馬県</v>
          </cell>
          <cell r="D510" t="str">
            <v>甘楽町</v>
          </cell>
        </row>
        <row r="511">
          <cell r="B511" t="str">
            <v>104213</v>
          </cell>
          <cell r="C511" t="str">
            <v>群馬県</v>
          </cell>
          <cell r="D511" t="str">
            <v>中之条町</v>
          </cell>
        </row>
        <row r="512">
          <cell r="B512" t="str">
            <v>104248</v>
          </cell>
          <cell r="C512" t="str">
            <v>群馬県</v>
          </cell>
          <cell r="D512" t="str">
            <v>長野原町</v>
          </cell>
        </row>
        <row r="513">
          <cell r="B513" t="str">
            <v>104256</v>
          </cell>
          <cell r="C513" t="str">
            <v>群馬県</v>
          </cell>
          <cell r="D513" t="str">
            <v>嬬恋村</v>
          </cell>
        </row>
        <row r="514">
          <cell r="B514" t="str">
            <v>104264</v>
          </cell>
          <cell r="C514" t="str">
            <v>群馬県</v>
          </cell>
          <cell r="D514" t="str">
            <v>草津町</v>
          </cell>
        </row>
        <row r="515">
          <cell r="B515" t="str">
            <v>104281</v>
          </cell>
          <cell r="C515" t="str">
            <v>群馬県</v>
          </cell>
          <cell r="D515" t="str">
            <v>高山村</v>
          </cell>
        </row>
        <row r="516">
          <cell r="B516" t="str">
            <v>104299</v>
          </cell>
          <cell r="C516" t="str">
            <v>群馬県</v>
          </cell>
          <cell r="D516" t="str">
            <v>東吾妻町</v>
          </cell>
        </row>
        <row r="517">
          <cell r="B517" t="str">
            <v>104434</v>
          </cell>
          <cell r="C517" t="str">
            <v>群馬県</v>
          </cell>
          <cell r="D517" t="str">
            <v>片品村</v>
          </cell>
        </row>
        <row r="518">
          <cell r="B518" t="str">
            <v>104442</v>
          </cell>
          <cell r="C518" t="str">
            <v>群馬県</v>
          </cell>
          <cell r="D518" t="str">
            <v>川場村</v>
          </cell>
        </row>
        <row r="519">
          <cell r="B519" t="str">
            <v>104485</v>
          </cell>
          <cell r="C519" t="str">
            <v>群馬県</v>
          </cell>
          <cell r="D519" t="str">
            <v>昭和村</v>
          </cell>
        </row>
        <row r="520">
          <cell r="B520" t="str">
            <v>104493</v>
          </cell>
          <cell r="C520" t="str">
            <v>群馬県</v>
          </cell>
          <cell r="D520" t="str">
            <v>みなかみ町</v>
          </cell>
        </row>
        <row r="521">
          <cell r="B521" t="str">
            <v>104647</v>
          </cell>
          <cell r="C521" t="str">
            <v>群馬県</v>
          </cell>
          <cell r="D521" t="str">
            <v>玉村町</v>
          </cell>
        </row>
        <row r="522">
          <cell r="B522" t="str">
            <v>105210</v>
          </cell>
          <cell r="C522" t="str">
            <v>群馬県</v>
          </cell>
          <cell r="D522" t="str">
            <v>板倉町</v>
          </cell>
        </row>
        <row r="523">
          <cell r="B523" t="str">
            <v>105228</v>
          </cell>
          <cell r="C523" t="str">
            <v>群馬県</v>
          </cell>
          <cell r="D523" t="str">
            <v>明和町</v>
          </cell>
        </row>
        <row r="524">
          <cell r="B524" t="str">
            <v>105236</v>
          </cell>
          <cell r="C524" t="str">
            <v>群馬県</v>
          </cell>
          <cell r="D524" t="str">
            <v>千代田町</v>
          </cell>
        </row>
        <row r="525">
          <cell r="B525" t="str">
            <v>105244</v>
          </cell>
          <cell r="C525" t="str">
            <v>群馬県</v>
          </cell>
          <cell r="D525" t="str">
            <v>大泉町</v>
          </cell>
        </row>
        <row r="526">
          <cell r="B526" t="str">
            <v>105252</v>
          </cell>
          <cell r="C526" t="str">
            <v>群馬県</v>
          </cell>
          <cell r="D526" t="str">
            <v>邑楽町</v>
          </cell>
        </row>
        <row r="527">
          <cell r="B527" t="str">
            <v>110001</v>
          </cell>
          <cell r="C527" t="str">
            <v>埼玉県</v>
          </cell>
          <cell r="D527" t="str">
            <v>埼玉県</v>
          </cell>
        </row>
        <row r="528">
          <cell r="B528" t="str">
            <v>111007</v>
          </cell>
          <cell r="C528" t="str">
            <v>埼玉県</v>
          </cell>
          <cell r="D528" t="str">
            <v>さいたま市</v>
          </cell>
        </row>
        <row r="529">
          <cell r="B529" t="str">
            <v>112011</v>
          </cell>
          <cell r="C529" t="str">
            <v>埼玉県</v>
          </cell>
          <cell r="D529" t="str">
            <v>川越市</v>
          </cell>
        </row>
        <row r="530">
          <cell r="B530" t="str">
            <v>112020</v>
          </cell>
          <cell r="C530" t="str">
            <v>埼玉県</v>
          </cell>
          <cell r="D530" t="str">
            <v>熊谷市</v>
          </cell>
        </row>
        <row r="531">
          <cell r="B531" t="str">
            <v>112038</v>
          </cell>
          <cell r="C531" t="str">
            <v>埼玉県</v>
          </cell>
          <cell r="D531" t="str">
            <v>川口市</v>
          </cell>
        </row>
        <row r="532">
          <cell r="B532" t="str">
            <v>112062</v>
          </cell>
          <cell r="C532" t="str">
            <v>埼玉県</v>
          </cell>
          <cell r="D532" t="str">
            <v>行田市</v>
          </cell>
        </row>
        <row r="533">
          <cell r="B533" t="str">
            <v>112071</v>
          </cell>
          <cell r="C533" t="str">
            <v>埼玉県</v>
          </cell>
          <cell r="D533" t="str">
            <v>秩父市</v>
          </cell>
        </row>
        <row r="534">
          <cell r="B534" t="str">
            <v>112089</v>
          </cell>
          <cell r="C534" t="str">
            <v>埼玉県</v>
          </cell>
          <cell r="D534" t="str">
            <v>所沢市</v>
          </cell>
        </row>
        <row r="535">
          <cell r="B535" t="str">
            <v>112097</v>
          </cell>
          <cell r="C535" t="str">
            <v>埼玉県</v>
          </cell>
          <cell r="D535" t="str">
            <v>飯能市</v>
          </cell>
        </row>
        <row r="536">
          <cell r="B536" t="str">
            <v>112101</v>
          </cell>
          <cell r="C536" t="str">
            <v>埼玉県</v>
          </cell>
          <cell r="D536" t="str">
            <v>加須市</v>
          </cell>
        </row>
        <row r="537">
          <cell r="B537" t="str">
            <v>112119</v>
          </cell>
          <cell r="C537" t="str">
            <v>埼玉県</v>
          </cell>
          <cell r="D537" t="str">
            <v>本庄市</v>
          </cell>
        </row>
        <row r="538">
          <cell r="B538" t="str">
            <v>112127</v>
          </cell>
          <cell r="C538" t="str">
            <v>埼玉県</v>
          </cell>
          <cell r="D538" t="str">
            <v>東松山市</v>
          </cell>
        </row>
        <row r="539">
          <cell r="B539" t="str">
            <v>112143</v>
          </cell>
          <cell r="C539" t="str">
            <v>埼玉県</v>
          </cell>
          <cell r="D539" t="str">
            <v>春日部市</v>
          </cell>
        </row>
        <row r="540">
          <cell r="B540" t="str">
            <v>112151</v>
          </cell>
          <cell r="C540" t="str">
            <v>埼玉県</v>
          </cell>
          <cell r="D540" t="str">
            <v>狭山市</v>
          </cell>
        </row>
        <row r="541">
          <cell r="B541" t="str">
            <v>112160</v>
          </cell>
          <cell r="C541" t="str">
            <v>埼玉県</v>
          </cell>
          <cell r="D541" t="str">
            <v>羽生市</v>
          </cell>
        </row>
        <row r="542">
          <cell r="B542" t="str">
            <v>112178</v>
          </cell>
          <cell r="C542" t="str">
            <v>埼玉県</v>
          </cell>
          <cell r="D542" t="str">
            <v>鴻巣市</v>
          </cell>
        </row>
        <row r="543">
          <cell r="B543" t="str">
            <v>112186</v>
          </cell>
          <cell r="C543" t="str">
            <v>埼玉県</v>
          </cell>
          <cell r="D543" t="str">
            <v>深谷市</v>
          </cell>
        </row>
        <row r="544">
          <cell r="B544" t="str">
            <v>112194</v>
          </cell>
          <cell r="C544" t="str">
            <v>埼玉県</v>
          </cell>
          <cell r="D544" t="str">
            <v>上尾市</v>
          </cell>
        </row>
        <row r="545">
          <cell r="B545" t="str">
            <v>112216</v>
          </cell>
          <cell r="C545" t="str">
            <v>埼玉県</v>
          </cell>
          <cell r="D545" t="str">
            <v>草加市</v>
          </cell>
        </row>
        <row r="546">
          <cell r="B546" t="str">
            <v>112224</v>
          </cell>
          <cell r="C546" t="str">
            <v>埼玉県</v>
          </cell>
          <cell r="D546" t="str">
            <v>越谷市</v>
          </cell>
        </row>
        <row r="547">
          <cell r="B547" t="str">
            <v>112232</v>
          </cell>
          <cell r="C547" t="str">
            <v>埼玉県</v>
          </cell>
          <cell r="D547" t="str">
            <v>蕨市</v>
          </cell>
        </row>
        <row r="548">
          <cell r="B548" t="str">
            <v>112241</v>
          </cell>
          <cell r="C548" t="str">
            <v>埼玉県</v>
          </cell>
          <cell r="D548" t="str">
            <v>戸田市</v>
          </cell>
        </row>
        <row r="549">
          <cell r="B549" t="str">
            <v>112259</v>
          </cell>
          <cell r="C549" t="str">
            <v>埼玉県</v>
          </cell>
          <cell r="D549" t="str">
            <v>入間市</v>
          </cell>
        </row>
        <row r="550">
          <cell r="B550" t="str">
            <v>112275</v>
          </cell>
          <cell r="C550" t="str">
            <v>埼玉県</v>
          </cell>
          <cell r="D550" t="str">
            <v>朝霞市</v>
          </cell>
        </row>
        <row r="551">
          <cell r="B551" t="str">
            <v>112283</v>
          </cell>
          <cell r="C551" t="str">
            <v>埼玉県</v>
          </cell>
          <cell r="D551" t="str">
            <v>志木市</v>
          </cell>
        </row>
        <row r="552">
          <cell r="B552" t="str">
            <v>112291</v>
          </cell>
          <cell r="C552" t="str">
            <v>埼玉県</v>
          </cell>
          <cell r="D552" t="str">
            <v>和光市</v>
          </cell>
        </row>
        <row r="553">
          <cell r="B553" t="str">
            <v>112305</v>
          </cell>
          <cell r="C553" t="str">
            <v>埼玉県</v>
          </cell>
          <cell r="D553" t="str">
            <v>新座市</v>
          </cell>
        </row>
        <row r="554">
          <cell r="B554" t="str">
            <v>112313</v>
          </cell>
          <cell r="C554" t="str">
            <v>埼玉県</v>
          </cell>
          <cell r="D554" t="str">
            <v>桶川市</v>
          </cell>
        </row>
        <row r="555">
          <cell r="B555" t="str">
            <v>112321</v>
          </cell>
          <cell r="C555" t="str">
            <v>埼玉県</v>
          </cell>
          <cell r="D555" t="str">
            <v>久喜市</v>
          </cell>
        </row>
        <row r="556">
          <cell r="B556" t="str">
            <v>112330</v>
          </cell>
          <cell r="C556" t="str">
            <v>埼玉県</v>
          </cell>
          <cell r="D556" t="str">
            <v>北本市</v>
          </cell>
        </row>
        <row r="557">
          <cell r="B557" t="str">
            <v>112348</v>
          </cell>
          <cell r="C557" t="str">
            <v>埼玉県</v>
          </cell>
          <cell r="D557" t="str">
            <v>八潮市</v>
          </cell>
        </row>
        <row r="558">
          <cell r="B558" t="str">
            <v>112356</v>
          </cell>
          <cell r="C558" t="str">
            <v>埼玉県</v>
          </cell>
          <cell r="D558" t="str">
            <v>富士見市</v>
          </cell>
        </row>
        <row r="559">
          <cell r="B559" t="str">
            <v>112372</v>
          </cell>
          <cell r="C559" t="str">
            <v>埼玉県</v>
          </cell>
          <cell r="D559" t="str">
            <v>三郷市</v>
          </cell>
        </row>
        <row r="560">
          <cell r="B560" t="str">
            <v>112381</v>
          </cell>
          <cell r="C560" t="str">
            <v>埼玉県</v>
          </cell>
          <cell r="D560" t="str">
            <v>蓮田市</v>
          </cell>
        </row>
        <row r="561">
          <cell r="B561" t="str">
            <v>112399</v>
          </cell>
          <cell r="C561" t="str">
            <v>埼玉県</v>
          </cell>
          <cell r="D561" t="str">
            <v>坂戸市</v>
          </cell>
        </row>
        <row r="562">
          <cell r="B562" t="str">
            <v>112402</v>
          </cell>
          <cell r="C562" t="str">
            <v>埼玉県</v>
          </cell>
          <cell r="D562" t="str">
            <v>幸手市</v>
          </cell>
        </row>
        <row r="563">
          <cell r="B563" t="str">
            <v>112411</v>
          </cell>
          <cell r="C563" t="str">
            <v>埼玉県</v>
          </cell>
          <cell r="D563" t="str">
            <v>鶴ヶ島市</v>
          </cell>
        </row>
        <row r="564">
          <cell r="B564" t="str">
            <v>112429</v>
          </cell>
          <cell r="C564" t="str">
            <v>埼玉県</v>
          </cell>
          <cell r="D564" t="str">
            <v>日高市</v>
          </cell>
        </row>
        <row r="565">
          <cell r="B565" t="str">
            <v>112437</v>
          </cell>
          <cell r="C565" t="str">
            <v>埼玉県</v>
          </cell>
          <cell r="D565" t="str">
            <v>吉川市</v>
          </cell>
        </row>
        <row r="566">
          <cell r="B566" t="str">
            <v>112453</v>
          </cell>
          <cell r="C566" t="str">
            <v>埼玉県</v>
          </cell>
          <cell r="D566" t="str">
            <v>ふじみ野市</v>
          </cell>
        </row>
        <row r="567">
          <cell r="B567" t="str">
            <v>112461</v>
          </cell>
          <cell r="C567" t="str">
            <v>埼玉県</v>
          </cell>
          <cell r="D567" t="str">
            <v>白岡市</v>
          </cell>
        </row>
        <row r="568">
          <cell r="B568" t="str">
            <v>113018</v>
          </cell>
          <cell r="C568" t="str">
            <v>埼玉県</v>
          </cell>
          <cell r="D568" t="str">
            <v>伊奈町</v>
          </cell>
        </row>
        <row r="569">
          <cell r="B569" t="str">
            <v>113247</v>
          </cell>
          <cell r="C569" t="str">
            <v>埼玉県</v>
          </cell>
          <cell r="D569" t="str">
            <v>三芳町</v>
          </cell>
        </row>
        <row r="570">
          <cell r="B570" t="str">
            <v>113263</v>
          </cell>
          <cell r="C570" t="str">
            <v>埼玉県</v>
          </cell>
          <cell r="D570" t="str">
            <v>毛呂山町</v>
          </cell>
        </row>
        <row r="571">
          <cell r="B571" t="str">
            <v>113271</v>
          </cell>
          <cell r="C571" t="str">
            <v>埼玉県</v>
          </cell>
          <cell r="D571" t="str">
            <v>越生町</v>
          </cell>
        </row>
        <row r="572">
          <cell r="B572" t="str">
            <v>113417</v>
          </cell>
          <cell r="C572" t="str">
            <v>埼玉県</v>
          </cell>
          <cell r="D572" t="str">
            <v>滑川町</v>
          </cell>
        </row>
        <row r="573">
          <cell r="B573" t="str">
            <v>113425</v>
          </cell>
          <cell r="C573" t="str">
            <v>埼玉県</v>
          </cell>
          <cell r="D573" t="str">
            <v>嵐山町</v>
          </cell>
        </row>
        <row r="574">
          <cell r="B574" t="str">
            <v>113433</v>
          </cell>
          <cell r="C574" t="str">
            <v>埼玉県</v>
          </cell>
          <cell r="D574" t="str">
            <v>小川町</v>
          </cell>
        </row>
        <row r="575">
          <cell r="B575" t="str">
            <v>113468</v>
          </cell>
          <cell r="C575" t="str">
            <v>埼玉県</v>
          </cell>
          <cell r="D575" t="str">
            <v>川島町</v>
          </cell>
        </row>
        <row r="576">
          <cell r="B576" t="str">
            <v>113476</v>
          </cell>
          <cell r="C576" t="str">
            <v>埼玉県</v>
          </cell>
          <cell r="D576" t="str">
            <v>吉見町</v>
          </cell>
        </row>
        <row r="577">
          <cell r="B577" t="str">
            <v>113484</v>
          </cell>
          <cell r="C577" t="str">
            <v>埼玉県</v>
          </cell>
          <cell r="D577" t="str">
            <v>鳩山町</v>
          </cell>
        </row>
        <row r="578">
          <cell r="B578" t="str">
            <v>113492</v>
          </cell>
          <cell r="C578" t="str">
            <v>埼玉県</v>
          </cell>
          <cell r="D578" t="str">
            <v>ときがわ町</v>
          </cell>
        </row>
        <row r="579">
          <cell r="B579" t="str">
            <v>113611</v>
          </cell>
          <cell r="C579" t="str">
            <v>埼玉県</v>
          </cell>
          <cell r="D579" t="str">
            <v>横瀬町</v>
          </cell>
        </row>
        <row r="580">
          <cell r="B580" t="str">
            <v>113620</v>
          </cell>
          <cell r="C580" t="str">
            <v>埼玉県</v>
          </cell>
          <cell r="D580" t="str">
            <v>皆野町</v>
          </cell>
        </row>
        <row r="581">
          <cell r="B581" t="str">
            <v>113638</v>
          </cell>
          <cell r="C581" t="str">
            <v>埼玉県</v>
          </cell>
          <cell r="D581" t="str">
            <v>長瀞町</v>
          </cell>
        </row>
        <row r="582">
          <cell r="B582" t="str">
            <v>113654</v>
          </cell>
          <cell r="C582" t="str">
            <v>埼玉県</v>
          </cell>
          <cell r="D582" t="str">
            <v>小鹿野町</v>
          </cell>
        </row>
        <row r="583">
          <cell r="B583" t="str">
            <v>113697</v>
          </cell>
          <cell r="C583" t="str">
            <v>埼玉県</v>
          </cell>
          <cell r="D583" t="str">
            <v>東秩父村</v>
          </cell>
        </row>
        <row r="584">
          <cell r="B584" t="str">
            <v>113816</v>
          </cell>
          <cell r="C584" t="str">
            <v>埼玉県</v>
          </cell>
          <cell r="D584" t="str">
            <v>美里町</v>
          </cell>
        </row>
        <row r="585">
          <cell r="B585" t="str">
            <v>113832</v>
          </cell>
          <cell r="C585" t="str">
            <v>埼玉県</v>
          </cell>
          <cell r="D585" t="str">
            <v>神川町</v>
          </cell>
        </row>
        <row r="586">
          <cell r="B586" t="str">
            <v>113859</v>
          </cell>
          <cell r="C586" t="str">
            <v>埼玉県</v>
          </cell>
          <cell r="D586" t="str">
            <v>上里町</v>
          </cell>
        </row>
        <row r="587">
          <cell r="B587" t="str">
            <v>114081</v>
          </cell>
          <cell r="C587" t="str">
            <v>埼玉県</v>
          </cell>
          <cell r="D587" t="str">
            <v>寄居町</v>
          </cell>
        </row>
        <row r="588">
          <cell r="B588" t="str">
            <v>114421</v>
          </cell>
          <cell r="C588" t="str">
            <v>埼玉県</v>
          </cell>
          <cell r="D588" t="str">
            <v>宮代町</v>
          </cell>
        </row>
        <row r="589">
          <cell r="B589" t="str">
            <v>114642</v>
          </cell>
          <cell r="C589" t="str">
            <v>埼玉県</v>
          </cell>
          <cell r="D589" t="str">
            <v>杉戸町</v>
          </cell>
        </row>
        <row r="590">
          <cell r="B590" t="str">
            <v>114651</v>
          </cell>
          <cell r="C590" t="str">
            <v>埼玉県</v>
          </cell>
          <cell r="D590" t="str">
            <v>松伏町</v>
          </cell>
        </row>
        <row r="591">
          <cell r="B591" t="str">
            <v>120006</v>
          </cell>
          <cell r="C591" t="str">
            <v>千葉県</v>
          </cell>
          <cell r="D591" t="str">
            <v>千葉県</v>
          </cell>
        </row>
        <row r="592">
          <cell r="B592" t="str">
            <v>121002</v>
          </cell>
          <cell r="C592" t="str">
            <v>千葉県</v>
          </cell>
          <cell r="D592" t="str">
            <v>千葉市</v>
          </cell>
        </row>
        <row r="593">
          <cell r="B593" t="str">
            <v>122025</v>
          </cell>
          <cell r="C593" t="str">
            <v>千葉県</v>
          </cell>
          <cell r="D593" t="str">
            <v>銚子市</v>
          </cell>
        </row>
        <row r="594">
          <cell r="B594" t="str">
            <v>122033</v>
          </cell>
          <cell r="C594" t="str">
            <v>千葉県</v>
          </cell>
          <cell r="D594" t="str">
            <v>市川市</v>
          </cell>
        </row>
        <row r="595">
          <cell r="B595" t="str">
            <v>122041</v>
          </cell>
          <cell r="C595" t="str">
            <v>千葉県</v>
          </cell>
          <cell r="D595" t="str">
            <v>船橋市</v>
          </cell>
        </row>
        <row r="596">
          <cell r="B596" t="str">
            <v>122050</v>
          </cell>
          <cell r="C596" t="str">
            <v>千葉県</v>
          </cell>
          <cell r="D596" t="str">
            <v>館山市</v>
          </cell>
        </row>
        <row r="597">
          <cell r="B597" t="str">
            <v>122068</v>
          </cell>
          <cell r="C597" t="str">
            <v>千葉県</v>
          </cell>
          <cell r="D597" t="str">
            <v>木更津市</v>
          </cell>
        </row>
        <row r="598">
          <cell r="B598" t="str">
            <v>122076</v>
          </cell>
          <cell r="C598" t="str">
            <v>千葉県</v>
          </cell>
          <cell r="D598" t="str">
            <v>松戸市</v>
          </cell>
        </row>
        <row r="599">
          <cell r="B599" t="str">
            <v>122084</v>
          </cell>
          <cell r="C599" t="str">
            <v>千葉県</v>
          </cell>
          <cell r="D599" t="str">
            <v>野田市</v>
          </cell>
        </row>
        <row r="600">
          <cell r="B600" t="str">
            <v>122106</v>
          </cell>
          <cell r="C600" t="str">
            <v>千葉県</v>
          </cell>
          <cell r="D600" t="str">
            <v>茂原市</v>
          </cell>
        </row>
        <row r="601">
          <cell r="B601" t="str">
            <v>122114</v>
          </cell>
          <cell r="C601" t="str">
            <v>千葉県</v>
          </cell>
          <cell r="D601" t="str">
            <v>成田市</v>
          </cell>
        </row>
        <row r="602">
          <cell r="B602" t="str">
            <v>122122</v>
          </cell>
          <cell r="C602" t="str">
            <v>千葉県</v>
          </cell>
          <cell r="D602" t="str">
            <v>佐倉市</v>
          </cell>
        </row>
        <row r="603">
          <cell r="B603" t="str">
            <v>122131</v>
          </cell>
          <cell r="C603" t="str">
            <v>千葉県</v>
          </cell>
          <cell r="D603" t="str">
            <v>東金市</v>
          </cell>
        </row>
        <row r="604">
          <cell r="B604" t="str">
            <v>122157</v>
          </cell>
          <cell r="C604" t="str">
            <v>千葉県</v>
          </cell>
          <cell r="D604" t="str">
            <v>旭市</v>
          </cell>
        </row>
        <row r="605">
          <cell r="B605" t="str">
            <v>122165</v>
          </cell>
          <cell r="C605" t="str">
            <v>千葉県</v>
          </cell>
          <cell r="D605" t="str">
            <v>習志野市</v>
          </cell>
        </row>
        <row r="606">
          <cell r="B606" t="str">
            <v>122173</v>
          </cell>
          <cell r="C606" t="str">
            <v>千葉県</v>
          </cell>
          <cell r="D606" t="str">
            <v>柏市</v>
          </cell>
        </row>
        <row r="607">
          <cell r="B607" t="str">
            <v>122181</v>
          </cell>
          <cell r="C607" t="str">
            <v>千葉県</v>
          </cell>
          <cell r="D607" t="str">
            <v>勝浦市</v>
          </cell>
        </row>
        <row r="608">
          <cell r="B608" t="str">
            <v>122190</v>
          </cell>
          <cell r="C608" t="str">
            <v>千葉県</v>
          </cell>
          <cell r="D608" t="str">
            <v>市原市</v>
          </cell>
        </row>
        <row r="609">
          <cell r="B609" t="str">
            <v>122203</v>
          </cell>
          <cell r="C609" t="str">
            <v>千葉県</v>
          </cell>
          <cell r="D609" t="str">
            <v>流山市</v>
          </cell>
        </row>
        <row r="610">
          <cell r="B610" t="str">
            <v>122211</v>
          </cell>
          <cell r="C610" t="str">
            <v>千葉県</v>
          </cell>
          <cell r="D610" t="str">
            <v>八千代市</v>
          </cell>
        </row>
        <row r="611">
          <cell r="B611" t="str">
            <v>122220</v>
          </cell>
          <cell r="C611" t="str">
            <v>千葉県</v>
          </cell>
          <cell r="D611" t="str">
            <v>我孫子市</v>
          </cell>
        </row>
        <row r="612">
          <cell r="B612" t="str">
            <v>122238</v>
          </cell>
          <cell r="C612" t="str">
            <v>千葉県</v>
          </cell>
          <cell r="D612" t="str">
            <v>鴨川市</v>
          </cell>
        </row>
        <row r="613">
          <cell r="B613" t="str">
            <v>122246</v>
          </cell>
          <cell r="C613" t="str">
            <v>千葉県</v>
          </cell>
          <cell r="D613" t="str">
            <v>鎌ケ谷市</v>
          </cell>
        </row>
        <row r="614">
          <cell r="B614" t="str">
            <v>122254</v>
          </cell>
          <cell r="C614" t="str">
            <v>千葉県</v>
          </cell>
          <cell r="D614" t="str">
            <v>君津市</v>
          </cell>
        </row>
        <row r="615">
          <cell r="B615" t="str">
            <v>122262</v>
          </cell>
          <cell r="C615" t="str">
            <v>千葉県</v>
          </cell>
          <cell r="D615" t="str">
            <v>富津市</v>
          </cell>
        </row>
        <row r="616">
          <cell r="B616" t="str">
            <v>122271</v>
          </cell>
          <cell r="C616" t="str">
            <v>千葉県</v>
          </cell>
          <cell r="D616" t="str">
            <v>浦安市</v>
          </cell>
        </row>
        <row r="617">
          <cell r="B617" t="str">
            <v>122289</v>
          </cell>
          <cell r="C617" t="str">
            <v>千葉県</v>
          </cell>
          <cell r="D617" t="str">
            <v>四街道市</v>
          </cell>
        </row>
        <row r="618">
          <cell r="B618" t="str">
            <v>122297</v>
          </cell>
          <cell r="C618" t="str">
            <v>千葉県</v>
          </cell>
          <cell r="D618" t="str">
            <v>袖ケ浦市</v>
          </cell>
        </row>
        <row r="619">
          <cell r="B619" t="str">
            <v>122301</v>
          </cell>
          <cell r="C619" t="str">
            <v>千葉県</v>
          </cell>
          <cell r="D619" t="str">
            <v>八街市</v>
          </cell>
        </row>
        <row r="620">
          <cell r="B620" t="str">
            <v>122319</v>
          </cell>
          <cell r="C620" t="str">
            <v>千葉県</v>
          </cell>
          <cell r="D620" t="str">
            <v>印西市</v>
          </cell>
        </row>
        <row r="621">
          <cell r="B621" t="str">
            <v>122327</v>
          </cell>
          <cell r="C621" t="str">
            <v>千葉県</v>
          </cell>
          <cell r="D621" t="str">
            <v>白井市</v>
          </cell>
        </row>
        <row r="622">
          <cell r="B622" t="str">
            <v>122335</v>
          </cell>
          <cell r="C622" t="str">
            <v>千葉県</v>
          </cell>
          <cell r="D622" t="str">
            <v>富里市</v>
          </cell>
        </row>
        <row r="623">
          <cell r="B623" t="str">
            <v>122343</v>
          </cell>
          <cell r="C623" t="str">
            <v>千葉県</v>
          </cell>
          <cell r="D623" t="str">
            <v>南房総市</v>
          </cell>
        </row>
        <row r="624">
          <cell r="B624" t="str">
            <v>122351</v>
          </cell>
          <cell r="C624" t="str">
            <v>千葉県</v>
          </cell>
          <cell r="D624" t="str">
            <v>匝瑳市</v>
          </cell>
        </row>
        <row r="625">
          <cell r="B625" t="str">
            <v>122360</v>
          </cell>
          <cell r="C625" t="str">
            <v>千葉県</v>
          </cell>
          <cell r="D625" t="str">
            <v>香取市</v>
          </cell>
        </row>
        <row r="626">
          <cell r="B626" t="str">
            <v>122378</v>
          </cell>
          <cell r="C626" t="str">
            <v>千葉県</v>
          </cell>
          <cell r="D626" t="str">
            <v>山武市</v>
          </cell>
        </row>
        <row r="627">
          <cell r="B627" t="str">
            <v>122386</v>
          </cell>
          <cell r="C627" t="str">
            <v>千葉県</v>
          </cell>
          <cell r="D627" t="str">
            <v>いすみ市</v>
          </cell>
        </row>
        <row r="628">
          <cell r="B628" t="str">
            <v>122394</v>
          </cell>
          <cell r="C628" t="str">
            <v>千葉県</v>
          </cell>
          <cell r="D628" t="str">
            <v>大網白里市</v>
          </cell>
        </row>
        <row r="629">
          <cell r="B629" t="str">
            <v>123226</v>
          </cell>
          <cell r="C629" t="str">
            <v>千葉県</v>
          </cell>
          <cell r="D629" t="str">
            <v>酒々井町</v>
          </cell>
        </row>
        <row r="630">
          <cell r="B630" t="str">
            <v>123293</v>
          </cell>
          <cell r="C630" t="str">
            <v>千葉県</v>
          </cell>
          <cell r="D630" t="str">
            <v>栄町</v>
          </cell>
        </row>
        <row r="631">
          <cell r="B631" t="str">
            <v>123421</v>
          </cell>
          <cell r="C631" t="str">
            <v>千葉県</v>
          </cell>
          <cell r="D631" t="str">
            <v>神崎町</v>
          </cell>
        </row>
        <row r="632">
          <cell r="B632" t="str">
            <v>123471</v>
          </cell>
          <cell r="C632" t="str">
            <v>千葉県</v>
          </cell>
          <cell r="D632" t="str">
            <v>多古町</v>
          </cell>
        </row>
        <row r="633">
          <cell r="B633" t="str">
            <v>123498</v>
          </cell>
          <cell r="C633" t="str">
            <v>千葉県</v>
          </cell>
          <cell r="D633" t="str">
            <v>東庄町</v>
          </cell>
        </row>
        <row r="634">
          <cell r="B634" t="str">
            <v>124036</v>
          </cell>
          <cell r="C634" t="str">
            <v>千葉県</v>
          </cell>
          <cell r="D634" t="str">
            <v>九十九里町</v>
          </cell>
        </row>
        <row r="635">
          <cell r="B635" t="str">
            <v>124095</v>
          </cell>
          <cell r="C635" t="str">
            <v>千葉県</v>
          </cell>
          <cell r="D635" t="str">
            <v>芝山町</v>
          </cell>
        </row>
        <row r="636">
          <cell r="B636" t="str">
            <v>124109</v>
          </cell>
          <cell r="C636" t="str">
            <v>千葉県</v>
          </cell>
          <cell r="D636" t="str">
            <v>横芝光町</v>
          </cell>
        </row>
        <row r="637">
          <cell r="B637" t="str">
            <v>124214</v>
          </cell>
          <cell r="C637" t="str">
            <v>千葉県</v>
          </cell>
          <cell r="D637" t="str">
            <v>一宮町</v>
          </cell>
        </row>
        <row r="638">
          <cell r="B638" t="str">
            <v>124222</v>
          </cell>
          <cell r="C638" t="str">
            <v>千葉県</v>
          </cell>
          <cell r="D638" t="str">
            <v>睦沢町</v>
          </cell>
        </row>
        <row r="639">
          <cell r="B639" t="str">
            <v>124231</v>
          </cell>
          <cell r="C639" t="str">
            <v>千葉県</v>
          </cell>
          <cell r="D639" t="str">
            <v>長生村</v>
          </cell>
        </row>
        <row r="640">
          <cell r="B640" t="str">
            <v>124249</v>
          </cell>
          <cell r="C640" t="str">
            <v>千葉県</v>
          </cell>
          <cell r="D640" t="str">
            <v>白子町</v>
          </cell>
        </row>
        <row r="641">
          <cell r="B641" t="str">
            <v>124265</v>
          </cell>
          <cell r="C641" t="str">
            <v>千葉県</v>
          </cell>
          <cell r="D641" t="str">
            <v>長柄町</v>
          </cell>
        </row>
        <row r="642">
          <cell r="B642" t="str">
            <v>124273</v>
          </cell>
          <cell r="C642" t="str">
            <v>千葉県</v>
          </cell>
          <cell r="D642" t="str">
            <v>長南町</v>
          </cell>
        </row>
        <row r="643">
          <cell r="B643" t="str">
            <v>124419</v>
          </cell>
          <cell r="C643" t="str">
            <v>千葉県</v>
          </cell>
          <cell r="D643" t="str">
            <v>大多喜町</v>
          </cell>
        </row>
        <row r="644">
          <cell r="B644" t="str">
            <v>124435</v>
          </cell>
          <cell r="C644" t="str">
            <v>千葉県</v>
          </cell>
          <cell r="D644" t="str">
            <v>御宿町</v>
          </cell>
        </row>
        <row r="645">
          <cell r="B645" t="str">
            <v>124630</v>
          </cell>
          <cell r="C645" t="str">
            <v>千葉県</v>
          </cell>
          <cell r="D645" t="str">
            <v>鋸南町</v>
          </cell>
        </row>
        <row r="646">
          <cell r="B646" t="str">
            <v>130001</v>
          </cell>
          <cell r="C646" t="str">
            <v>東京都</v>
          </cell>
          <cell r="D646" t="str">
            <v>東京都</v>
          </cell>
        </row>
        <row r="647">
          <cell r="B647" t="str">
            <v>131016</v>
          </cell>
          <cell r="C647" t="str">
            <v>東京都</v>
          </cell>
          <cell r="D647" t="str">
            <v>千代田区</v>
          </cell>
        </row>
        <row r="648">
          <cell r="B648" t="str">
            <v>131024</v>
          </cell>
          <cell r="C648" t="str">
            <v>東京都</v>
          </cell>
          <cell r="D648" t="str">
            <v>中央区</v>
          </cell>
        </row>
        <row r="649">
          <cell r="B649" t="str">
            <v>131032</v>
          </cell>
          <cell r="C649" t="str">
            <v>東京都</v>
          </cell>
          <cell r="D649" t="str">
            <v>港区</v>
          </cell>
        </row>
        <row r="650">
          <cell r="B650" t="str">
            <v>131041</v>
          </cell>
          <cell r="C650" t="str">
            <v>東京都</v>
          </cell>
          <cell r="D650" t="str">
            <v>新宿区</v>
          </cell>
        </row>
        <row r="651">
          <cell r="B651" t="str">
            <v>131059</v>
          </cell>
          <cell r="C651" t="str">
            <v>東京都</v>
          </cell>
          <cell r="D651" t="str">
            <v>文京区</v>
          </cell>
        </row>
        <row r="652">
          <cell r="B652" t="str">
            <v>131067</v>
          </cell>
          <cell r="C652" t="str">
            <v>東京都</v>
          </cell>
          <cell r="D652" t="str">
            <v>台東区</v>
          </cell>
        </row>
        <row r="653">
          <cell r="B653" t="str">
            <v>131075</v>
          </cell>
          <cell r="C653" t="str">
            <v>東京都</v>
          </cell>
          <cell r="D653" t="str">
            <v>墨田区</v>
          </cell>
        </row>
        <row r="654">
          <cell r="B654" t="str">
            <v>131083</v>
          </cell>
          <cell r="C654" t="str">
            <v>東京都</v>
          </cell>
          <cell r="D654" t="str">
            <v>江東区</v>
          </cell>
        </row>
        <row r="655">
          <cell r="B655" t="str">
            <v>131091</v>
          </cell>
          <cell r="C655" t="str">
            <v>東京都</v>
          </cell>
          <cell r="D655" t="str">
            <v>品川区</v>
          </cell>
        </row>
        <row r="656">
          <cell r="B656" t="str">
            <v>131105</v>
          </cell>
          <cell r="C656" t="str">
            <v>東京都</v>
          </cell>
          <cell r="D656" t="str">
            <v>目黒区</v>
          </cell>
        </row>
        <row r="657">
          <cell r="B657" t="str">
            <v>131113</v>
          </cell>
          <cell r="C657" t="str">
            <v>東京都</v>
          </cell>
          <cell r="D657" t="str">
            <v>大田区</v>
          </cell>
        </row>
        <row r="658">
          <cell r="B658" t="str">
            <v>131121</v>
          </cell>
          <cell r="C658" t="str">
            <v>東京都</v>
          </cell>
          <cell r="D658" t="str">
            <v>世田谷区</v>
          </cell>
        </row>
        <row r="659">
          <cell r="B659" t="str">
            <v>131130</v>
          </cell>
          <cell r="C659" t="str">
            <v>東京都</v>
          </cell>
          <cell r="D659" t="str">
            <v>渋谷区</v>
          </cell>
        </row>
        <row r="660">
          <cell r="B660" t="str">
            <v>131148</v>
          </cell>
          <cell r="C660" t="str">
            <v>東京都</v>
          </cell>
          <cell r="D660" t="str">
            <v>中野区</v>
          </cell>
        </row>
        <row r="661">
          <cell r="B661" t="str">
            <v>131156</v>
          </cell>
          <cell r="C661" t="str">
            <v>東京都</v>
          </cell>
          <cell r="D661" t="str">
            <v>杉並区</v>
          </cell>
        </row>
        <row r="662">
          <cell r="B662" t="str">
            <v>131164</v>
          </cell>
          <cell r="C662" t="str">
            <v>東京都</v>
          </cell>
          <cell r="D662" t="str">
            <v>豊島区</v>
          </cell>
        </row>
        <row r="663">
          <cell r="B663" t="str">
            <v>131172</v>
          </cell>
          <cell r="C663" t="str">
            <v>東京都</v>
          </cell>
          <cell r="D663" t="str">
            <v>北区</v>
          </cell>
        </row>
        <row r="664">
          <cell r="B664" t="str">
            <v>131181</v>
          </cell>
          <cell r="C664" t="str">
            <v>東京都</v>
          </cell>
          <cell r="D664" t="str">
            <v>荒川区</v>
          </cell>
        </row>
        <row r="665">
          <cell r="B665" t="str">
            <v>131199</v>
          </cell>
          <cell r="C665" t="str">
            <v>東京都</v>
          </cell>
          <cell r="D665" t="str">
            <v>板橋区</v>
          </cell>
        </row>
        <row r="666">
          <cell r="B666" t="str">
            <v>131202</v>
          </cell>
          <cell r="C666" t="str">
            <v>東京都</v>
          </cell>
          <cell r="D666" t="str">
            <v>練馬区</v>
          </cell>
        </row>
        <row r="667">
          <cell r="B667" t="str">
            <v>131211</v>
          </cell>
          <cell r="C667" t="str">
            <v>東京都</v>
          </cell>
          <cell r="D667" t="str">
            <v>足立区</v>
          </cell>
        </row>
        <row r="668">
          <cell r="B668" t="str">
            <v>131229</v>
          </cell>
          <cell r="C668" t="str">
            <v>東京都</v>
          </cell>
          <cell r="D668" t="str">
            <v>葛飾区</v>
          </cell>
        </row>
        <row r="669">
          <cell r="B669" t="str">
            <v>131237</v>
          </cell>
          <cell r="C669" t="str">
            <v>東京都</v>
          </cell>
          <cell r="D669" t="str">
            <v>江戸川区</v>
          </cell>
        </row>
        <row r="670">
          <cell r="B670" t="str">
            <v>132012</v>
          </cell>
          <cell r="C670" t="str">
            <v>東京都</v>
          </cell>
          <cell r="D670" t="str">
            <v>八王子市</v>
          </cell>
        </row>
        <row r="671">
          <cell r="B671" t="str">
            <v>132021</v>
          </cell>
          <cell r="C671" t="str">
            <v>東京都</v>
          </cell>
          <cell r="D671" t="str">
            <v>立川市</v>
          </cell>
        </row>
        <row r="672">
          <cell r="B672" t="str">
            <v>132039</v>
          </cell>
          <cell r="C672" t="str">
            <v>東京都</v>
          </cell>
          <cell r="D672" t="str">
            <v>武蔵野市</v>
          </cell>
        </row>
        <row r="673">
          <cell r="B673" t="str">
            <v>132047</v>
          </cell>
          <cell r="C673" t="str">
            <v>東京都</v>
          </cell>
          <cell r="D673" t="str">
            <v>三鷹市</v>
          </cell>
        </row>
        <row r="674">
          <cell r="B674" t="str">
            <v>132055</v>
          </cell>
          <cell r="C674" t="str">
            <v>東京都</v>
          </cell>
          <cell r="D674" t="str">
            <v>青梅市</v>
          </cell>
        </row>
        <row r="675">
          <cell r="B675" t="str">
            <v>132063</v>
          </cell>
          <cell r="C675" t="str">
            <v>東京都</v>
          </cell>
          <cell r="D675" t="str">
            <v>府中市</v>
          </cell>
        </row>
        <row r="676">
          <cell r="B676" t="str">
            <v>132071</v>
          </cell>
          <cell r="C676" t="str">
            <v>東京都</v>
          </cell>
          <cell r="D676" t="str">
            <v>昭島市</v>
          </cell>
        </row>
        <row r="677">
          <cell r="B677" t="str">
            <v>132080</v>
          </cell>
          <cell r="C677" t="str">
            <v>東京都</v>
          </cell>
          <cell r="D677" t="str">
            <v>調布市</v>
          </cell>
        </row>
        <row r="678">
          <cell r="B678" t="str">
            <v>132098</v>
          </cell>
          <cell r="C678" t="str">
            <v>東京都</v>
          </cell>
          <cell r="D678" t="str">
            <v>町田市</v>
          </cell>
        </row>
        <row r="679">
          <cell r="B679" t="str">
            <v>132101</v>
          </cell>
          <cell r="C679" t="str">
            <v>東京都</v>
          </cell>
          <cell r="D679" t="str">
            <v>小金井市</v>
          </cell>
        </row>
        <row r="680">
          <cell r="B680" t="str">
            <v>132110</v>
          </cell>
          <cell r="C680" t="str">
            <v>東京都</v>
          </cell>
          <cell r="D680" t="str">
            <v>小平市</v>
          </cell>
        </row>
        <row r="681">
          <cell r="B681" t="str">
            <v>132128</v>
          </cell>
          <cell r="C681" t="str">
            <v>東京都</v>
          </cell>
          <cell r="D681" t="str">
            <v>日野市</v>
          </cell>
        </row>
        <row r="682">
          <cell r="B682" t="str">
            <v>132136</v>
          </cell>
          <cell r="C682" t="str">
            <v>東京都</v>
          </cell>
          <cell r="D682" t="str">
            <v>東村山市</v>
          </cell>
        </row>
        <row r="683">
          <cell r="B683" t="str">
            <v>132144</v>
          </cell>
          <cell r="C683" t="str">
            <v>東京都</v>
          </cell>
          <cell r="D683" t="str">
            <v>国分寺市</v>
          </cell>
        </row>
        <row r="684">
          <cell r="B684" t="str">
            <v>132152</v>
          </cell>
          <cell r="C684" t="str">
            <v>東京都</v>
          </cell>
          <cell r="D684" t="str">
            <v>国立市</v>
          </cell>
        </row>
        <row r="685">
          <cell r="B685" t="str">
            <v>132187</v>
          </cell>
          <cell r="C685" t="str">
            <v>東京都</v>
          </cell>
          <cell r="D685" t="str">
            <v>福生市</v>
          </cell>
        </row>
        <row r="686">
          <cell r="B686" t="str">
            <v>132195</v>
          </cell>
          <cell r="C686" t="str">
            <v>東京都</v>
          </cell>
          <cell r="D686" t="str">
            <v>狛江市</v>
          </cell>
        </row>
        <row r="687">
          <cell r="B687" t="str">
            <v>132209</v>
          </cell>
          <cell r="C687" t="str">
            <v>東京都</v>
          </cell>
          <cell r="D687" t="str">
            <v>東大和市</v>
          </cell>
        </row>
        <row r="688">
          <cell r="B688" t="str">
            <v>132217</v>
          </cell>
          <cell r="C688" t="str">
            <v>東京都</v>
          </cell>
          <cell r="D688" t="str">
            <v>清瀬市</v>
          </cell>
        </row>
        <row r="689">
          <cell r="B689" t="str">
            <v>132225</v>
          </cell>
          <cell r="C689" t="str">
            <v>東京都</v>
          </cell>
          <cell r="D689" t="str">
            <v>東久留米市</v>
          </cell>
        </row>
        <row r="690">
          <cell r="B690" t="str">
            <v>132233</v>
          </cell>
          <cell r="C690" t="str">
            <v>東京都</v>
          </cell>
          <cell r="D690" t="str">
            <v>武蔵村山市</v>
          </cell>
        </row>
        <row r="691">
          <cell r="B691" t="str">
            <v>132241</v>
          </cell>
          <cell r="C691" t="str">
            <v>東京都</v>
          </cell>
          <cell r="D691" t="str">
            <v>多摩市</v>
          </cell>
        </row>
        <row r="692">
          <cell r="B692" t="str">
            <v>132250</v>
          </cell>
          <cell r="C692" t="str">
            <v>東京都</v>
          </cell>
          <cell r="D692" t="str">
            <v>稲城市</v>
          </cell>
        </row>
        <row r="693">
          <cell r="B693" t="str">
            <v>132276</v>
          </cell>
          <cell r="C693" t="str">
            <v>東京都</v>
          </cell>
          <cell r="D693" t="str">
            <v>羽村市</v>
          </cell>
        </row>
        <row r="694">
          <cell r="B694" t="str">
            <v>132284</v>
          </cell>
          <cell r="C694" t="str">
            <v>東京都</v>
          </cell>
          <cell r="D694" t="str">
            <v>あきる野市</v>
          </cell>
        </row>
        <row r="695">
          <cell r="B695" t="str">
            <v>132292</v>
          </cell>
          <cell r="C695" t="str">
            <v>東京都</v>
          </cell>
          <cell r="D695" t="str">
            <v>西東京市</v>
          </cell>
        </row>
        <row r="696">
          <cell r="B696" t="str">
            <v>133035</v>
          </cell>
          <cell r="C696" t="str">
            <v>東京都</v>
          </cell>
          <cell r="D696" t="str">
            <v>瑞穂町</v>
          </cell>
        </row>
        <row r="697">
          <cell r="B697" t="str">
            <v>133051</v>
          </cell>
          <cell r="C697" t="str">
            <v>東京都</v>
          </cell>
          <cell r="D697" t="str">
            <v>日の出町</v>
          </cell>
        </row>
        <row r="698">
          <cell r="B698" t="str">
            <v>133078</v>
          </cell>
          <cell r="C698" t="str">
            <v>東京都</v>
          </cell>
          <cell r="D698" t="str">
            <v>檜原村</v>
          </cell>
        </row>
        <row r="699">
          <cell r="B699" t="str">
            <v>133086</v>
          </cell>
          <cell r="C699" t="str">
            <v>東京都</v>
          </cell>
          <cell r="D699" t="str">
            <v>奥多摩町</v>
          </cell>
        </row>
        <row r="700">
          <cell r="B700" t="str">
            <v>133612</v>
          </cell>
          <cell r="C700" t="str">
            <v>東京都</v>
          </cell>
          <cell r="D700" t="str">
            <v>大島町</v>
          </cell>
        </row>
        <row r="701">
          <cell r="B701" t="str">
            <v>133621</v>
          </cell>
          <cell r="C701" t="str">
            <v>東京都</v>
          </cell>
          <cell r="D701" t="str">
            <v>利島村</v>
          </cell>
        </row>
        <row r="702">
          <cell r="B702" t="str">
            <v>133639</v>
          </cell>
          <cell r="C702" t="str">
            <v>東京都</v>
          </cell>
          <cell r="D702" t="str">
            <v>新島村</v>
          </cell>
        </row>
        <row r="703">
          <cell r="B703" t="str">
            <v>133647</v>
          </cell>
          <cell r="C703" t="str">
            <v>東京都</v>
          </cell>
          <cell r="D703" t="str">
            <v>神津島村</v>
          </cell>
        </row>
        <row r="704">
          <cell r="B704" t="str">
            <v>133817</v>
          </cell>
          <cell r="C704" t="str">
            <v>東京都</v>
          </cell>
          <cell r="D704" t="str">
            <v>三宅村</v>
          </cell>
        </row>
        <row r="705">
          <cell r="B705" t="str">
            <v>133825</v>
          </cell>
          <cell r="C705" t="str">
            <v>東京都</v>
          </cell>
          <cell r="D705" t="str">
            <v>御蔵島村</v>
          </cell>
        </row>
        <row r="706">
          <cell r="B706" t="str">
            <v>134015</v>
          </cell>
          <cell r="C706" t="str">
            <v>東京都</v>
          </cell>
          <cell r="D706" t="str">
            <v>八丈町</v>
          </cell>
        </row>
        <row r="707">
          <cell r="B707" t="str">
            <v>134023</v>
          </cell>
          <cell r="C707" t="str">
            <v>東京都</v>
          </cell>
          <cell r="D707" t="str">
            <v>青ヶ島村</v>
          </cell>
        </row>
        <row r="708">
          <cell r="B708" t="str">
            <v>134210</v>
          </cell>
          <cell r="C708" t="str">
            <v>東京都</v>
          </cell>
          <cell r="D708" t="str">
            <v>小笠原村</v>
          </cell>
        </row>
        <row r="709">
          <cell r="B709" t="str">
            <v>140007</v>
          </cell>
          <cell r="C709" t="str">
            <v>神奈川県</v>
          </cell>
          <cell r="D709" t="str">
            <v>神奈川県</v>
          </cell>
        </row>
        <row r="710">
          <cell r="B710" t="str">
            <v>141003</v>
          </cell>
          <cell r="C710" t="str">
            <v>神奈川県</v>
          </cell>
          <cell r="D710" t="str">
            <v>横浜市</v>
          </cell>
        </row>
        <row r="711">
          <cell r="B711" t="str">
            <v>141305</v>
          </cell>
          <cell r="C711" t="str">
            <v>神奈川県</v>
          </cell>
          <cell r="D711" t="str">
            <v>川崎市</v>
          </cell>
        </row>
        <row r="712">
          <cell r="B712" t="str">
            <v>141500</v>
          </cell>
          <cell r="C712" t="str">
            <v>神奈川県</v>
          </cell>
          <cell r="D712" t="str">
            <v>相模原市</v>
          </cell>
        </row>
        <row r="713">
          <cell r="B713" t="str">
            <v>142018</v>
          </cell>
          <cell r="C713" t="str">
            <v>神奈川県</v>
          </cell>
          <cell r="D713" t="str">
            <v>横須賀市</v>
          </cell>
        </row>
        <row r="714">
          <cell r="B714" t="str">
            <v>142034</v>
          </cell>
          <cell r="C714" t="str">
            <v>神奈川県</v>
          </cell>
          <cell r="D714" t="str">
            <v>平塚市</v>
          </cell>
        </row>
        <row r="715">
          <cell r="B715" t="str">
            <v>142042</v>
          </cell>
          <cell r="C715" t="str">
            <v>神奈川県</v>
          </cell>
          <cell r="D715" t="str">
            <v>鎌倉市</v>
          </cell>
        </row>
        <row r="716">
          <cell r="B716" t="str">
            <v>142051</v>
          </cell>
          <cell r="C716" t="str">
            <v>神奈川県</v>
          </cell>
          <cell r="D716" t="str">
            <v>藤沢市</v>
          </cell>
        </row>
        <row r="717">
          <cell r="B717" t="str">
            <v>142069</v>
          </cell>
          <cell r="C717" t="str">
            <v>神奈川県</v>
          </cell>
          <cell r="D717" t="str">
            <v>小田原市</v>
          </cell>
        </row>
        <row r="718">
          <cell r="B718" t="str">
            <v>142077</v>
          </cell>
          <cell r="C718" t="str">
            <v>神奈川県</v>
          </cell>
          <cell r="D718" t="str">
            <v>茅ヶ崎市</v>
          </cell>
        </row>
        <row r="719">
          <cell r="B719" t="str">
            <v>142085</v>
          </cell>
          <cell r="C719" t="str">
            <v>神奈川県</v>
          </cell>
          <cell r="D719" t="str">
            <v>逗子市</v>
          </cell>
        </row>
        <row r="720">
          <cell r="B720" t="str">
            <v>142107</v>
          </cell>
          <cell r="C720" t="str">
            <v>神奈川県</v>
          </cell>
          <cell r="D720" t="str">
            <v>三浦市</v>
          </cell>
        </row>
        <row r="721">
          <cell r="B721" t="str">
            <v>142115</v>
          </cell>
          <cell r="C721" t="str">
            <v>神奈川県</v>
          </cell>
          <cell r="D721" t="str">
            <v>秦野市</v>
          </cell>
        </row>
        <row r="722">
          <cell r="B722" t="str">
            <v>142123</v>
          </cell>
          <cell r="C722" t="str">
            <v>神奈川県</v>
          </cell>
          <cell r="D722" t="str">
            <v>厚木市</v>
          </cell>
        </row>
        <row r="723">
          <cell r="B723" t="str">
            <v>142131</v>
          </cell>
          <cell r="C723" t="str">
            <v>神奈川県</v>
          </cell>
          <cell r="D723" t="str">
            <v>大和市</v>
          </cell>
        </row>
        <row r="724">
          <cell r="B724" t="str">
            <v>142140</v>
          </cell>
          <cell r="C724" t="str">
            <v>神奈川県</v>
          </cell>
          <cell r="D724" t="str">
            <v>伊勢原市</v>
          </cell>
        </row>
        <row r="725">
          <cell r="B725" t="str">
            <v>142158</v>
          </cell>
          <cell r="C725" t="str">
            <v>神奈川県</v>
          </cell>
          <cell r="D725" t="str">
            <v>海老名市</v>
          </cell>
        </row>
        <row r="726">
          <cell r="B726" t="str">
            <v>142166</v>
          </cell>
          <cell r="C726" t="str">
            <v>神奈川県</v>
          </cell>
          <cell r="D726" t="str">
            <v>座間市</v>
          </cell>
        </row>
        <row r="727">
          <cell r="B727" t="str">
            <v>142174</v>
          </cell>
          <cell r="C727" t="str">
            <v>神奈川県</v>
          </cell>
          <cell r="D727" t="str">
            <v>南足柄市</v>
          </cell>
        </row>
        <row r="728">
          <cell r="B728" t="str">
            <v>142182</v>
          </cell>
          <cell r="C728" t="str">
            <v>神奈川県</v>
          </cell>
          <cell r="D728" t="str">
            <v>綾瀬市</v>
          </cell>
        </row>
        <row r="729">
          <cell r="B729" t="str">
            <v>143014</v>
          </cell>
          <cell r="C729" t="str">
            <v>神奈川県</v>
          </cell>
          <cell r="D729" t="str">
            <v>葉山町</v>
          </cell>
        </row>
        <row r="730">
          <cell r="B730" t="str">
            <v>143219</v>
          </cell>
          <cell r="C730" t="str">
            <v>神奈川県</v>
          </cell>
          <cell r="D730" t="str">
            <v>寒川町</v>
          </cell>
        </row>
        <row r="731">
          <cell r="B731" t="str">
            <v>143413</v>
          </cell>
          <cell r="C731" t="str">
            <v>神奈川県</v>
          </cell>
          <cell r="D731" t="str">
            <v>大磯町</v>
          </cell>
        </row>
        <row r="732">
          <cell r="B732" t="str">
            <v>143421</v>
          </cell>
          <cell r="C732" t="str">
            <v>神奈川県</v>
          </cell>
          <cell r="D732" t="str">
            <v>二宮町</v>
          </cell>
        </row>
        <row r="733">
          <cell r="B733" t="str">
            <v>143618</v>
          </cell>
          <cell r="C733" t="str">
            <v>神奈川県</v>
          </cell>
          <cell r="D733" t="str">
            <v>中井町</v>
          </cell>
        </row>
        <row r="734">
          <cell r="B734" t="str">
            <v>143626</v>
          </cell>
          <cell r="C734" t="str">
            <v>神奈川県</v>
          </cell>
          <cell r="D734" t="str">
            <v>大井町</v>
          </cell>
        </row>
        <row r="735">
          <cell r="B735" t="str">
            <v>143634</v>
          </cell>
          <cell r="C735" t="str">
            <v>神奈川県</v>
          </cell>
          <cell r="D735" t="str">
            <v>松田町</v>
          </cell>
        </row>
        <row r="736">
          <cell r="B736" t="str">
            <v>143642</v>
          </cell>
          <cell r="C736" t="str">
            <v>神奈川県</v>
          </cell>
          <cell r="D736" t="str">
            <v>山北町</v>
          </cell>
        </row>
        <row r="737">
          <cell r="B737" t="str">
            <v>143669</v>
          </cell>
          <cell r="C737" t="str">
            <v>神奈川県</v>
          </cell>
          <cell r="D737" t="str">
            <v>開成町</v>
          </cell>
        </row>
        <row r="738">
          <cell r="B738" t="str">
            <v>143821</v>
          </cell>
          <cell r="C738" t="str">
            <v>神奈川県</v>
          </cell>
          <cell r="D738" t="str">
            <v>箱根町</v>
          </cell>
        </row>
        <row r="739">
          <cell r="B739" t="str">
            <v>143839</v>
          </cell>
          <cell r="C739" t="str">
            <v>神奈川県</v>
          </cell>
          <cell r="D739" t="str">
            <v>真鶴町</v>
          </cell>
        </row>
        <row r="740">
          <cell r="B740" t="str">
            <v>143847</v>
          </cell>
          <cell r="C740" t="str">
            <v>神奈川県</v>
          </cell>
          <cell r="D740" t="str">
            <v>湯河原町</v>
          </cell>
        </row>
        <row r="741">
          <cell r="B741" t="str">
            <v>144011</v>
          </cell>
          <cell r="C741" t="str">
            <v>神奈川県</v>
          </cell>
          <cell r="D741" t="str">
            <v>愛川町</v>
          </cell>
        </row>
        <row r="742">
          <cell r="B742" t="str">
            <v>144029</v>
          </cell>
          <cell r="C742" t="str">
            <v>神奈川県</v>
          </cell>
          <cell r="D742" t="str">
            <v>清川村</v>
          </cell>
        </row>
        <row r="743">
          <cell r="B743" t="str">
            <v>150002</v>
          </cell>
          <cell r="C743" t="str">
            <v>新潟県</v>
          </cell>
          <cell r="D743" t="str">
            <v>新潟県</v>
          </cell>
        </row>
        <row r="744">
          <cell r="B744" t="str">
            <v>151009</v>
          </cell>
          <cell r="C744" t="str">
            <v>新潟県</v>
          </cell>
          <cell r="D744" t="str">
            <v>新潟市</v>
          </cell>
        </row>
        <row r="745">
          <cell r="B745" t="str">
            <v>152021</v>
          </cell>
          <cell r="C745" t="str">
            <v>新潟県</v>
          </cell>
          <cell r="D745" t="str">
            <v>長岡市</v>
          </cell>
        </row>
        <row r="746">
          <cell r="B746" t="str">
            <v>152048</v>
          </cell>
          <cell r="C746" t="str">
            <v>新潟県</v>
          </cell>
          <cell r="D746" t="str">
            <v>三条市</v>
          </cell>
        </row>
        <row r="747">
          <cell r="B747" t="str">
            <v>152056</v>
          </cell>
          <cell r="C747" t="str">
            <v>新潟県</v>
          </cell>
          <cell r="D747" t="str">
            <v>柏崎市</v>
          </cell>
        </row>
        <row r="748">
          <cell r="B748" t="str">
            <v>152064</v>
          </cell>
          <cell r="C748" t="str">
            <v>新潟県</v>
          </cell>
          <cell r="D748" t="str">
            <v>新発田市</v>
          </cell>
        </row>
        <row r="749">
          <cell r="B749" t="str">
            <v>152081</v>
          </cell>
          <cell r="C749" t="str">
            <v>新潟県</v>
          </cell>
          <cell r="D749" t="str">
            <v>小千谷市</v>
          </cell>
        </row>
        <row r="750">
          <cell r="B750" t="str">
            <v>152099</v>
          </cell>
          <cell r="C750" t="str">
            <v>新潟県</v>
          </cell>
          <cell r="D750" t="str">
            <v>加茂市</v>
          </cell>
        </row>
        <row r="751">
          <cell r="B751" t="str">
            <v>152102</v>
          </cell>
          <cell r="C751" t="str">
            <v>新潟県</v>
          </cell>
          <cell r="D751" t="str">
            <v>十日町市</v>
          </cell>
        </row>
        <row r="752">
          <cell r="B752" t="str">
            <v>152111</v>
          </cell>
          <cell r="C752" t="str">
            <v>新潟県</v>
          </cell>
          <cell r="D752" t="str">
            <v>見附市</v>
          </cell>
        </row>
        <row r="753">
          <cell r="B753" t="str">
            <v>152129</v>
          </cell>
          <cell r="C753" t="str">
            <v>新潟県</v>
          </cell>
          <cell r="D753" t="str">
            <v>村上市</v>
          </cell>
        </row>
        <row r="754">
          <cell r="B754" t="str">
            <v>152137</v>
          </cell>
          <cell r="C754" t="str">
            <v>新潟県</v>
          </cell>
          <cell r="D754" t="str">
            <v>燕市</v>
          </cell>
        </row>
        <row r="755">
          <cell r="B755" t="str">
            <v>152161</v>
          </cell>
          <cell r="C755" t="str">
            <v>新潟県</v>
          </cell>
          <cell r="D755" t="str">
            <v>糸魚川市</v>
          </cell>
        </row>
        <row r="756">
          <cell r="B756" t="str">
            <v>152170</v>
          </cell>
          <cell r="C756" t="str">
            <v>新潟県</v>
          </cell>
          <cell r="D756" t="str">
            <v>妙高市</v>
          </cell>
        </row>
        <row r="757">
          <cell r="B757" t="str">
            <v>152188</v>
          </cell>
          <cell r="C757" t="str">
            <v>新潟県</v>
          </cell>
          <cell r="D757" t="str">
            <v>五泉市</v>
          </cell>
        </row>
        <row r="758">
          <cell r="B758" t="str">
            <v>152226</v>
          </cell>
          <cell r="C758" t="str">
            <v>新潟県</v>
          </cell>
          <cell r="D758" t="str">
            <v>上越市</v>
          </cell>
        </row>
        <row r="759">
          <cell r="B759" t="str">
            <v>152234</v>
          </cell>
          <cell r="C759" t="str">
            <v>新潟県</v>
          </cell>
          <cell r="D759" t="str">
            <v>阿賀野市</v>
          </cell>
        </row>
        <row r="760">
          <cell r="B760" t="str">
            <v>152242</v>
          </cell>
          <cell r="C760" t="str">
            <v>新潟県</v>
          </cell>
          <cell r="D760" t="str">
            <v>佐渡市</v>
          </cell>
        </row>
        <row r="761">
          <cell r="B761" t="str">
            <v>152251</v>
          </cell>
          <cell r="C761" t="str">
            <v>新潟県</v>
          </cell>
          <cell r="D761" t="str">
            <v>魚沼市</v>
          </cell>
        </row>
        <row r="762">
          <cell r="B762" t="str">
            <v>152269</v>
          </cell>
          <cell r="C762" t="str">
            <v>新潟県</v>
          </cell>
          <cell r="D762" t="str">
            <v>南魚沼市</v>
          </cell>
        </row>
        <row r="763">
          <cell r="B763" t="str">
            <v>152277</v>
          </cell>
          <cell r="C763" t="str">
            <v>新潟県</v>
          </cell>
          <cell r="D763" t="str">
            <v>胎内市</v>
          </cell>
        </row>
        <row r="764">
          <cell r="B764" t="str">
            <v>153079</v>
          </cell>
          <cell r="C764" t="str">
            <v>新潟県</v>
          </cell>
          <cell r="D764" t="str">
            <v>聖籠町</v>
          </cell>
        </row>
        <row r="765">
          <cell r="B765" t="str">
            <v>153427</v>
          </cell>
          <cell r="C765" t="str">
            <v>新潟県</v>
          </cell>
          <cell r="D765" t="str">
            <v>弥彦村</v>
          </cell>
        </row>
        <row r="766">
          <cell r="B766" t="str">
            <v>153613</v>
          </cell>
          <cell r="C766" t="str">
            <v>新潟県</v>
          </cell>
          <cell r="D766" t="str">
            <v>田上町</v>
          </cell>
        </row>
        <row r="767">
          <cell r="B767" t="str">
            <v>153851</v>
          </cell>
          <cell r="C767" t="str">
            <v>新潟県</v>
          </cell>
          <cell r="D767" t="str">
            <v>阿賀町</v>
          </cell>
        </row>
        <row r="768">
          <cell r="B768" t="str">
            <v>154059</v>
          </cell>
          <cell r="C768" t="str">
            <v>新潟県</v>
          </cell>
          <cell r="D768" t="str">
            <v>出雲崎町</v>
          </cell>
        </row>
        <row r="769">
          <cell r="B769" t="str">
            <v>154610</v>
          </cell>
          <cell r="C769" t="str">
            <v>新潟県</v>
          </cell>
          <cell r="D769" t="str">
            <v>湯沢町</v>
          </cell>
        </row>
        <row r="770">
          <cell r="B770" t="str">
            <v>154822</v>
          </cell>
          <cell r="C770" t="str">
            <v>新潟県</v>
          </cell>
          <cell r="D770" t="str">
            <v>津南町</v>
          </cell>
        </row>
        <row r="771">
          <cell r="B771" t="str">
            <v>155047</v>
          </cell>
          <cell r="C771" t="str">
            <v>新潟県</v>
          </cell>
          <cell r="D771" t="str">
            <v>刈羽村</v>
          </cell>
        </row>
        <row r="772">
          <cell r="B772" t="str">
            <v>155811</v>
          </cell>
          <cell r="C772" t="str">
            <v>新潟県</v>
          </cell>
          <cell r="D772" t="str">
            <v>関川村</v>
          </cell>
        </row>
        <row r="773">
          <cell r="B773" t="str">
            <v>155861</v>
          </cell>
          <cell r="C773" t="str">
            <v>新潟県</v>
          </cell>
          <cell r="D773" t="str">
            <v>粟島浦村</v>
          </cell>
        </row>
        <row r="774">
          <cell r="B774" t="str">
            <v>160008</v>
          </cell>
          <cell r="C774" t="str">
            <v>富山県</v>
          </cell>
          <cell r="D774" t="str">
            <v>富山県</v>
          </cell>
        </row>
        <row r="775">
          <cell r="B775" t="str">
            <v>162019</v>
          </cell>
          <cell r="C775" t="str">
            <v>富山県</v>
          </cell>
          <cell r="D775" t="str">
            <v>富山市</v>
          </cell>
        </row>
        <row r="776">
          <cell r="B776" t="str">
            <v>162027</v>
          </cell>
          <cell r="C776" t="str">
            <v>富山県</v>
          </cell>
          <cell r="D776" t="str">
            <v>高岡市</v>
          </cell>
        </row>
        <row r="777">
          <cell r="B777" t="str">
            <v>162043</v>
          </cell>
          <cell r="C777" t="str">
            <v>富山県</v>
          </cell>
          <cell r="D777" t="str">
            <v>魚津市</v>
          </cell>
        </row>
        <row r="778">
          <cell r="B778" t="str">
            <v>162051</v>
          </cell>
          <cell r="C778" t="str">
            <v>富山県</v>
          </cell>
          <cell r="D778" t="str">
            <v>氷見市</v>
          </cell>
        </row>
        <row r="779">
          <cell r="B779" t="str">
            <v>162060</v>
          </cell>
          <cell r="C779" t="str">
            <v>富山県</v>
          </cell>
          <cell r="D779" t="str">
            <v>滑川市</v>
          </cell>
        </row>
        <row r="780">
          <cell r="B780" t="str">
            <v>162078</v>
          </cell>
          <cell r="C780" t="str">
            <v>富山県</v>
          </cell>
          <cell r="D780" t="str">
            <v>黒部市</v>
          </cell>
        </row>
        <row r="781">
          <cell r="B781" t="str">
            <v>162086</v>
          </cell>
          <cell r="C781" t="str">
            <v>富山県</v>
          </cell>
          <cell r="D781" t="str">
            <v>砺波市</v>
          </cell>
        </row>
        <row r="782">
          <cell r="B782" t="str">
            <v>162094</v>
          </cell>
          <cell r="C782" t="str">
            <v>富山県</v>
          </cell>
          <cell r="D782" t="str">
            <v>小矢部市</v>
          </cell>
        </row>
        <row r="783">
          <cell r="B783" t="str">
            <v>162108</v>
          </cell>
          <cell r="C783" t="str">
            <v>富山県</v>
          </cell>
          <cell r="D783" t="str">
            <v>南砺市</v>
          </cell>
        </row>
        <row r="784">
          <cell r="B784" t="str">
            <v>162116</v>
          </cell>
          <cell r="C784" t="str">
            <v>富山県</v>
          </cell>
          <cell r="D784" t="str">
            <v>射水市</v>
          </cell>
        </row>
        <row r="785">
          <cell r="B785" t="str">
            <v>163210</v>
          </cell>
          <cell r="C785" t="str">
            <v>富山県</v>
          </cell>
          <cell r="D785" t="str">
            <v>舟橋村</v>
          </cell>
        </row>
        <row r="786">
          <cell r="B786" t="str">
            <v>163228</v>
          </cell>
          <cell r="C786" t="str">
            <v>富山県</v>
          </cell>
          <cell r="D786" t="str">
            <v>上市町</v>
          </cell>
        </row>
        <row r="787">
          <cell r="B787" t="str">
            <v>163236</v>
          </cell>
          <cell r="C787" t="str">
            <v>富山県</v>
          </cell>
          <cell r="D787" t="str">
            <v>立山町</v>
          </cell>
        </row>
        <row r="788">
          <cell r="B788" t="str">
            <v>163422</v>
          </cell>
          <cell r="C788" t="str">
            <v>富山県</v>
          </cell>
          <cell r="D788" t="str">
            <v>入善町</v>
          </cell>
        </row>
        <row r="789">
          <cell r="B789" t="str">
            <v>163431</v>
          </cell>
          <cell r="C789" t="str">
            <v>富山県</v>
          </cell>
          <cell r="D789" t="str">
            <v>朝日町</v>
          </cell>
        </row>
        <row r="790">
          <cell r="B790" t="str">
            <v>170003</v>
          </cell>
          <cell r="C790" t="str">
            <v>石川県</v>
          </cell>
          <cell r="D790" t="str">
            <v>石川県</v>
          </cell>
        </row>
        <row r="791">
          <cell r="B791" t="str">
            <v>172014</v>
          </cell>
          <cell r="C791" t="str">
            <v>石川県</v>
          </cell>
          <cell r="D791" t="str">
            <v>金沢市</v>
          </cell>
        </row>
        <row r="792">
          <cell r="B792" t="str">
            <v>172022</v>
          </cell>
          <cell r="C792" t="str">
            <v>石川県</v>
          </cell>
          <cell r="D792" t="str">
            <v>七尾市</v>
          </cell>
        </row>
        <row r="793">
          <cell r="B793" t="str">
            <v>172031</v>
          </cell>
          <cell r="C793" t="str">
            <v>石川県</v>
          </cell>
          <cell r="D793" t="str">
            <v>小松市</v>
          </cell>
        </row>
        <row r="794">
          <cell r="B794" t="str">
            <v>172049</v>
          </cell>
          <cell r="C794" t="str">
            <v>石川県</v>
          </cell>
          <cell r="D794" t="str">
            <v>輪島市</v>
          </cell>
        </row>
        <row r="795">
          <cell r="B795" t="str">
            <v>172057</v>
          </cell>
          <cell r="C795" t="str">
            <v>石川県</v>
          </cell>
          <cell r="D795" t="str">
            <v>珠洲市</v>
          </cell>
        </row>
        <row r="796">
          <cell r="B796" t="str">
            <v>172065</v>
          </cell>
          <cell r="C796" t="str">
            <v>石川県</v>
          </cell>
          <cell r="D796" t="str">
            <v>加賀市</v>
          </cell>
        </row>
        <row r="797">
          <cell r="B797" t="str">
            <v>172073</v>
          </cell>
          <cell r="C797" t="str">
            <v>石川県</v>
          </cell>
          <cell r="D797" t="str">
            <v>羽咋市</v>
          </cell>
        </row>
        <row r="798">
          <cell r="B798" t="str">
            <v>172090</v>
          </cell>
          <cell r="C798" t="str">
            <v>石川県</v>
          </cell>
          <cell r="D798" t="str">
            <v>かほく市</v>
          </cell>
        </row>
        <row r="799">
          <cell r="B799" t="str">
            <v>172103</v>
          </cell>
          <cell r="C799" t="str">
            <v>石川県</v>
          </cell>
          <cell r="D799" t="str">
            <v>白山市</v>
          </cell>
        </row>
        <row r="800">
          <cell r="B800" t="str">
            <v>172111</v>
          </cell>
          <cell r="C800" t="str">
            <v>石川県</v>
          </cell>
          <cell r="D800" t="str">
            <v>能美市</v>
          </cell>
        </row>
        <row r="801">
          <cell r="B801" t="str">
            <v>172120</v>
          </cell>
          <cell r="C801" t="str">
            <v>石川県</v>
          </cell>
          <cell r="D801" t="str">
            <v>野々市市</v>
          </cell>
        </row>
        <row r="802">
          <cell r="B802" t="str">
            <v>173240</v>
          </cell>
          <cell r="C802" t="str">
            <v>石川県</v>
          </cell>
          <cell r="D802" t="str">
            <v>川北町</v>
          </cell>
        </row>
        <row r="803">
          <cell r="B803" t="str">
            <v>173614</v>
          </cell>
          <cell r="C803" t="str">
            <v>石川県</v>
          </cell>
          <cell r="D803" t="str">
            <v>津幡町</v>
          </cell>
        </row>
        <row r="804">
          <cell r="B804" t="str">
            <v>173657</v>
          </cell>
          <cell r="C804" t="str">
            <v>石川県</v>
          </cell>
          <cell r="D804" t="str">
            <v>内灘町</v>
          </cell>
        </row>
        <row r="805">
          <cell r="B805" t="str">
            <v>173843</v>
          </cell>
          <cell r="C805" t="str">
            <v>石川県</v>
          </cell>
          <cell r="D805" t="str">
            <v>志賀町</v>
          </cell>
        </row>
        <row r="806">
          <cell r="B806" t="str">
            <v>173860</v>
          </cell>
          <cell r="C806" t="str">
            <v>石川県</v>
          </cell>
          <cell r="D806" t="str">
            <v>宝達志水町</v>
          </cell>
        </row>
        <row r="807">
          <cell r="B807" t="str">
            <v>174076</v>
          </cell>
          <cell r="C807" t="str">
            <v>石川県</v>
          </cell>
          <cell r="D807" t="str">
            <v>中能登町</v>
          </cell>
        </row>
        <row r="808">
          <cell r="B808" t="str">
            <v>174611</v>
          </cell>
          <cell r="C808" t="str">
            <v>石川県</v>
          </cell>
          <cell r="D808" t="str">
            <v>穴水町</v>
          </cell>
        </row>
        <row r="809">
          <cell r="B809" t="str">
            <v>174637</v>
          </cell>
          <cell r="C809" t="str">
            <v>石川県</v>
          </cell>
          <cell r="D809" t="str">
            <v>能登町</v>
          </cell>
        </row>
        <row r="810">
          <cell r="B810" t="str">
            <v>180009</v>
          </cell>
          <cell r="C810" t="str">
            <v>福井県</v>
          </cell>
          <cell r="D810" t="str">
            <v>福井県</v>
          </cell>
        </row>
        <row r="811">
          <cell r="B811" t="str">
            <v>182010</v>
          </cell>
          <cell r="C811" t="str">
            <v>福井県</v>
          </cell>
          <cell r="D811" t="str">
            <v>福井市</v>
          </cell>
        </row>
        <row r="812">
          <cell r="B812" t="str">
            <v>182028</v>
          </cell>
          <cell r="C812" t="str">
            <v>福井県</v>
          </cell>
          <cell r="D812" t="str">
            <v>敦賀市</v>
          </cell>
        </row>
        <row r="813">
          <cell r="B813" t="str">
            <v>182044</v>
          </cell>
          <cell r="C813" t="str">
            <v>福井県</v>
          </cell>
          <cell r="D813" t="str">
            <v>小浜市</v>
          </cell>
        </row>
        <row r="814">
          <cell r="B814" t="str">
            <v>182052</v>
          </cell>
          <cell r="C814" t="str">
            <v>福井県</v>
          </cell>
          <cell r="D814" t="str">
            <v>大野市</v>
          </cell>
        </row>
        <row r="815">
          <cell r="B815" t="str">
            <v>182061</v>
          </cell>
          <cell r="C815" t="str">
            <v>福井県</v>
          </cell>
          <cell r="D815" t="str">
            <v>勝山市</v>
          </cell>
        </row>
        <row r="816">
          <cell r="B816" t="str">
            <v>182079</v>
          </cell>
          <cell r="C816" t="str">
            <v>福井県</v>
          </cell>
          <cell r="D816" t="str">
            <v>鯖江市</v>
          </cell>
        </row>
        <row r="817">
          <cell r="B817" t="str">
            <v>182087</v>
          </cell>
          <cell r="C817" t="str">
            <v>福井県</v>
          </cell>
          <cell r="D817" t="str">
            <v>あわら市</v>
          </cell>
        </row>
        <row r="818">
          <cell r="B818" t="str">
            <v>182095</v>
          </cell>
          <cell r="C818" t="str">
            <v>福井県</v>
          </cell>
          <cell r="D818" t="str">
            <v>越前市</v>
          </cell>
        </row>
        <row r="819">
          <cell r="B819" t="str">
            <v>182109</v>
          </cell>
          <cell r="C819" t="str">
            <v>福井県</v>
          </cell>
          <cell r="D819" t="str">
            <v>坂井市</v>
          </cell>
        </row>
        <row r="820">
          <cell r="B820" t="str">
            <v>183229</v>
          </cell>
          <cell r="C820" t="str">
            <v>福井県</v>
          </cell>
          <cell r="D820" t="str">
            <v>永平寺町</v>
          </cell>
        </row>
        <row r="821">
          <cell r="B821" t="str">
            <v>183822</v>
          </cell>
          <cell r="C821" t="str">
            <v>福井県</v>
          </cell>
          <cell r="D821" t="str">
            <v>池田町</v>
          </cell>
        </row>
        <row r="822">
          <cell r="B822" t="str">
            <v>184047</v>
          </cell>
          <cell r="C822" t="str">
            <v>福井県</v>
          </cell>
          <cell r="D822" t="str">
            <v>南越前町</v>
          </cell>
        </row>
        <row r="823">
          <cell r="B823" t="str">
            <v>184233</v>
          </cell>
          <cell r="C823" t="str">
            <v>福井県</v>
          </cell>
          <cell r="D823" t="str">
            <v>越前町</v>
          </cell>
        </row>
        <row r="824">
          <cell r="B824" t="str">
            <v>184420</v>
          </cell>
          <cell r="C824" t="str">
            <v>福井県</v>
          </cell>
          <cell r="D824" t="str">
            <v>美浜町</v>
          </cell>
        </row>
        <row r="825">
          <cell r="B825" t="str">
            <v>184811</v>
          </cell>
          <cell r="C825" t="str">
            <v>福井県</v>
          </cell>
          <cell r="D825" t="str">
            <v>高浜町</v>
          </cell>
        </row>
        <row r="826">
          <cell r="B826" t="str">
            <v>184837</v>
          </cell>
          <cell r="C826" t="str">
            <v>福井県</v>
          </cell>
          <cell r="D826" t="str">
            <v>おおい町</v>
          </cell>
        </row>
        <row r="827">
          <cell r="B827" t="str">
            <v>185019</v>
          </cell>
          <cell r="C827" t="str">
            <v>福井県</v>
          </cell>
          <cell r="D827" t="str">
            <v>若狭町</v>
          </cell>
        </row>
        <row r="828">
          <cell r="B828" t="str">
            <v>190004</v>
          </cell>
          <cell r="C828" t="str">
            <v>山梨県</v>
          </cell>
          <cell r="D828" t="str">
            <v>山梨県</v>
          </cell>
        </row>
        <row r="829">
          <cell r="B829" t="str">
            <v>192015</v>
          </cell>
          <cell r="C829" t="str">
            <v>山梨県</v>
          </cell>
          <cell r="D829" t="str">
            <v>甲府市</v>
          </cell>
        </row>
        <row r="830">
          <cell r="B830" t="str">
            <v>192023</v>
          </cell>
          <cell r="C830" t="str">
            <v>山梨県</v>
          </cell>
          <cell r="D830" t="str">
            <v>富士吉田市</v>
          </cell>
        </row>
        <row r="831">
          <cell r="B831" t="str">
            <v>192040</v>
          </cell>
          <cell r="C831" t="str">
            <v>山梨県</v>
          </cell>
          <cell r="D831" t="str">
            <v>都留市</v>
          </cell>
        </row>
        <row r="832">
          <cell r="B832" t="str">
            <v>192058</v>
          </cell>
          <cell r="C832" t="str">
            <v>山梨県</v>
          </cell>
          <cell r="D832" t="str">
            <v>山梨市</v>
          </cell>
        </row>
        <row r="833">
          <cell r="B833" t="str">
            <v>192066</v>
          </cell>
          <cell r="C833" t="str">
            <v>山梨県</v>
          </cell>
          <cell r="D833" t="str">
            <v>大月市</v>
          </cell>
        </row>
        <row r="834">
          <cell r="B834" t="str">
            <v>192074</v>
          </cell>
          <cell r="C834" t="str">
            <v>山梨県</v>
          </cell>
          <cell r="D834" t="str">
            <v>韮崎市</v>
          </cell>
        </row>
        <row r="835">
          <cell r="B835" t="str">
            <v>192082</v>
          </cell>
          <cell r="C835" t="str">
            <v>山梨県</v>
          </cell>
          <cell r="D835" t="str">
            <v>南アルプス市</v>
          </cell>
        </row>
        <row r="836">
          <cell r="B836" t="str">
            <v>192091</v>
          </cell>
          <cell r="C836" t="str">
            <v>山梨県</v>
          </cell>
          <cell r="D836" t="str">
            <v>北杜市</v>
          </cell>
        </row>
        <row r="837">
          <cell r="B837" t="str">
            <v>192104</v>
          </cell>
          <cell r="C837" t="str">
            <v>山梨県</v>
          </cell>
          <cell r="D837" t="str">
            <v>甲斐市</v>
          </cell>
        </row>
        <row r="838">
          <cell r="B838" t="str">
            <v>192112</v>
          </cell>
          <cell r="C838" t="str">
            <v>山梨県</v>
          </cell>
          <cell r="D838" t="str">
            <v>笛吹市</v>
          </cell>
        </row>
        <row r="839">
          <cell r="B839" t="str">
            <v>192121</v>
          </cell>
          <cell r="C839" t="str">
            <v>山梨県</v>
          </cell>
          <cell r="D839" t="str">
            <v>上野原市</v>
          </cell>
        </row>
        <row r="840">
          <cell r="B840" t="str">
            <v>192139</v>
          </cell>
          <cell r="C840" t="str">
            <v>山梨県</v>
          </cell>
          <cell r="D840" t="str">
            <v>甲州市</v>
          </cell>
        </row>
        <row r="841">
          <cell r="B841" t="str">
            <v>192147</v>
          </cell>
          <cell r="C841" t="str">
            <v>山梨県</v>
          </cell>
          <cell r="D841" t="str">
            <v>中央市</v>
          </cell>
        </row>
        <row r="842">
          <cell r="B842" t="str">
            <v>193461</v>
          </cell>
          <cell r="C842" t="str">
            <v>山梨県</v>
          </cell>
          <cell r="D842" t="str">
            <v>市川三郷町</v>
          </cell>
        </row>
        <row r="843">
          <cell r="B843" t="str">
            <v>193640</v>
          </cell>
          <cell r="C843" t="str">
            <v>山梨県</v>
          </cell>
          <cell r="D843" t="str">
            <v>早川町</v>
          </cell>
        </row>
        <row r="844">
          <cell r="B844" t="str">
            <v>193658</v>
          </cell>
          <cell r="C844" t="str">
            <v>山梨県</v>
          </cell>
          <cell r="D844" t="str">
            <v>身延町</v>
          </cell>
        </row>
        <row r="845">
          <cell r="B845" t="str">
            <v>193666</v>
          </cell>
          <cell r="C845" t="str">
            <v>山梨県</v>
          </cell>
          <cell r="D845" t="str">
            <v>南部町</v>
          </cell>
        </row>
        <row r="846">
          <cell r="B846" t="str">
            <v>193682</v>
          </cell>
          <cell r="C846" t="str">
            <v>山梨県</v>
          </cell>
          <cell r="D846" t="str">
            <v>富士川町</v>
          </cell>
        </row>
        <row r="847">
          <cell r="B847" t="str">
            <v>193844</v>
          </cell>
          <cell r="C847" t="str">
            <v>山梨県</v>
          </cell>
          <cell r="D847" t="str">
            <v>昭和町</v>
          </cell>
        </row>
        <row r="848">
          <cell r="B848" t="str">
            <v>194221</v>
          </cell>
          <cell r="C848" t="str">
            <v>山梨県</v>
          </cell>
          <cell r="D848" t="str">
            <v>道志村</v>
          </cell>
        </row>
        <row r="849">
          <cell r="B849" t="str">
            <v>194239</v>
          </cell>
          <cell r="C849" t="str">
            <v>山梨県</v>
          </cell>
          <cell r="D849" t="str">
            <v>西桂町</v>
          </cell>
        </row>
        <row r="850">
          <cell r="B850" t="str">
            <v>194247</v>
          </cell>
          <cell r="C850" t="str">
            <v>山梨県</v>
          </cell>
          <cell r="D850" t="str">
            <v>忍野村</v>
          </cell>
        </row>
        <row r="851">
          <cell r="B851" t="str">
            <v>194255</v>
          </cell>
          <cell r="C851" t="str">
            <v>山梨県</v>
          </cell>
          <cell r="D851" t="str">
            <v>山中湖村</v>
          </cell>
        </row>
        <row r="852">
          <cell r="B852" t="str">
            <v>194298</v>
          </cell>
          <cell r="C852" t="str">
            <v>山梨県</v>
          </cell>
          <cell r="D852" t="str">
            <v>鳴沢村</v>
          </cell>
        </row>
        <row r="853">
          <cell r="B853" t="str">
            <v>194301</v>
          </cell>
          <cell r="C853" t="str">
            <v>山梨県</v>
          </cell>
          <cell r="D853" t="str">
            <v>富士河口湖町</v>
          </cell>
        </row>
        <row r="854">
          <cell r="B854" t="str">
            <v>194425</v>
          </cell>
          <cell r="C854" t="str">
            <v>山梨県</v>
          </cell>
          <cell r="D854" t="str">
            <v>小菅村</v>
          </cell>
        </row>
        <row r="855">
          <cell r="B855" t="str">
            <v>194433</v>
          </cell>
          <cell r="C855" t="str">
            <v>山梨県</v>
          </cell>
          <cell r="D855" t="str">
            <v>丹波山村</v>
          </cell>
        </row>
        <row r="856">
          <cell r="B856" t="str">
            <v>200000</v>
          </cell>
          <cell r="C856" t="str">
            <v>長野県</v>
          </cell>
          <cell r="D856" t="str">
            <v>長野県</v>
          </cell>
        </row>
        <row r="857">
          <cell r="B857" t="str">
            <v>202011</v>
          </cell>
          <cell r="C857" t="str">
            <v>長野県</v>
          </cell>
          <cell r="D857" t="str">
            <v>長野市</v>
          </cell>
        </row>
        <row r="858">
          <cell r="B858" t="str">
            <v>202029</v>
          </cell>
          <cell r="C858" t="str">
            <v>長野県</v>
          </cell>
          <cell r="D858" t="str">
            <v>松本市</v>
          </cell>
        </row>
        <row r="859">
          <cell r="B859" t="str">
            <v>202037</v>
          </cell>
          <cell r="C859" t="str">
            <v>長野県</v>
          </cell>
          <cell r="D859" t="str">
            <v>上田市</v>
          </cell>
        </row>
        <row r="860">
          <cell r="B860" t="str">
            <v>202045</v>
          </cell>
          <cell r="C860" t="str">
            <v>長野県</v>
          </cell>
          <cell r="D860" t="str">
            <v>岡谷市</v>
          </cell>
        </row>
        <row r="861">
          <cell r="B861" t="str">
            <v>202053</v>
          </cell>
          <cell r="C861" t="str">
            <v>長野県</v>
          </cell>
          <cell r="D861" t="str">
            <v>飯田市</v>
          </cell>
        </row>
        <row r="862">
          <cell r="B862" t="str">
            <v>202061</v>
          </cell>
          <cell r="C862" t="str">
            <v>長野県</v>
          </cell>
          <cell r="D862" t="str">
            <v>諏訪市</v>
          </cell>
        </row>
        <row r="863">
          <cell r="B863" t="str">
            <v>202070</v>
          </cell>
          <cell r="C863" t="str">
            <v>長野県</v>
          </cell>
          <cell r="D863" t="str">
            <v>須坂市</v>
          </cell>
        </row>
        <row r="864">
          <cell r="B864" t="str">
            <v>202088</v>
          </cell>
          <cell r="C864" t="str">
            <v>長野県</v>
          </cell>
          <cell r="D864" t="str">
            <v>小諸市</v>
          </cell>
        </row>
        <row r="865">
          <cell r="B865" t="str">
            <v>202096</v>
          </cell>
          <cell r="C865" t="str">
            <v>長野県</v>
          </cell>
          <cell r="D865" t="str">
            <v>伊那市</v>
          </cell>
        </row>
        <row r="866">
          <cell r="B866" t="str">
            <v>202100</v>
          </cell>
          <cell r="C866" t="str">
            <v>長野県</v>
          </cell>
          <cell r="D866" t="str">
            <v>駒ヶ根市</v>
          </cell>
        </row>
        <row r="867">
          <cell r="B867" t="str">
            <v>202118</v>
          </cell>
          <cell r="C867" t="str">
            <v>長野県</v>
          </cell>
          <cell r="D867" t="str">
            <v>中野市</v>
          </cell>
        </row>
        <row r="868">
          <cell r="B868" t="str">
            <v>202126</v>
          </cell>
          <cell r="C868" t="str">
            <v>長野県</v>
          </cell>
          <cell r="D868" t="str">
            <v>大町市</v>
          </cell>
        </row>
        <row r="869">
          <cell r="B869" t="str">
            <v>202134</v>
          </cell>
          <cell r="C869" t="str">
            <v>長野県</v>
          </cell>
          <cell r="D869" t="str">
            <v>飯山市</v>
          </cell>
        </row>
        <row r="870">
          <cell r="B870" t="str">
            <v>202142</v>
          </cell>
          <cell r="C870" t="str">
            <v>長野県</v>
          </cell>
          <cell r="D870" t="str">
            <v>茅野市</v>
          </cell>
        </row>
        <row r="871">
          <cell r="B871" t="str">
            <v>202151</v>
          </cell>
          <cell r="C871" t="str">
            <v>長野県</v>
          </cell>
          <cell r="D871" t="str">
            <v>塩尻市</v>
          </cell>
        </row>
        <row r="872">
          <cell r="B872" t="str">
            <v>202177</v>
          </cell>
          <cell r="C872" t="str">
            <v>長野県</v>
          </cell>
          <cell r="D872" t="str">
            <v>佐久市</v>
          </cell>
        </row>
        <row r="873">
          <cell r="B873" t="str">
            <v>202185</v>
          </cell>
          <cell r="C873" t="str">
            <v>長野県</v>
          </cell>
          <cell r="D873" t="str">
            <v>千曲市</v>
          </cell>
        </row>
        <row r="874">
          <cell r="B874" t="str">
            <v>202193</v>
          </cell>
          <cell r="C874" t="str">
            <v>長野県</v>
          </cell>
          <cell r="D874" t="str">
            <v>東御市</v>
          </cell>
        </row>
        <row r="875">
          <cell r="B875" t="str">
            <v>202207</v>
          </cell>
          <cell r="C875" t="str">
            <v>長野県</v>
          </cell>
          <cell r="D875" t="str">
            <v>安曇野市</v>
          </cell>
        </row>
        <row r="876">
          <cell r="B876" t="str">
            <v>203033</v>
          </cell>
          <cell r="C876" t="str">
            <v>長野県</v>
          </cell>
          <cell r="D876" t="str">
            <v>小海町</v>
          </cell>
        </row>
        <row r="877">
          <cell r="B877" t="str">
            <v>203041</v>
          </cell>
          <cell r="C877" t="str">
            <v>長野県</v>
          </cell>
          <cell r="D877" t="str">
            <v>川上村</v>
          </cell>
        </row>
        <row r="878">
          <cell r="B878" t="str">
            <v>203050</v>
          </cell>
          <cell r="C878" t="str">
            <v>長野県</v>
          </cell>
          <cell r="D878" t="str">
            <v>南牧村</v>
          </cell>
        </row>
        <row r="879">
          <cell r="B879" t="str">
            <v>203068</v>
          </cell>
          <cell r="C879" t="str">
            <v>長野県</v>
          </cell>
          <cell r="D879" t="str">
            <v>南相木村</v>
          </cell>
        </row>
        <row r="880">
          <cell r="B880" t="str">
            <v>203076</v>
          </cell>
          <cell r="C880" t="str">
            <v>長野県</v>
          </cell>
          <cell r="D880" t="str">
            <v>北相木村</v>
          </cell>
        </row>
        <row r="881">
          <cell r="B881" t="str">
            <v>203092</v>
          </cell>
          <cell r="C881" t="str">
            <v>長野県</v>
          </cell>
          <cell r="D881" t="str">
            <v>佐久穂町</v>
          </cell>
        </row>
        <row r="882">
          <cell r="B882" t="str">
            <v>203211</v>
          </cell>
          <cell r="C882" t="str">
            <v>長野県</v>
          </cell>
          <cell r="D882" t="str">
            <v>軽井沢町</v>
          </cell>
        </row>
        <row r="883">
          <cell r="B883" t="str">
            <v>203238</v>
          </cell>
          <cell r="C883" t="str">
            <v>長野県</v>
          </cell>
          <cell r="D883" t="str">
            <v>御代田町</v>
          </cell>
        </row>
        <row r="884">
          <cell r="B884" t="str">
            <v>203246</v>
          </cell>
          <cell r="C884" t="str">
            <v>長野県</v>
          </cell>
          <cell r="D884" t="str">
            <v>立科町</v>
          </cell>
        </row>
        <row r="885">
          <cell r="B885" t="str">
            <v>203491</v>
          </cell>
          <cell r="C885" t="str">
            <v>長野県</v>
          </cell>
          <cell r="D885" t="str">
            <v>青木村</v>
          </cell>
        </row>
        <row r="886">
          <cell r="B886" t="str">
            <v>203505</v>
          </cell>
          <cell r="C886" t="str">
            <v>長野県</v>
          </cell>
          <cell r="D886" t="str">
            <v>長和町</v>
          </cell>
        </row>
        <row r="887">
          <cell r="B887" t="str">
            <v>203611</v>
          </cell>
          <cell r="C887" t="str">
            <v>長野県</v>
          </cell>
          <cell r="D887" t="str">
            <v>下諏訪町</v>
          </cell>
        </row>
        <row r="888">
          <cell r="B888" t="str">
            <v>203629</v>
          </cell>
          <cell r="C888" t="str">
            <v>長野県</v>
          </cell>
          <cell r="D888" t="str">
            <v>富士見町</v>
          </cell>
        </row>
        <row r="889">
          <cell r="B889" t="str">
            <v>203637</v>
          </cell>
          <cell r="C889" t="str">
            <v>長野県</v>
          </cell>
          <cell r="D889" t="str">
            <v>原村</v>
          </cell>
        </row>
        <row r="890">
          <cell r="B890" t="str">
            <v>203823</v>
          </cell>
          <cell r="C890" t="str">
            <v>長野県</v>
          </cell>
          <cell r="D890" t="str">
            <v>辰野町</v>
          </cell>
        </row>
        <row r="891">
          <cell r="B891" t="str">
            <v>203831</v>
          </cell>
          <cell r="C891" t="str">
            <v>長野県</v>
          </cell>
          <cell r="D891" t="str">
            <v>箕輪町</v>
          </cell>
        </row>
        <row r="892">
          <cell r="B892" t="str">
            <v>203840</v>
          </cell>
          <cell r="C892" t="str">
            <v>長野県</v>
          </cell>
          <cell r="D892" t="str">
            <v>飯島町</v>
          </cell>
        </row>
        <row r="893">
          <cell r="B893" t="str">
            <v>203858</v>
          </cell>
          <cell r="C893" t="str">
            <v>長野県</v>
          </cell>
          <cell r="D893" t="str">
            <v>南箕輪村</v>
          </cell>
        </row>
        <row r="894">
          <cell r="B894" t="str">
            <v>203866</v>
          </cell>
          <cell r="C894" t="str">
            <v>長野県</v>
          </cell>
          <cell r="D894" t="str">
            <v>中川村</v>
          </cell>
        </row>
        <row r="895">
          <cell r="B895" t="str">
            <v>203882</v>
          </cell>
          <cell r="C895" t="str">
            <v>長野県</v>
          </cell>
          <cell r="D895" t="str">
            <v>宮田村</v>
          </cell>
        </row>
        <row r="896">
          <cell r="B896" t="str">
            <v>204021</v>
          </cell>
          <cell r="C896" t="str">
            <v>長野県</v>
          </cell>
          <cell r="D896" t="str">
            <v>松川町</v>
          </cell>
        </row>
        <row r="897">
          <cell r="B897" t="str">
            <v>204030</v>
          </cell>
          <cell r="C897" t="str">
            <v>長野県</v>
          </cell>
          <cell r="D897" t="str">
            <v>高森町</v>
          </cell>
        </row>
        <row r="898">
          <cell r="B898" t="str">
            <v>204048</v>
          </cell>
          <cell r="C898" t="str">
            <v>長野県</v>
          </cell>
          <cell r="D898" t="str">
            <v>阿南町</v>
          </cell>
        </row>
        <row r="899">
          <cell r="B899" t="str">
            <v>204072</v>
          </cell>
          <cell r="C899" t="str">
            <v>長野県</v>
          </cell>
          <cell r="D899" t="str">
            <v>阿智村</v>
          </cell>
        </row>
        <row r="900">
          <cell r="B900" t="str">
            <v>204099</v>
          </cell>
          <cell r="C900" t="str">
            <v>長野県</v>
          </cell>
          <cell r="D900" t="str">
            <v>平谷村</v>
          </cell>
        </row>
        <row r="901">
          <cell r="B901" t="str">
            <v>204102</v>
          </cell>
          <cell r="C901" t="str">
            <v>長野県</v>
          </cell>
          <cell r="D901" t="str">
            <v>根羽村</v>
          </cell>
        </row>
        <row r="902">
          <cell r="B902" t="str">
            <v>204111</v>
          </cell>
          <cell r="C902" t="str">
            <v>長野県</v>
          </cell>
          <cell r="D902" t="str">
            <v>下條村</v>
          </cell>
        </row>
        <row r="903">
          <cell r="B903" t="str">
            <v>204129</v>
          </cell>
          <cell r="C903" t="str">
            <v>長野県</v>
          </cell>
          <cell r="D903" t="str">
            <v>売木村</v>
          </cell>
        </row>
        <row r="904">
          <cell r="B904" t="str">
            <v>204137</v>
          </cell>
          <cell r="C904" t="str">
            <v>長野県</v>
          </cell>
          <cell r="D904" t="str">
            <v>天龍村</v>
          </cell>
        </row>
        <row r="905">
          <cell r="B905" t="str">
            <v>204145</v>
          </cell>
          <cell r="C905" t="str">
            <v>長野県</v>
          </cell>
          <cell r="D905" t="str">
            <v>泰阜村</v>
          </cell>
        </row>
        <row r="906">
          <cell r="B906" t="str">
            <v>204153</v>
          </cell>
          <cell r="C906" t="str">
            <v>長野県</v>
          </cell>
          <cell r="D906" t="str">
            <v>喬木村</v>
          </cell>
        </row>
        <row r="907">
          <cell r="B907" t="str">
            <v>204161</v>
          </cell>
          <cell r="C907" t="str">
            <v>長野県</v>
          </cell>
          <cell r="D907" t="str">
            <v>豊丘村</v>
          </cell>
        </row>
        <row r="908">
          <cell r="B908" t="str">
            <v>204170</v>
          </cell>
          <cell r="C908" t="str">
            <v>長野県</v>
          </cell>
          <cell r="D908" t="str">
            <v>大鹿村</v>
          </cell>
        </row>
        <row r="909">
          <cell r="B909" t="str">
            <v>204226</v>
          </cell>
          <cell r="C909" t="str">
            <v>長野県</v>
          </cell>
          <cell r="D909" t="str">
            <v>上松町</v>
          </cell>
        </row>
        <row r="910">
          <cell r="B910" t="str">
            <v>204234</v>
          </cell>
          <cell r="C910" t="str">
            <v>長野県</v>
          </cell>
          <cell r="D910" t="str">
            <v>南木曽町</v>
          </cell>
        </row>
        <row r="911">
          <cell r="B911" t="str">
            <v>204251</v>
          </cell>
          <cell r="C911" t="str">
            <v>長野県</v>
          </cell>
          <cell r="D911" t="str">
            <v>木祖村</v>
          </cell>
        </row>
        <row r="912">
          <cell r="B912" t="str">
            <v>204293</v>
          </cell>
          <cell r="C912" t="str">
            <v>長野県</v>
          </cell>
          <cell r="D912" t="str">
            <v>王滝村</v>
          </cell>
        </row>
        <row r="913">
          <cell r="B913" t="str">
            <v>204307</v>
          </cell>
          <cell r="C913" t="str">
            <v>長野県</v>
          </cell>
          <cell r="D913" t="str">
            <v>大桑村</v>
          </cell>
        </row>
        <row r="914">
          <cell r="B914" t="str">
            <v>204323</v>
          </cell>
          <cell r="C914" t="str">
            <v>長野県</v>
          </cell>
          <cell r="D914" t="str">
            <v>木曽町</v>
          </cell>
        </row>
        <row r="915">
          <cell r="B915" t="str">
            <v>204463</v>
          </cell>
          <cell r="C915" t="str">
            <v>長野県</v>
          </cell>
          <cell r="D915" t="str">
            <v>麻績村</v>
          </cell>
        </row>
        <row r="916">
          <cell r="B916" t="str">
            <v>204480</v>
          </cell>
          <cell r="C916" t="str">
            <v>長野県</v>
          </cell>
          <cell r="D916" t="str">
            <v>生坂村</v>
          </cell>
        </row>
        <row r="917">
          <cell r="B917" t="str">
            <v>204501</v>
          </cell>
          <cell r="C917" t="str">
            <v>長野県</v>
          </cell>
          <cell r="D917" t="str">
            <v>山形村</v>
          </cell>
        </row>
        <row r="918">
          <cell r="B918" t="str">
            <v>204510</v>
          </cell>
          <cell r="C918" t="str">
            <v>長野県</v>
          </cell>
          <cell r="D918" t="str">
            <v>朝日村</v>
          </cell>
        </row>
        <row r="919">
          <cell r="B919" t="str">
            <v>204528</v>
          </cell>
          <cell r="C919" t="str">
            <v>長野県</v>
          </cell>
          <cell r="D919" t="str">
            <v>筑北村</v>
          </cell>
        </row>
        <row r="920">
          <cell r="B920" t="str">
            <v>204811</v>
          </cell>
          <cell r="C920" t="str">
            <v>長野県</v>
          </cell>
          <cell r="D920" t="str">
            <v>池田町</v>
          </cell>
        </row>
        <row r="921">
          <cell r="B921" t="str">
            <v>204820</v>
          </cell>
          <cell r="C921" t="str">
            <v>長野県</v>
          </cell>
          <cell r="D921" t="str">
            <v>松川村</v>
          </cell>
        </row>
        <row r="922">
          <cell r="B922" t="str">
            <v>204854</v>
          </cell>
          <cell r="C922" t="str">
            <v>長野県</v>
          </cell>
          <cell r="D922" t="str">
            <v>白馬村</v>
          </cell>
        </row>
        <row r="923">
          <cell r="B923" t="str">
            <v>204862</v>
          </cell>
          <cell r="C923" t="str">
            <v>長野県</v>
          </cell>
          <cell r="D923" t="str">
            <v>小谷村</v>
          </cell>
        </row>
        <row r="924">
          <cell r="B924" t="str">
            <v>205214</v>
          </cell>
          <cell r="C924" t="str">
            <v>長野県</v>
          </cell>
          <cell r="D924" t="str">
            <v>坂城町</v>
          </cell>
        </row>
        <row r="925">
          <cell r="B925" t="str">
            <v>205419</v>
          </cell>
          <cell r="C925" t="str">
            <v>長野県</v>
          </cell>
          <cell r="D925" t="str">
            <v>小布施町</v>
          </cell>
        </row>
        <row r="926">
          <cell r="B926" t="str">
            <v>205435</v>
          </cell>
          <cell r="C926" t="str">
            <v>長野県</v>
          </cell>
          <cell r="D926" t="str">
            <v>高山村</v>
          </cell>
        </row>
        <row r="927">
          <cell r="B927" t="str">
            <v>205613</v>
          </cell>
          <cell r="C927" t="str">
            <v>長野県</v>
          </cell>
          <cell r="D927" t="str">
            <v>山ノ内町</v>
          </cell>
        </row>
        <row r="928">
          <cell r="B928" t="str">
            <v>205621</v>
          </cell>
          <cell r="C928" t="str">
            <v>長野県</v>
          </cell>
          <cell r="D928" t="str">
            <v>木島平村</v>
          </cell>
        </row>
        <row r="929">
          <cell r="B929" t="str">
            <v>205630</v>
          </cell>
          <cell r="C929" t="str">
            <v>長野県</v>
          </cell>
          <cell r="D929" t="str">
            <v>野沢温泉村</v>
          </cell>
        </row>
        <row r="930">
          <cell r="B930" t="str">
            <v>205834</v>
          </cell>
          <cell r="C930" t="str">
            <v>長野県</v>
          </cell>
          <cell r="D930" t="str">
            <v>信濃町</v>
          </cell>
        </row>
        <row r="931">
          <cell r="B931" t="str">
            <v>205885</v>
          </cell>
          <cell r="C931" t="str">
            <v>長野県</v>
          </cell>
          <cell r="D931" t="str">
            <v>小川村</v>
          </cell>
        </row>
        <row r="932">
          <cell r="B932" t="str">
            <v>205907</v>
          </cell>
          <cell r="C932" t="str">
            <v>長野県</v>
          </cell>
          <cell r="D932" t="str">
            <v>飯綱町</v>
          </cell>
        </row>
        <row r="933">
          <cell r="B933" t="str">
            <v>206024</v>
          </cell>
          <cell r="C933" t="str">
            <v>長野県</v>
          </cell>
          <cell r="D933" t="str">
            <v>栄村</v>
          </cell>
        </row>
        <row r="934">
          <cell r="B934" t="str">
            <v>210005</v>
          </cell>
          <cell r="C934" t="str">
            <v>岐阜県</v>
          </cell>
          <cell r="D934" t="str">
            <v>岐阜県</v>
          </cell>
        </row>
        <row r="935">
          <cell r="B935" t="str">
            <v>212016</v>
          </cell>
          <cell r="C935" t="str">
            <v>岐阜県</v>
          </cell>
          <cell r="D935" t="str">
            <v>岐阜市</v>
          </cell>
        </row>
        <row r="936">
          <cell r="B936" t="str">
            <v>212024</v>
          </cell>
          <cell r="C936" t="str">
            <v>岐阜県</v>
          </cell>
          <cell r="D936" t="str">
            <v>大垣市</v>
          </cell>
        </row>
        <row r="937">
          <cell r="B937" t="str">
            <v>212032</v>
          </cell>
          <cell r="C937" t="str">
            <v>岐阜県</v>
          </cell>
          <cell r="D937" t="str">
            <v>高山市</v>
          </cell>
        </row>
        <row r="938">
          <cell r="B938" t="str">
            <v>212041</v>
          </cell>
          <cell r="C938" t="str">
            <v>岐阜県</v>
          </cell>
          <cell r="D938" t="str">
            <v>多治見市</v>
          </cell>
        </row>
        <row r="939">
          <cell r="B939" t="str">
            <v>212059</v>
          </cell>
          <cell r="C939" t="str">
            <v>岐阜県</v>
          </cell>
          <cell r="D939" t="str">
            <v>関市</v>
          </cell>
        </row>
        <row r="940">
          <cell r="B940" t="str">
            <v>212067</v>
          </cell>
          <cell r="C940" t="str">
            <v>岐阜県</v>
          </cell>
          <cell r="D940" t="str">
            <v>中津川市</v>
          </cell>
        </row>
        <row r="941">
          <cell r="B941" t="str">
            <v>212075</v>
          </cell>
          <cell r="C941" t="str">
            <v>岐阜県</v>
          </cell>
          <cell r="D941" t="str">
            <v>美濃市</v>
          </cell>
        </row>
        <row r="942">
          <cell r="B942" t="str">
            <v>212083</v>
          </cell>
          <cell r="C942" t="str">
            <v>岐阜県</v>
          </cell>
          <cell r="D942" t="str">
            <v>瑞浪市</v>
          </cell>
        </row>
        <row r="943">
          <cell r="B943" t="str">
            <v>212091</v>
          </cell>
          <cell r="C943" t="str">
            <v>岐阜県</v>
          </cell>
          <cell r="D943" t="str">
            <v>羽島市</v>
          </cell>
        </row>
        <row r="944">
          <cell r="B944" t="str">
            <v>212105</v>
          </cell>
          <cell r="C944" t="str">
            <v>岐阜県</v>
          </cell>
          <cell r="D944" t="str">
            <v>恵那市</v>
          </cell>
        </row>
        <row r="945">
          <cell r="B945" t="str">
            <v>212113</v>
          </cell>
          <cell r="C945" t="str">
            <v>岐阜県</v>
          </cell>
          <cell r="D945" t="str">
            <v>美濃加茂市</v>
          </cell>
        </row>
        <row r="946">
          <cell r="B946" t="str">
            <v>212121</v>
          </cell>
          <cell r="C946" t="str">
            <v>岐阜県</v>
          </cell>
          <cell r="D946" t="str">
            <v>土岐市</v>
          </cell>
        </row>
        <row r="947">
          <cell r="B947" t="str">
            <v>212130</v>
          </cell>
          <cell r="C947" t="str">
            <v>岐阜県</v>
          </cell>
          <cell r="D947" t="str">
            <v>各務原市</v>
          </cell>
        </row>
        <row r="948">
          <cell r="B948" t="str">
            <v>212148</v>
          </cell>
          <cell r="C948" t="str">
            <v>岐阜県</v>
          </cell>
          <cell r="D948" t="str">
            <v>可児市</v>
          </cell>
        </row>
        <row r="949">
          <cell r="B949" t="str">
            <v>212156</v>
          </cell>
          <cell r="C949" t="str">
            <v>岐阜県</v>
          </cell>
          <cell r="D949" t="str">
            <v>山県市</v>
          </cell>
        </row>
        <row r="950">
          <cell r="B950" t="str">
            <v>212164</v>
          </cell>
          <cell r="C950" t="str">
            <v>岐阜県</v>
          </cell>
          <cell r="D950" t="str">
            <v>瑞穂市</v>
          </cell>
        </row>
        <row r="951">
          <cell r="B951" t="str">
            <v>212172</v>
          </cell>
          <cell r="C951" t="str">
            <v>岐阜県</v>
          </cell>
          <cell r="D951" t="str">
            <v>飛騨市</v>
          </cell>
        </row>
        <row r="952">
          <cell r="B952" t="str">
            <v>212181</v>
          </cell>
          <cell r="C952" t="str">
            <v>岐阜県</v>
          </cell>
          <cell r="D952" t="str">
            <v>本巣市</v>
          </cell>
        </row>
        <row r="953">
          <cell r="B953" t="str">
            <v>212199</v>
          </cell>
          <cell r="C953" t="str">
            <v>岐阜県</v>
          </cell>
          <cell r="D953" t="str">
            <v>郡上市</v>
          </cell>
        </row>
        <row r="954">
          <cell r="B954" t="str">
            <v>212202</v>
          </cell>
          <cell r="C954" t="str">
            <v>岐阜県</v>
          </cell>
          <cell r="D954" t="str">
            <v>下呂市</v>
          </cell>
        </row>
        <row r="955">
          <cell r="B955" t="str">
            <v>212211</v>
          </cell>
          <cell r="C955" t="str">
            <v>岐阜県</v>
          </cell>
          <cell r="D955" t="str">
            <v>海津市</v>
          </cell>
        </row>
        <row r="956">
          <cell r="B956" t="str">
            <v>213021</v>
          </cell>
          <cell r="C956" t="str">
            <v>岐阜県</v>
          </cell>
          <cell r="D956" t="str">
            <v>岐南町</v>
          </cell>
        </row>
        <row r="957">
          <cell r="B957" t="str">
            <v>213039</v>
          </cell>
          <cell r="C957" t="str">
            <v>岐阜県</v>
          </cell>
          <cell r="D957" t="str">
            <v>笠松町</v>
          </cell>
        </row>
        <row r="958">
          <cell r="B958" t="str">
            <v>213411</v>
          </cell>
          <cell r="C958" t="str">
            <v>岐阜県</v>
          </cell>
          <cell r="D958" t="str">
            <v>養老町</v>
          </cell>
        </row>
        <row r="959">
          <cell r="B959" t="str">
            <v>213616</v>
          </cell>
          <cell r="C959" t="str">
            <v>岐阜県</v>
          </cell>
          <cell r="D959" t="str">
            <v>垂井町</v>
          </cell>
        </row>
        <row r="960">
          <cell r="B960" t="str">
            <v>213624</v>
          </cell>
          <cell r="C960" t="str">
            <v>岐阜県</v>
          </cell>
          <cell r="D960" t="str">
            <v>関ケ原町</v>
          </cell>
        </row>
        <row r="961">
          <cell r="B961" t="str">
            <v>213811</v>
          </cell>
          <cell r="C961" t="str">
            <v>岐阜県</v>
          </cell>
          <cell r="D961" t="str">
            <v>神戸町</v>
          </cell>
        </row>
        <row r="962">
          <cell r="B962" t="str">
            <v>213829</v>
          </cell>
          <cell r="C962" t="str">
            <v>岐阜県</v>
          </cell>
          <cell r="D962" t="str">
            <v>輪之内町</v>
          </cell>
        </row>
        <row r="963">
          <cell r="B963" t="str">
            <v>213837</v>
          </cell>
          <cell r="C963" t="str">
            <v>岐阜県</v>
          </cell>
          <cell r="D963" t="str">
            <v>安八町</v>
          </cell>
        </row>
        <row r="964">
          <cell r="B964" t="str">
            <v>214019</v>
          </cell>
          <cell r="C964" t="str">
            <v>岐阜県</v>
          </cell>
          <cell r="D964" t="str">
            <v>揖斐川町</v>
          </cell>
        </row>
        <row r="965">
          <cell r="B965" t="str">
            <v>214035</v>
          </cell>
          <cell r="C965" t="str">
            <v>岐阜県</v>
          </cell>
          <cell r="D965" t="str">
            <v>大野町</v>
          </cell>
        </row>
        <row r="966">
          <cell r="B966" t="str">
            <v>214043</v>
          </cell>
          <cell r="C966" t="str">
            <v>岐阜県</v>
          </cell>
          <cell r="D966" t="str">
            <v>池田町</v>
          </cell>
        </row>
        <row r="967">
          <cell r="B967" t="str">
            <v>214213</v>
          </cell>
          <cell r="C967" t="str">
            <v>岐阜県</v>
          </cell>
          <cell r="D967" t="str">
            <v>北方町</v>
          </cell>
        </row>
        <row r="968">
          <cell r="B968" t="str">
            <v>215015</v>
          </cell>
          <cell r="C968" t="str">
            <v>岐阜県</v>
          </cell>
          <cell r="D968" t="str">
            <v>坂祝町</v>
          </cell>
        </row>
        <row r="969">
          <cell r="B969" t="str">
            <v>215023</v>
          </cell>
          <cell r="C969" t="str">
            <v>岐阜県</v>
          </cell>
          <cell r="D969" t="str">
            <v>富加町</v>
          </cell>
        </row>
        <row r="970">
          <cell r="B970" t="str">
            <v>215031</v>
          </cell>
          <cell r="C970" t="str">
            <v>岐阜県</v>
          </cell>
          <cell r="D970" t="str">
            <v>川辺町</v>
          </cell>
        </row>
        <row r="971">
          <cell r="B971" t="str">
            <v>215040</v>
          </cell>
          <cell r="C971" t="str">
            <v>岐阜県</v>
          </cell>
          <cell r="D971" t="str">
            <v>七宗町</v>
          </cell>
        </row>
        <row r="972">
          <cell r="B972" t="str">
            <v>215058</v>
          </cell>
          <cell r="C972" t="str">
            <v>岐阜県</v>
          </cell>
          <cell r="D972" t="str">
            <v>八百津町</v>
          </cell>
        </row>
        <row r="973">
          <cell r="B973" t="str">
            <v>215066</v>
          </cell>
          <cell r="C973" t="str">
            <v>岐阜県</v>
          </cell>
          <cell r="D973" t="str">
            <v>白川町</v>
          </cell>
        </row>
        <row r="974">
          <cell r="B974" t="str">
            <v>215074</v>
          </cell>
          <cell r="C974" t="str">
            <v>岐阜県</v>
          </cell>
          <cell r="D974" t="str">
            <v>東白川村</v>
          </cell>
        </row>
        <row r="975">
          <cell r="B975" t="str">
            <v>215210</v>
          </cell>
          <cell r="C975" t="str">
            <v>岐阜県</v>
          </cell>
          <cell r="D975" t="str">
            <v>御嵩町</v>
          </cell>
        </row>
        <row r="976">
          <cell r="B976" t="str">
            <v>216046</v>
          </cell>
          <cell r="C976" t="str">
            <v>岐阜県</v>
          </cell>
          <cell r="D976" t="str">
            <v>白川村</v>
          </cell>
        </row>
        <row r="977">
          <cell r="B977" t="str">
            <v>220001</v>
          </cell>
          <cell r="C977" t="str">
            <v>静岡県</v>
          </cell>
          <cell r="D977" t="str">
            <v>静岡県</v>
          </cell>
        </row>
        <row r="978">
          <cell r="B978" t="str">
            <v>221007</v>
          </cell>
          <cell r="C978" t="str">
            <v>静岡県</v>
          </cell>
          <cell r="D978" t="str">
            <v>静岡市</v>
          </cell>
        </row>
        <row r="979">
          <cell r="B979" t="str">
            <v>221309</v>
          </cell>
          <cell r="C979" t="str">
            <v>静岡県</v>
          </cell>
          <cell r="D979" t="str">
            <v>浜松市</v>
          </cell>
        </row>
        <row r="980">
          <cell r="B980" t="str">
            <v>222038</v>
          </cell>
          <cell r="C980" t="str">
            <v>静岡県</v>
          </cell>
          <cell r="D980" t="str">
            <v>沼津市</v>
          </cell>
        </row>
        <row r="981">
          <cell r="B981" t="str">
            <v>222054</v>
          </cell>
          <cell r="C981" t="str">
            <v>静岡県</v>
          </cell>
          <cell r="D981" t="str">
            <v>熱海市</v>
          </cell>
        </row>
        <row r="982">
          <cell r="B982" t="str">
            <v>222062</v>
          </cell>
          <cell r="C982" t="str">
            <v>静岡県</v>
          </cell>
          <cell r="D982" t="str">
            <v>三島市</v>
          </cell>
        </row>
        <row r="983">
          <cell r="B983" t="str">
            <v>222071</v>
          </cell>
          <cell r="C983" t="str">
            <v>静岡県</v>
          </cell>
          <cell r="D983" t="str">
            <v>富士宮市</v>
          </cell>
        </row>
        <row r="984">
          <cell r="B984" t="str">
            <v>222089</v>
          </cell>
          <cell r="C984" t="str">
            <v>静岡県</v>
          </cell>
          <cell r="D984" t="str">
            <v>伊東市</v>
          </cell>
        </row>
        <row r="985">
          <cell r="B985" t="str">
            <v>222097</v>
          </cell>
          <cell r="C985" t="str">
            <v>静岡県</v>
          </cell>
          <cell r="D985" t="str">
            <v>島田市</v>
          </cell>
        </row>
        <row r="986">
          <cell r="B986" t="str">
            <v>222101</v>
          </cell>
          <cell r="C986" t="str">
            <v>静岡県</v>
          </cell>
          <cell r="D986" t="str">
            <v>富士市</v>
          </cell>
        </row>
        <row r="987">
          <cell r="B987" t="str">
            <v>222119</v>
          </cell>
          <cell r="C987" t="str">
            <v>静岡県</v>
          </cell>
          <cell r="D987" t="str">
            <v>磐田市</v>
          </cell>
        </row>
        <row r="988">
          <cell r="B988" t="str">
            <v>222127</v>
          </cell>
          <cell r="C988" t="str">
            <v>静岡県</v>
          </cell>
          <cell r="D988" t="str">
            <v>焼津市</v>
          </cell>
        </row>
        <row r="989">
          <cell r="B989" t="str">
            <v>222135</v>
          </cell>
          <cell r="C989" t="str">
            <v>静岡県</v>
          </cell>
          <cell r="D989" t="str">
            <v>掛川市</v>
          </cell>
        </row>
        <row r="990">
          <cell r="B990" t="str">
            <v>222143</v>
          </cell>
          <cell r="C990" t="str">
            <v>静岡県</v>
          </cell>
          <cell r="D990" t="str">
            <v>藤枝市</v>
          </cell>
        </row>
        <row r="991">
          <cell r="B991" t="str">
            <v>222151</v>
          </cell>
          <cell r="C991" t="str">
            <v>静岡県</v>
          </cell>
          <cell r="D991" t="str">
            <v>御殿場市</v>
          </cell>
        </row>
        <row r="992">
          <cell r="B992" t="str">
            <v>222160</v>
          </cell>
          <cell r="C992" t="str">
            <v>静岡県</v>
          </cell>
          <cell r="D992" t="str">
            <v>袋井市</v>
          </cell>
        </row>
        <row r="993">
          <cell r="B993" t="str">
            <v>222194</v>
          </cell>
          <cell r="C993" t="str">
            <v>静岡県</v>
          </cell>
          <cell r="D993" t="str">
            <v>下田市</v>
          </cell>
        </row>
        <row r="994">
          <cell r="B994" t="str">
            <v>222208</v>
          </cell>
          <cell r="C994" t="str">
            <v>静岡県</v>
          </cell>
          <cell r="D994" t="str">
            <v>裾野市</v>
          </cell>
        </row>
        <row r="995">
          <cell r="B995" t="str">
            <v>222216</v>
          </cell>
          <cell r="C995" t="str">
            <v>静岡県</v>
          </cell>
          <cell r="D995" t="str">
            <v>湖西市</v>
          </cell>
        </row>
        <row r="996">
          <cell r="B996" t="str">
            <v>222224</v>
          </cell>
          <cell r="C996" t="str">
            <v>静岡県</v>
          </cell>
          <cell r="D996" t="str">
            <v>伊豆市</v>
          </cell>
        </row>
        <row r="997">
          <cell r="B997" t="str">
            <v>222232</v>
          </cell>
          <cell r="C997" t="str">
            <v>静岡県</v>
          </cell>
          <cell r="D997" t="str">
            <v>御前崎市</v>
          </cell>
        </row>
        <row r="998">
          <cell r="B998" t="str">
            <v>222241</v>
          </cell>
          <cell r="C998" t="str">
            <v>静岡県</v>
          </cell>
          <cell r="D998" t="str">
            <v>菊川市</v>
          </cell>
        </row>
        <row r="999">
          <cell r="B999" t="str">
            <v>222259</v>
          </cell>
          <cell r="C999" t="str">
            <v>静岡県</v>
          </cell>
          <cell r="D999" t="str">
            <v>伊豆の国市</v>
          </cell>
        </row>
        <row r="1000">
          <cell r="B1000" t="str">
            <v>222267</v>
          </cell>
          <cell r="C1000" t="str">
            <v>静岡県</v>
          </cell>
          <cell r="D1000" t="str">
            <v>牧之原市</v>
          </cell>
        </row>
        <row r="1001">
          <cell r="B1001" t="str">
            <v>223018</v>
          </cell>
          <cell r="C1001" t="str">
            <v>静岡県</v>
          </cell>
          <cell r="D1001" t="str">
            <v>東伊豆町</v>
          </cell>
        </row>
        <row r="1002">
          <cell r="B1002" t="str">
            <v>223026</v>
          </cell>
          <cell r="C1002" t="str">
            <v>静岡県</v>
          </cell>
          <cell r="D1002" t="str">
            <v>河津町</v>
          </cell>
        </row>
        <row r="1003">
          <cell r="B1003" t="str">
            <v>223042</v>
          </cell>
          <cell r="C1003" t="str">
            <v>静岡県</v>
          </cell>
          <cell r="D1003" t="str">
            <v>南伊豆町</v>
          </cell>
        </row>
        <row r="1004">
          <cell r="B1004" t="str">
            <v>223051</v>
          </cell>
          <cell r="C1004" t="str">
            <v>静岡県</v>
          </cell>
          <cell r="D1004" t="str">
            <v>松崎町</v>
          </cell>
        </row>
        <row r="1005">
          <cell r="B1005" t="str">
            <v>223069</v>
          </cell>
          <cell r="C1005" t="str">
            <v>静岡県</v>
          </cell>
          <cell r="D1005" t="str">
            <v>西伊豆町</v>
          </cell>
        </row>
        <row r="1006">
          <cell r="B1006" t="str">
            <v>223255</v>
          </cell>
          <cell r="C1006" t="str">
            <v>静岡県</v>
          </cell>
          <cell r="D1006" t="str">
            <v>函南町</v>
          </cell>
        </row>
        <row r="1007">
          <cell r="B1007" t="str">
            <v>223417</v>
          </cell>
          <cell r="C1007" t="str">
            <v>静岡県</v>
          </cell>
          <cell r="D1007" t="str">
            <v>清水町</v>
          </cell>
        </row>
        <row r="1008">
          <cell r="B1008" t="str">
            <v>223425</v>
          </cell>
          <cell r="C1008" t="str">
            <v>静岡県</v>
          </cell>
          <cell r="D1008" t="str">
            <v>長泉町</v>
          </cell>
        </row>
        <row r="1009">
          <cell r="B1009" t="str">
            <v>223441</v>
          </cell>
          <cell r="C1009" t="str">
            <v>静岡県</v>
          </cell>
          <cell r="D1009" t="str">
            <v>小山町</v>
          </cell>
        </row>
        <row r="1010">
          <cell r="B1010" t="str">
            <v>224243</v>
          </cell>
          <cell r="C1010" t="str">
            <v>静岡県</v>
          </cell>
          <cell r="D1010" t="str">
            <v>吉田町</v>
          </cell>
        </row>
        <row r="1011">
          <cell r="B1011" t="str">
            <v>224294</v>
          </cell>
          <cell r="C1011" t="str">
            <v>静岡県</v>
          </cell>
          <cell r="D1011" t="str">
            <v>川根本町</v>
          </cell>
        </row>
        <row r="1012">
          <cell r="B1012" t="str">
            <v>224618</v>
          </cell>
          <cell r="C1012" t="str">
            <v>静岡県</v>
          </cell>
          <cell r="D1012" t="str">
            <v>森町</v>
          </cell>
        </row>
        <row r="1013">
          <cell r="B1013" t="str">
            <v>230006</v>
          </cell>
          <cell r="C1013" t="str">
            <v>愛知県</v>
          </cell>
          <cell r="D1013" t="str">
            <v>愛知県</v>
          </cell>
        </row>
        <row r="1014">
          <cell r="B1014" t="str">
            <v>231002</v>
          </cell>
          <cell r="C1014" t="str">
            <v>愛知県</v>
          </cell>
          <cell r="D1014" t="str">
            <v>名古屋市</v>
          </cell>
        </row>
        <row r="1015">
          <cell r="B1015" t="str">
            <v>232017</v>
          </cell>
          <cell r="C1015" t="str">
            <v>愛知県</v>
          </cell>
          <cell r="D1015" t="str">
            <v>豊橋市</v>
          </cell>
        </row>
        <row r="1016">
          <cell r="B1016" t="str">
            <v>232025</v>
          </cell>
          <cell r="C1016" t="str">
            <v>愛知県</v>
          </cell>
          <cell r="D1016" t="str">
            <v>岡崎市</v>
          </cell>
        </row>
        <row r="1017">
          <cell r="B1017" t="str">
            <v>232033</v>
          </cell>
          <cell r="C1017" t="str">
            <v>愛知県</v>
          </cell>
          <cell r="D1017" t="str">
            <v>一宮市</v>
          </cell>
        </row>
        <row r="1018">
          <cell r="B1018" t="str">
            <v>232041</v>
          </cell>
          <cell r="C1018" t="str">
            <v>愛知県</v>
          </cell>
          <cell r="D1018" t="str">
            <v>瀬戸市</v>
          </cell>
        </row>
        <row r="1019">
          <cell r="B1019" t="str">
            <v>232050</v>
          </cell>
          <cell r="C1019" t="str">
            <v>愛知県</v>
          </cell>
          <cell r="D1019" t="str">
            <v>半田市</v>
          </cell>
        </row>
        <row r="1020">
          <cell r="B1020" t="str">
            <v>232068</v>
          </cell>
          <cell r="C1020" t="str">
            <v>愛知県</v>
          </cell>
          <cell r="D1020" t="str">
            <v>春日井市</v>
          </cell>
        </row>
        <row r="1021">
          <cell r="B1021" t="str">
            <v>232076</v>
          </cell>
          <cell r="C1021" t="str">
            <v>愛知県</v>
          </cell>
          <cell r="D1021" t="str">
            <v>豊川市</v>
          </cell>
        </row>
        <row r="1022">
          <cell r="B1022" t="str">
            <v>232084</v>
          </cell>
          <cell r="C1022" t="str">
            <v>愛知県</v>
          </cell>
          <cell r="D1022" t="str">
            <v>津島市</v>
          </cell>
        </row>
        <row r="1023">
          <cell r="B1023" t="str">
            <v>232092</v>
          </cell>
          <cell r="C1023" t="str">
            <v>愛知県</v>
          </cell>
          <cell r="D1023" t="str">
            <v>碧南市</v>
          </cell>
        </row>
        <row r="1024">
          <cell r="B1024" t="str">
            <v>232106</v>
          </cell>
          <cell r="C1024" t="str">
            <v>愛知県</v>
          </cell>
          <cell r="D1024" t="str">
            <v>刈谷市</v>
          </cell>
        </row>
        <row r="1025">
          <cell r="B1025" t="str">
            <v>232114</v>
          </cell>
          <cell r="C1025" t="str">
            <v>愛知県</v>
          </cell>
          <cell r="D1025" t="str">
            <v>豊田市</v>
          </cell>
        </row>
        <row r="1026">
          <cell r="B1026" t="str">
            <v>232122</v>
          </cell>
          <cell r="C1026" t="str">
            <v>愛知県</v>
          </cell>
          <cell r="D1026" t="str">
            <v>安城市</v>
          </cell>
        </row>
        <row r="1027">
          <cell r="B1027" t="str">
            <v>232131</v>
          </cell>
          <cell r="C1027" t="str">
            <v>愛知県</v>
          </cell>
          <cell r="D1027" t="str">
            <v>西尾市</v>
          </cell>
        </row>
        <row r="1028">
          <cell r="B1028" t="str">
            <v>232149</v>
          </cell>
          <cell r="C1028" t="str">
            <v>愛知県</v>
          </cell>
          <cell r="D1028" t="str">
            <v>蒲郡市</v>
          </cell>
        </row>
        <row r="1029">
          <cell r="B1029" t="str">
            <v>232157</v>
          </cell>
          <cell r="C1029" t="str">
            <v>愛知県</v>
          </cell>
          <cell r="D1029" t="str">
            <v>犬山市</v>
          </cell>
        </row>
        <row r="1030">
          <cell r="B1030" t="str">
            <v>232165</v>
          </cell>
          <cell r="C1030" t="str">
            <v>愛知県</v>
          </cell>
          <cell r="D1030" t="str">
            <v>常滑市</v>
          </cell>
        </row>
        <row r="1031">
          <cell r="B1031" t="str">
            <v>232173</v>
          </cell>
          <cell r="C1031" t="str">
            <v>愛知県</v>
          </cell>
          <cell r="D1031" t="str">
            <v>江南市</v>
          </cell>
        </row>
        <row r="1032">
          <cell r="B1032" t="str">
            <v>232190</v>
          </cell>
          <cell r="C1032" t="str">
            <v>愛知県</v>
          </cell>
          <cell r="D1032" t="str">
            <v>小牧市</v>
          </cell>
        </row>
        <row r="1033">
          <cell r="B1033" t="str">
            <v>232203</v>
          </cell>
          <cell r="C1033" t="str">
            <v>愛知県</v>
          </cell>
          <cell r="D1033" t="str">
            <v>稲沢市</v>
          </cell>
        </row>
        <row r="1034">
          <cell r="B1034" t="str">
            <v>232211</v>
          </cell>
          <cell r="C1034" t="str">
            <v>愛知県</v>
          </cell>
          <cell r="D1034" t="str">
            <v>新城市</v>
          </cell>
        </row>
        <row r="1035">
          <cell r="B1035" t="str">
            <v>232220</v>
          </cell>
          <cell r="C1035" t="str">
            <v>愛知県</v>
          </cell>
          <cell r="D1035" t="str">
            <v>東海市</v>
          </cell>
        </row>
        <row r="1036">
          <cell r="B1036" t="str">
            <v>232238</v>
          </cell>
          <cell r="C1036" t="str">
            <v>愛知県</v>
          </cell>
          <cell r="D1036" t="str">
            <v>大府市</v>
          </cell>
        </row>
        <row r="1037">
          <cell r="B1037" t="str">
            <v>232246</v>
          </cell>
          <cell r="C1037" t="str">
            <v>愛知県</v>
          </cell>
          <cell r="D1037" t="str">
            <v>知多市</v>
          </cell>
        </row>
        <row r="1038">
          <cell r="B1038" t="str">
            <v>232254</v>
          </cell>
          <cell r="C1038" t="str">
            <v>愛知県</v>
          </cell>
          <cell r="D1038" t="str">
            <v>知立市</v>
          </cell>
        </row>
        <row r="1039">
          <cell r="B1039" t="str">
            <v>232262</v>
          </cell>
          <cell r="C1039" t="str">
            <v>愛知県</v>
          </cell>
          <cell r="D1039" t="str">
            <v>尾張旭市</v>
          </cell>
        </row>
        <row r="1040">
          <cell r="B1040" t="str">
            <v>232271</v>
          </cell>
          <cell r="C1040" t="str">
            <v>愛知県</v>
          </cell>
          <cell r="D1040" t="str">
            <v>高浜市</v>
          </cell>
        </row>
        <row r="1041">
          <cell r="B1041" t="str">
            <v>232289</v>
          </cell>
          <cell r="C1041" t="str">
            <v>愛知県</v>
          </cell>
          <cell r="D1041" t="str">
            <v>岩倉市</v>
          </cell>
        </row>
        <row r="1042">
          <cell r="B1042" t="str">
            <v>232297</v>
          </cell>
          <cell r="C1042" t="str">
            <v>愛知県</v>
          </cell>
          <cell r="D1042" t="str">
            <v>豊明市</v>
          </cell>
        </row>
        <row r="1043">
          <cell r="B1043" t="str">
            <v>232301</v>
          </cell>
          <cell r="C1043" t="str">
            <v>愛知県</v>
          </cell>
          <cell r="D1043" t="str">
            <v>日進市</v>
          </cell>
        </row>
        <row r="1044">
          <cell r="B1044" t="str">
            <v>232319</v>
          </cell>
          <cell r="C1044" t="str">
            <v>愛知県</v>
          </cell>
          <cell r="D1044" t="str">
            <v>田原市</v>
          </cell>
        </row>
        <row r="1045">
          <cell r="B1045" t="str">
            <v>232327</v>
          </cell>
          <cell r="C1045" t="str">
            <v>愛知県</v>
          </cell>
          <cell r="D1045" t="str">
            <v>愛西市</v>
          </cell>
        </row>
        <row r="1046">
          <cell r="B1046" t="str">
            <v>232335</v>
          </cell>
          <cell r="C1046" t="str">
            <v>愛知県</v>
          </cell>
          <cell r="D1046" t="str">
            <v>清須市</v>
          </cell>
        </row>
        <row r="1047">
          <cell r="B1047" t="str">
            <v>232343</v>
          </cell>
          <cell r="C1047" t="str">
            <v>愛知県</v>
          </cell>
          <cell r="D1047" t="str">
            <v>北名古屋市</v>
          </cell>
        </row>
        <row r="1048">
          <cell r="B1048" t="str">
            <v>232351</v>
          </cell>
          <cell r="C1048" t="str">
            <v>愛知県</v>
          </cell>
          <cell r="D1048" t="str">
            <v>弥富市</v>
          </cell>
        </row>
        <row r="1049">
          <cell r="B1049" t="str">
            <v>232360</v>
          </cell>
          <cell r="C1049" t="str">
            <v>愛知県</v>
          </cell>
          <cell r="D1049" t="str">
            <v>みよし市</v>
          </cell>
        </row>
        <row r="1050">
          <cell r="B1050" t="str">
            <v>232378</v>
          </cell>
          <cell r="C1050" t="str">
            <v>愛知県</v>
          </cell>
          <cell r="D1050" t="str">
            <v>あま市</v>
          </cell>
        </row>
        <row r="1051">
          <cell r="B1051" t="str">
            <v>232386</v>
          </cell>
          <cell r="C1051" t="str">
            <v>愛知県</v>
          </cell>
          <cell r="D1051" t="str">
            <v>長久手市</v>
          </cell>
        </row>
        <row r="1052">
          <cell r="B1052" t="str">
            <v>233021</v>
          </cell>
          <cell r="C1052" t="str">
            <v>愛知県</v>
          </cell>
          <cell r="D1052" t="str">
            <v>東郷町</v>
          </cell>
        </row>
        <row r="1053">
          <cell r="B1053" t="str">
            <v>233421</v>
          </cell>
          <cell r="C1053" t="str">
            <v>愛知県</v>
          </cell>
          <cell r="D1053" t="str">
            <v>豊山町</v>
          </cell>
        </row>
        <row r="1054">
          <cell r="B1054" t="str">
            <v>233617</v>
          </cell>
          <cell r="C1054" t="str">
            <v>愛知県</v>
          </cell>
          <cell r="D1054" t="str">
            <v>大口町</v>
          </cell>
        </row>
        <row r="1055">
          <cell r="B1055" t="str">
            <v>233625</v>
          </cell>
          <cell r="C1055" t="str">
            <v>愛知県</v>
          </cell>
          <cell r="D1055" t="str">
            <v>扶桑町</v>
          </cell>
        </row>
        <row r="1056">
          <cell r="B1056" t="str">
            <v>234249</v>
          </cell>
          <cell r="C1056" t="str">
            <v>愛知県</v>
          </cell>
          <cell r="D1056" t="str">
            <v>大治町</v>
          </cell>
        </row>
        <row r="1057">
          <cell r="B1057" t="str">
            <v>234257</v>
          </cell>
          <cell r="C1057" t="str">
            <v>愛知県</v>
          </cell>
          <cell r="D1057" t="str">
            <v>蟹江町</v>
          </cell>
        </row>
        <row r="1058">
          <cell r="B1058" t="str">
            <v>234273</v>
          </cell>
          <cell r="C1058" t="str">
            <v>愛知県</v>
          </cell>
          <cell r="D1058" t="str">
            <v>飛島村</v>
          </cell>
        </row>
        <row r="1059">
          <cell r="B1059" t="str">
            <v>234419</v>
          </cell>
          <cell r="C1059" t="str">
            <v>愛知県</v>
          </cell>
          <cell r="D1059" t="str">
            <v>阿久比町</v>
          </cell>
        </row>
        <row r="1060">
          <cell r="B1060" t="str">
            <v>234427</v>
          </cell>
          <cell r="C1060" t="str">
            <v>愛知県</v>
          </cell>
          <cell r="D1060" t="str">
            <v>東浦町</v>
          </cell>
        </row>
        <row r="1061">
          <cell r="B1061" t="str">
            <v>234451</v>
          </cell>
          <cell r="C1061" t="str">
            <v>愛知県</v>
          </cell>
          <cell r="D1061" t="str">
            <v>南知多町</v>
          </cell>
        </row>
        <row r="1062">
          <cell r="B1062" t="str">
            <v>234460</v>
          </cell>
          <cell r="C1062" t="str">
            <v>愛知県</v>
          </cell>
          <cell r="D1062" t="str">
            <v>美浜町</v>
          </cell>
        </row>
        <row r="1063">
          <cell r="B1063" t="str">
            <v>234478</v>
          </cell>
          <cell r="C1063" t="str">
            <v>愛知県</v>
          </cell>
          <cell r="D1063" t="str">
            <v>武豊町</v>
          </cell>
        </row>
        <row r="1064">
          <cell r="B1064" t="str">
            <v>235016</v>
          </cell>
          <cell r="C1064" t="str">
            <v>愛知県</v>
          </cell>
          <cell r="D1064" t="str">
            <v>幸田町</v>
          </cell>
        </row>
        <row r="1065">
          <cell r="B1065" t="str">
            <v>235610</v>
          </cell>
          <cell r="C1065" t="str">
            <v>愛知県</v>
          </cell>
          <cell r="D1065" t="str">
            <v>設楽町</v>
          </cell>
        </row>
        <row r="1066">
          <cell r="B1066" t="str">
            <v>235628</v>
          </cell>
          <cell r="C1066" t="str">
            <v>愛知県</v>
          </cell>
          <cell r="D1066" t="str">
            <v>東栄町</v>
          </cell>
        </row>
        <row r="1067">
          <cell r="B1067" t="str">
            <v>235636</v>
          </cell>
          <cell r="C1067" t="str">
            <v>愛知県</v>
          </cell>
          <cell r="D1067" t="str">
            <v>豊根村</v>
          </cell>
        </row>
        <row r="1068">
          <cell r="B1068" t="str">
            <v>240001</v>
          </cell>
          <cell r="C1068" t="str">
            <v>三重県</v>
          </cell>
          <cell r="D1068" t="str">
            <v>三重県</v>
          </cell>
        </row>
        <row r="1069">
          <cell r="B1069" t="str">
            <v>242012</v>
          </cell>
          <cell r="C1069" t="str">
            <v>三重県</v>
          </cell>
          <cell r="D1069" t="str">
            <v>津市</v>
          </cell>
        </row>
        <row r="1070">
          <cell r="B1070" t="str">
            <v>242021</v>
          </cell>
          <cell r="C1070" t="str">
            <v>三重県</v>
          </cell>
          <cell r="D1070" t="str">
            <v>四日市市</v>
          </cell>
        </row>
        <row r="1071">
          <cell r="B1071" t="str">
            <v>242039</v>
          </cell>
          <cell r="C1071" t="str">
            <v>三重県</v>
          </cell>
          <cell r="D1071" t="str">
            <v>伊勢市</v>
          </cell>
        </row>
        <row r="1072">
          <cell r="B1072" t="str">
            <v>242047</v>
          </cell>
          <cell r="C1072" t="str">
            <v>三重県</v>
          </cell>
          <cell r="D1072" t="str">
            <v>松阪市</v>
          </cell>
        </row>
        <row r="1073">
          <cell r="B1073" t="str">
            <v>242055</v>
          </cell>
          <cell r="C1073" t="str">
            <v>三重県</v>
          </cell>
          <cell r="D1073" t="str">
            <v>桑名市</v>
          </cell>
        </row>
        <row r="1074">
          <cell r="B1074" t="str">
            <v>242071</v>
          </cell>
          <cell r="C1074" t="str">
            <v>三重県</v>
          </cell>
          <cell r="D1074" t="str">
            <v>鈴鹿市</v>
          </cell>
        </row>
        <row r="1075">
          <cell r="B1075" t="str">
            <v>242080</v>
          </cell>
          <cell r="C1075" t="str">
            <v>三重県</v>
          </cell>
          <cell r="D1075" t="str">
            <v>名張市</v>
          </cell>
        </row>
        <row r="1076">
          <cell r="B1076" t="str">
            <v>242098</v>
          </cell>
          <cell r="C1076" t="str">
            <v>三重県</v>
          </cell>
          <cell r="D1076" t="str">
            <v>尾鷲市</v>
          </cell>
        </row>
        <row r="1077">
          <cell r="B1077" t="str">
            <v>242101</v>
          </cell>
          <cell r="C1077" t="str">
            <v>三重県</v>
          </cell>
          <cell r="D1077" t="str">
            <v>亀山市</v>
          </cell>
        </row>
        <row r="1078">
          <cell r="B1078" t="str">
            <v>242110</v>
          </cell>
          <cell r="C1078" t="str">
            <v>三重県</v>
          </cell>
          <cell r="D1078" t="str">
            <v>鳥羽市</v>
          </cell>
        </row>
        <row r="1079">
          <cell r="B1079" t="str">
            <v>242128</v>
          </cell>
          <cell r="C1079" t="str">
            <v>三重県</v>
          </cell>
          <cell r="D1079" t="str">
            <v>熊野市</v>
          </cell>
        </row>
        <row r="1080">
          <cell r="B1080" t="str">
            <v>242144</v>
          </cell>
          <cell r="C1080" t="str">
            <v>三重県</v>
          </cell>
          <cell r="D1080" t="str">
            <v>いなべ市</v>
          </cell>
        </row>
        <row r="1081">
          <cell r="B1081" t="str">
            <v>242152</v>
          </cell>
          <cell r="C1081" t="str">
            <v>三重県</v>
          </cell>
          <cell r="D1081" t="str">
            <v>志摩市</v>
          </cell>
        </row>
        <row r="1082">
          <cell r="B1082" t="str">
            <v>242161</v>
          </cell>
          <cell r="C1082" t="str">
            <v>三重県</v>
          </cell>
          <cell r="D1082" t="str">
            <v>伊賀市</v>
          </cell>
        </row>
        <row r="1083">
          <cell r="B1083" t="str">
            <v>243035</v>
          </cell>
          <cell r="C1083" t="str">
            <v>三重県</v>
          </cell>
          <cell r="D1083" t="str">
            <v>木曽岬町</v>
          </cell>
        </row>
        <row r="1084">
          <cell r="B1084" t="str">
            <v>243248</v>
          </cell>
          <cell r="C1084" t="str">
            <v>三重県</v>
          </cell>
          <cell r="D1084" t="str">
            <v>東員町</v>
          </cell>
        </row>
        <row r="1085">
          <cell r="B1085" t="str">
            <v>243418</v>
          </cell>
          <cell r="C1085" t="str">
            <v>三重県</v>
          </cell>
          <cell r="D1085" t="str">
            <v>菰野町</v>
          </cell>
        </row>
        <row r="1086">
          <cell r="B1086" t="str">
            <v>243434</v>
          </cell>
          <cell r="C1086" t="str">
            <v>三重県</v>
          </cell>
          <cell r="D1086" t="str">
            <v>朝日町</v>
          </cell>
        </row>
        <row r="1087">
          <cell r="B1087" t="str">
            <v>243442</v>
          </cell>
          <cell r="C1087" t="str">
            <v>三重県</v>
          </cell>
          <cell r="D1087" t="str">
            <v>川越町</v>
          </cell>
        </row>
        <row r="1088">
          <cell r="B1088" t="str">
            <v>244414</v>
          </cell>
          <cell r="C1088" t="str">
            <v>三重県</v>
          </cell>
          <cell r="D1088" t="str">
            <v>多気町</v>
          </cell>
        </row>
        <row r="1089">
          <cell r="B1089" t="str">
            <v>244422</v>
          </cell>
          <cell r="C1089" t="str">
            <v>三重県</v>
          </cell>
          <cell r="D1089" t="str">
            <v>明和町</v>
          </cell>
        </row>
        <row r="1090">
          <cell r="B1090" t="str">
            <v>244431</v>
          </cell>
          <cell r="C1090" t="str">
            <v>三重県</v>
          </cell>
          <cell r="D1090" t="str">
            <v>大台町</v>
          </cell>
        </row>
        <row r="1091">
          <cell r="B1091" t="str">
            <v>244619</v>
          </cell>
          <cell r="C1091" t="str">
            <v>三重県</v>
          </cell>
          <cell r="D1091" t="str">
            <v>玉城町</v>
          </cell>
        </row>
        <row r="1092">
          <cell r="B1092" t="str">
            <v>244708</v>
          </cell>
          <cell r="C1092" t="str">
            <v>三重県</v>
          </cell>
          <cell r="D1092" t="str">
            <v>度会町</v>
          </cell>
        </row>
        <row r="1093">
          <cell r="B1093" t="str">
            <v>244716</v>
          </cell>
          <cell r="C1093" t="str">
            <v>三重県</v>
          </cell>
          <cell r="D1093" t="str">
            <v>大紀町</v>
          </cell>
        </row>
        <row r="1094">
          <cell r="B1094" t="str">
            <v>244724</v>
          </cell>
          <cell r="C1094" t="str">
            <v>三重県</v>
          </cell>
          <cell r="D1094" t="str">
            <v>南伊勢町</v>
          </cell>
        </row>
        <row r="1095">
          <cell r="B1095" t="str">
            <v>245437</v>
          </cell>
          <cell r="C1095" t="str">
            <v>三重県</v>
          </cell>
          <cell r="D1095" t="str">
            <v>紀北町</v>
          </cell>
        </row>
        <row r="1096">
          <cell r="B1096" t="str">
            <v>245615</v>
          </cell>
          <cell r="C1096" t="str">
            <v>三重県</v>
          </cell>
          <cell r="D1096" t="str">
            <v>御浜町</v>
          </cell>
        </row>
        <row r="1097">
          <cell r="B1097" t="str">
            <v>245623</v>
          </cell>
          <cell r="C1097" t="str">
            <v>三重県</v>
          </cell>
          <cell r="D1097" t="str">
            <v>紀宝町</v>
          </cell>
        </row>
        <row r="1098">
          <cell r="B1098" t="str">
            <v>250007</v>
          </cell>
          <cell r="C1098" t="str">
            <v>滋賀県</v>
          </cell>
          <cell r="D1098" t="str">
            <v>滋賀県</v>
          </cell>
        </row>
        <row r="1099">
          <cell r="B1099" t="str">
            <v>252018</v>
          </cell>
          <cell r="C1099" t="str">
            <v>滋賀県</v>
          </cell>
          <cell r="D1099" t="str">
            <v>大津市</v>
          </cell>
        </row>
        <row r="1100">
          <cell r="B1100" t="str">
            <v>252026</v>
          </cell>
          <cell r="C1100" t="str">
            <v>滋賀県</v>
          </cell>
          <cell r="D1100" t="str">
            <v>彦根市</v>
          </cell>
        </row>
        <row r="1101">
          <cell r="B1101" t="str">
            <v>252034</v>
          </cell>
          <cell r="C1101" t="str">
            <v>滋賀県</v>
          </cell>
          <cell r="D1101" t="str">
            <v>長浜市</v>
          </cell>
        </row>
        <row r="1102">
          <cell r="B1102" t="str">
            <v>252042</v>
          </cell>
          <cell r="C1102" t="str">
            <v>滋賀県</v>
          </cell>
          <cell r="D1102" t="str">
            <v>近江八幡市</v>
          </cell>
        </row>
        <row r="1103">
          <cell r="B1103" t="str">
            <v>252069</v>
          </cell>
          <cell r="C1103" t="str">
            <v>滋賀県</v>
          </cell>
          <cell r="D1103" t="str">
            <v>草津市</v>
          </cell>
        </row>
        <row r="1104">
          <cell r="B1104" t="str">
            <v>252077</v>
          </cell>
          <cell r="C1104" t="str">
            <v>滋賀県</v>
          </cell>
          <cell r="D1104" t="str">
            <v>守山市</v>
          </cell>
        </row>
        <row r="1105">
          <cell r="B1105" t="str">
            <v>252085</v>
          </cell>
          <cell r="C1105" t="str">
            <v>滋賀県</v>
          </cell>
          <cell r="D1105" t="str">
            <v>栗東市</v>
          </cell>
        </row>
        <row r="1106">
          <cell r="B1106" t="str">
            <v>252093</v>
          </cell>
          <cell r="C1106" t="str">
            <v>滋賀県</v>
          </cell>
          <cell r="D1106" t="str">
            <v>甲賀市</v>
          </cell>
        </row>
        <row r="1107">
          <cell r="B1107" t="str">
            <v>252107</v>
          </cell>
          <cell r="C1107" t="str">
            <v>滋賀県</v>
          </cell>
          <cell r="D1107" t="str">
            <v>野洲市</v>
          </cell>
        </row>
        <row r="1108">
          <cell r="B1108" t="str">
            <v>252115</v>
          </cell>
          <cell r="C1108" t="str">
            <v>滋賀県</v>
          </cell>
          <cell r="D1108" t="str">
            <v>湖南市</v>
          </cell>
        </row>
        <row r="1109">
          <cell r="B1109" t="str">
            <v>252123</v>
          </cell>
          <cell r="C1109" t="str">
            <v>滋賀県</v>
          </cell>
          <cell r="D1109" t="str">
            <v>高島市</v>
          </cell>
        </row>
        <row r="1110">
          <cell r="B1110" t="str">
            <v>252131</v>
          </cell>
          <cell r="C1110" t="str">
            <v>滋賀県</v>
          </cell>
          <cell r="D1110" t="str">
            <v>東近江市</v>
          </cell>
        </row>
        <row r="1111">
          <cell r="B1111" t="str">
            <v>252140</v>
          </cell>
          <cell r="C1111" t="str">
            <v>滋賀県</v>
          </cell>
          <cell r="D1111" t="str">
            <v>米原市</v>
          </cell>
        </row>
        <row r="1112">
          <cell r="B1112" t="str">
            <v>253839</v>
          </cell>
          <cell r="C1112" t="str">
            <v>滋賀県</v>
          </cell>
          <cell r="D1112" t="str">
            <v>日野町</v>
          </cell>
        </row>
        <row r="1113">
          <cell r="B1113" t="str">
            <v>253847</v>
          </cell>
          <cell r="C1113" t="str">
            <v>滋賀県</v>
          </cell>
          <cell r="D1113" t="str">
            <v>竜王町</v>
          </cell>
        </row>
        <row r="1114">
          <cell r="B1114" t="str">
            <v>254258</v>
          </cell>
          <cell r="C1114" t="str">
            <v>滋賀県</v>
          </cell>
          <cell r="D1114" t="str">
            <v>愛荘町</v>
          </cell>
        </row>
        <row r="1115">
          <cell r="B1115" t="str">
            <v>254410</v>
          </cell>
          <cell r="C1115" t="str">
            <v>滋賀県</v>
          </cell>
          <cell r="D1115" t="str">
            <v>豊郷町</v>
          </cell>
        </row>
        <row r="1116">
          <cell r="B1116" t="str">
            <v>254428</v>
          </cell>
          <cell r="C1116" t="str">
            <v>滋賀県</v>
          </cell>
          <cell r="D1116" t="str">
            <v>甲良町</v>
          </cell>
        </row>
        <row r="1117">
          <cell r="B1117" t="str">
            <v>254436</v>
          </cell>
          <cell r="C1117" t="str">
            <v>滋賀県</v>
          </cell>
          <cell r="D1117" t="str">
            <v>多賀町</v>
          </cell>
        </row>
        <row r="1118">
          <cell r="B1118" t="str">
            <v>260002</v>
          </cell>
          <cell r="C1118" t="str">
            <v>京都府</v>
          </cell>
          <cell r="D1118" t="str">
            <v>京都府</v>
          </cell>
        </row>
        <row r="1119">
          <cell r="B1119" t="str">
            <v>261009</v>
          </cell>
          <cell r="C1119" t="str">
            <v>京都府</v>
          </cell>
          <cell r="D1119" t="str">
            <v>京都市</v>
          </cell>
        </row>
        <row r="1120">
          <cell r="B1120" t="str">
            <v>262013</v>
          </cell>
          <cell r="C1120" t="str">
            <v>京都府</v>
          </cell>
          <cell r="D1120" t="str">
            <v>福知山市</v>
          </cell>
        </row>
        <row r="1121">
          <cell r="B1121" t="str">
            <v>262021</v>
          </cell>
          <cell r="C1121" t="str">
            <v>京都府</v>
          </cell>
          <cell r="D1121" t="str">
            <v>舞鶴市</v>
          </cell>
        </row>
        <row r="1122">
          <cell r="B1122" t="str">
            <v>262030</v>
          </cell>
          <cell r="C1122" t="str">
            <v>京都府</v>
          </cell>
          <cell r="D1122" t="str">
            <v>綾部市</v>
          </cell>
        </row>
        <row r="1123">
          <cell r="B1123" t="str">
            <v>262048</v>
          </cell>
          <cell r="C1123" t="str">
            <v>京都府</v>
          </cell>
          <cell r="D1123" t="str">
            <v>宇治市</v>
          </cell>
        </row>
        <row r="1124">
          <cell r="B1124" t="str">
            <v>262056</v>
          </cell>
          <cell r="C1124" t="str">
            <v>京都府</v>
          </cell>
          <cell r="D1124" t="str">
            <v>宮津市</v>
          </cell>
        </row>
        <row r="1125">
          <cell r="B1125" t="str">
            <v>262064</v>
          </cell>
          <cell r="C1125" t="str">
            <v>京都府</v>
          </cell>
          <cell r="D1125" t="str">
            <v>亀岡市</v>
          </cell>
        </row>
        <row r="1126">
          <cell r="B1126" t="str">
            <v>262072</v>
          </cell>
          <cell r="C1126" t="str">
            <v>京都府</v>
          </cell>
          <cell r="D1126" t="str">
            <v>城陽市</v>
          </cell>
        </row>
        <row r="1127">
          <cell r="B1127" t="str">
            <v>262081</v>
          </cell>
          <cell r="C1127" t="str">
            <v>京都府</v>
          </cell>
          <cell r="D1127" t="str">
            <v>向日市</v>
          </cell>
        </row>
        <row r="1128">
          <cell r="B1128" t="str">
            <v>262099</v>
          </cell>
          <cell r="C1128" t="str">
            <v>京都府</v>
          </cell>
          <cell r="D1128" t="str">
            <v>長岡京市</v>
          </cell>
        </row>
        <row r="1129">
          <cell r="B1129" t="str">
            <v>262102</v>
          </cell>
          <cell r="C1129" t="str">
            <v>京都府</v>
          </cell>
          <cell r="D1129" t="str">
            <v>八幡市</v>
          </cell>
        </row>
        <row r="1130">
          <cell r="B1130" t="str">
            <v>262111</v>
          </cell>
          <cell r="C1130" t="str">
            <v>京都府</v>
          </cell>
          <cell r="D1130" t="str">
            <v>京田辺市</v>
          </cell>
        </row>
        <row r="1131">
          <cell r="B1131" t="str">
            <v>262129</v>
          </cell>
          <cell r="C1131" t="str">
            <v>京都府</v>
          </cell>
          <cell r="D1131" t="str">
            <v>京丹後市</v>
          </cell>
        </row>
        <row r="1132">
          <cell r="B1132" t="str">
            <v>262137</v>
          </cell>
          <cell r="C1132" t="str">
            <v>京都府</v>
          </cell>
          <cell r="D1132" t="str">
            <v>南丹市</v>
          </cell>
        </row>
        <row r="1133">
          <cell r="B1133" t="str">
            <v>262145</v>
          </cell>
          <cell r="C1133" t="str">
            <v>京都府</v>
          </cell>
          <cell r="D1133" t="str">
            <v>木津川市</v>
          </cell>
        </row>
        <row r="1134">
          <cell r="B1134" t="str">
            <v>263036</v>
          </cell>
          <cell r="C1134" t="str">
            <v>京都府</v>
          </cell>
          <cell r="D1134" t="str">
            <v>大山崎町</v>
          </cell>
        </row>
        <row r="1135">
          <cell r="B1135" t="str">
            <v>263222</v>
          </cell>
          <cell r="C1135" t="str">
            <v>京都府</v>
          </cell>
          <cell r="D1135" t="str">
            <v>久御山町</v>
          </cell>
        </row>
        <row r="1136">
          <cell r="B1136" t="str">
            <v>263435</v>
          </cell>
          <cell r="C1136" t="str">
            <v>京都府</v>
          </cell>
          <cell r="D1136" t="str">
            <v>井手町</v>
          </cell>
        </row>
        <row r="1137">
          <cell r="B1137" t="str">
            <v>263443</v>
          </cell>
          <cell r="C1137" t="str">
            <v>京都府</v>
          </cell>
          <cell r="D1137" t="str">
            <v>宇治田原町</v>
          </cell>
        </row>
        <row r="1138">
          <cell r="B1138" t="str">
            <v>263648</v>
          </cell>
          <cell r="C1138" t="str">
            <v>京都府</v>
          </cell>
          <cell r="D1138" t="str">
            <v>笠置町</v>
          </cell>
        </row>
        <row r="1139">
          <cell r="B1139" t="str">
            <v>263656</v>
          </cell>
          <cell r="C1139" t="str">
            <v>京都府</v>
          </cell>
          <cell r="D1139" t="str">
            <v>和束町</v>
          </cell>
        </row>
        <row r="1140">
          <cell r="B1140" t="str">
            <v>263664</v>
          </cell>
          <cell r="C1140" t="str">
            <v>京都府</v>
          </cell>
          <cell r="D1140" t="str">
            <v>精華町</v>
          </cell>
        </row>
        <row r="1141">
          <cell r="B1141" t="str">
            <v>263672</v>
          </cell>
          <cell r="C1141" t="str">
            <v>京都府</v>
          </cell>
          <cell r="D1141" t="str">
            <v>南山城村</v>
          </cell>
        </row>
        <row r="1142">
          <cell r="B1142" t="str">
            <v>264075</v>
          </cell>
          <cell r="C1142" t="str">
            <v>京都府</v>
          </cell>
          <cell r="D1142" t="str">
            <v>京丹波町</v>
          </cell>
        </row>
        <row r="1143">
          <cell r="B1143" t="str">
            <v>264636</v>
          </cell>
          <cell r="C1143" t="str">
            <v>京都府</v>
          </cell>
          <cell r="D1143" t="str">
            <v>伊根町</v>
          </cell>
        </row>
        <row r="1144">
          <cell r="B1144" t="str">
            <v>264652</v>
          </cell>
          <cell r="C1144" t="str">
            <v>京都府</v>
          </cell>
          <cell r="D1144" t="str">
            <v>与謝野町</v>
          </cell>
        </row>
        <row r="1145">
          <cell r="B1145" t="str">
            <v>270008</v>
          </cell>
          <cell r="C1145" t="str">
            <v>大阪府</v>
          </cell>
          <cell r="D1145" t="str">
            <v>大阪府</v>
          </cell>
        </row>
        <row r="1146">
          <cell r="B1146" t="str">
            <v>271004</v>
          </cell>
          <cell r="C1146" t="str">
            <v>大阪府</v>
          </cell>
          <cell r="D1146" t="str">
            <v>大阪市</v>
          </cell>
        </row>
        <row r="1147">
          <cell r="B1147" t="str">
            <v>271403</v>
          </cell>
          <cell r="C1147" t="str">
            <v>大阪府</v>
          </cell>
          <cell r="D1147" t="str">
            <v>堺市</v>
          </cell>
        </row>
        <row r="1148">
          <cell r="B1148" t="str">
            <v>272027</v>
          </cell>
          <cell r="C1148" t="str">
            <v>大阪府</v>
          </cell>
          <cell r="D1148" t="str">
            <v>岸和田市</v>
          </cell>
        </row>
        <row r="1149">
          <cell r="B1149" t="str">
            <v>272035</v>
          </cell>
          <cell r="C1149" t="str">
            <v>大阪府</v>
          </cell>
          <cell r="D1149" t="str">
            <v>豊中市</v>
          </cell>
        </row>
        <row r="1150">
          <cell r="B1150" t="str">
            <v>272043</v>
          </cell>
          <cell r="C1150" t="str">
            <v>大阪府</v>
          </cell>
          <cell r="D1150" t="str">
            <v>池田市</v>
          </cell>
        </row>
        <row r="1151">
          <cell r="B1151" t="str">
            <v>272051</v>
          </cell>
          <cell r="C1151" t="str">
            <v>大阪府</v>
          </cell>
          <cell r="D1151" t="str">
            <v>吹田市</v>
          </cell>
        </row>
        <row r="1152">
          <cell r="B1152" t="str">
            <v>272060</v>
          </cell>
          <cell r="C1152" t="str">
            <v>大阪府</v>
          </cell>
          <cell r="D1152" t="str">
            <v>泉大津市</v>
          </cell>
        </row>
        <row r="1153">
          <cell r="B1153" t="str">
            <v>272078</v>
          </cell>
          <cell r="C1153" t="str">
            <v>大阪府</v>
          </cell>
          <cell r="D1153" t="str">
            <v>高槻市</v>
          </cell>
        </row>
        <row r="1154">
          <cell r="B1154" t="str">
            <v>272086</v>
          </cell>
          <cell r="C1154" t="str">
            <v>大阪府</v>
          </cell>
          <cell r="D1154" t="str">
            <v>貝塚市</v>
          </cell>
        </row>
        <row r="1155">
          <cell r="B1155" t="str">
            <v>272094</v>
          </cell>
          <cell r="C1155" t="str">
            <v>大阪府</v>
          </cell>
          <cell r="D1155" t="str">
            <v>守口市</v>
          </cell>
        </row>
        <row r="1156">
          <cell r="B1156" t="str">
            <v>272108</v>
          </cell>
          <cell r="C1156" t="str">
            <v>大阪府</v>
          </cell>
          <cell r="D1156" t="str">
            <v>枚方市</v>
          </cell>
        </row>
        <row r="1157">
          <cell r="B1157" t="str">
            <v>272116</v>
          </cell>
          <cell r="C1157" t="str">
            <v>大阪府</v>
          </cell>
          <cell r="D1157" t="str">
            <v>茨木市</v>
          </cell>
        </row>
        <row r="1158">
          <cell r="B1158" t="str">
            <v>272124</v>
          </cell>
          <cell r="C1158" t="str">
            <v>大阪府</v>
          </cell>
          <cell r="D1158" t="str">
            <v>八尾市</v>
          </cell>
        </row>
        <row r="1159">
          <cell r="B1159" t="str">
            <v>272132</v>
          </cell>
          <cell r="C1159" t="str">
            <v>大阪府</v>
          </cell>
          <cell r="D1159" t="str">
            <v>泉佐野市</v>
          </cell>
        </row>
        <row r="1160">
          <cell r="B1160" t="str">
            <v>272141</v>
          </cell>
          <cell r="C1160" t="str">
            <v>大阪府</v>
          </cell>
          <cell r="D1160" t="str">
            <v>富田林市</v>
          </cell>
        </row>
        <row r="1161">
          <cell r="B1161" t="str">
            <v>272159</v>
          </cell>
          <cell r="C1161" t="str">
            <v>大阪府</v>
          </cell>
          <cell r="D1161" t="str">
            <v>寝屋川市</v>
          </cell>
        </row>
        <row r="1162">
          <cell r="B1162" t="str">
            <v>272167</v>
          </cell>
          <cell r="C1162" t="str">
            <v>大阪府</v>
          </cell>
          <cell r="D1162" t="str">
            <v>河内長野市</v>
          </cell>
        </row>
        <row r="1163">
          <cell r="B1163" t="str">
            <v>272175</v>
          </cell>
          <cell r="C1163" t="str">
            <v>大阪府</v>
          </cell>
          <cell r="D1163" t="str">
            <v>松原市</v>
          </cell>
        </row>
        <row r="1164">
          <cell r="B1164" t="str">
            <v>272183</v>
          </cell>
          <cell r="C1164" t="str">
            <v>大阪府</v>
          </cell>
          <cell r="D1164" t="str">
            <v>大東市</v>
          </cell>
        </row>
        <row r="1165">
          <cell r="B1165" t="str">
            <v>272191</v>
          </cell>
          <cell r="C1165" t="str">
            <v>大阪府</v>
          </cell>
          <cell r="D1165" t="str">
            <v>和泉市</v>
          </cell>
        </row>
        <row r="1166">
          <cell r="B1166" t="str">
            <v>272205</v>
          </cell>
          <cell r="C1166" t="str">
            <v>大阪府</v>
          </cell>
          <cell r="D1166" t="str">
            <v>箕面市</v>
          </cell>
        </row>
        <row r="1167">
          <cell r="B1167" t="str">
            <v>272213</v>
          </cell>
          <cell r="C1167" t="str">
            <v>大阪府</v>
          </cell>
          <cell r="D1167" t="str">
            <v>柏原市</v>
          </cell>
        </row>
        <row r="1168">
          <cell r="B1168" t="str">
            <v>272221</v>
          </cell>
          <cell r="C1168" t="str">
            <v>大阪府</v>
          </cell>
          <cell r="D1168" t="str">
            <v>羽曳野市</v>
          </cell>
        </row>
        <row r="1169">
          <cell r="B1169" t="str">
            <v>272230</v>
          </cell>
          <cell r="C1169" t="str">
            <v>大阪府</v>
          </cell>
          <cell r="D1169" t="str">
            <v>門真市</v>
          </cell>
        </row>
        <row r="1170">
          <cell r="B1170" t="str">
            <v>272248</v>
          </cell>
          <cell r="C1170" t="str">
            <v>大阪府</v>
          </cell>
          <cell r="D1170" t="str">
            <v>摂津市</v>
          </cell>
        </row>
        <row r="1171">
          <cell r="B1171" t="str">
            <v>272256</v>
          </cell>
          <cell r="C1171" t="str">
            <v>大阪府</v>
          </cell>
          <cell r="D1171" t="str">
            <v>高石市</v>
          </cell>
        </row>
        <row r="1172">
          <cell r="B1172" t="str">
            <v>272264</v>
          </cell>
          <cell r="C1172" t="str">
            <v>大阪府</v>
          </cell>
          <cell r="D1172" t="str">
            <v>藤井寺市</v>
          </cell>
        </row>
        <row r="1173">
          <cell r="B1173" t="str">
            <v>272272</v>
          </cell>
          <cell r="C1173" t="str">
            <v>大阪府</v>
          </cell>
          <cell r="D1173" t="str">
            <v>東大阪市</v>
          </cell>
        </row>
        <row r="1174">
          <cell r="B1174" t="str">
            <v>272281</v>
          </cell>
          <cell r="C1174" t="str">
            <v>大阪府</v>
          </cell>
          <cell r="D1174" t="str">
            <v>泉南市</v>
          </cell>
        </row>
        <row r="1175">
          <cell r="B1175" t="str">
            <v>272299</v>
          </cell>
          <cell r="C1175" t="str">
            <v>大阪府</v>
          </cell>
          <cell r="D1175" t="str">
            <v>四條畷市</v>
          </cell>
        </row>
        <row r="1176">
          <cell r="B1176" t="str">
            <v>272302</v>
          </cell>
          <cell r="C1176" t="str">
            <v>大阪府</v>
          </cell>
          <cell r="D1176" t="str">
            <v>交野市</v>
          </cell>
        </row>
        <row r="1177">
          <cell r="B1177" t="str">
            <v>272311</v>
          </cell>
          <cell r="C1177" t="str">
            <v>大阪府</v>
          </cell>
          <cell r="D1177" t="str">
            <v>大阪狭山市</v>
          </cell>
        </row>
        <row r="1178">
          <cell r="B1178" t="str">
            <v>272329</v>
          </cell>
          <cell r="C1178" t="str">
            <v>大阪府</v>
          </cell>
          <cell r="D1178" t="str">
            <v>阪南市</v>
          </cell>
        </row>
        <row r="1179">
          <cell r="B1179" t="str">
            <v>273015</v>
          </cell>
          <cell r="C1179" t="str">
            <v>大阪府</v>
          </cell>
          <cell r="D1179" t="str">
            <v>島本町</v>
          </cell>
        </row>
        <row r="1180">
          <cell r="B1180" t="str">
            <v>273210</v>
          </cell>
          <cell r="C1180" t="str">
            <v>大阪府</v>
          </cell>
          <cell r="D1180" t="str">
            <v>豊能町</v>
          </cell>
        </row>
        <row r="1181">
          <cell r="B1181" t="str">
            <v>273228</v>
          </cell>
          <cell r="C1181" t="str">
            <v>大阪府</v>
          </cell>
          <cell r="D1181" t="str">
            <v>能勢町</v>
          </cell>
        </row>
        <row r="1182">
          <cell r="B1182" t="str">
            <v>273414</v>
          </cell>
          <cell r="C1182" t="str">
            <v>大阪府</v>
          </cell>
          <cell r="D1182" t="str">
            <v>忠岡町</v>
          </cell>
        </row>
        <row r="1183">
          <cell r="B1183" t="str">
            <v>273619</v>
          </cell>
          <cell r="C1183" t="str">
            <v>大阪府</v>
          </cell>
          <cell r="D1183" t="str">
            <v>熊取町</v>
          </cell>
        </row>
        <row r="1184">
          <cell r="B1184" t="str">
            <v>273627</v>
          </cell>
          <cell r="C1184" t="str">
            <v>大阪府</v>
          </cell>
          <cell r="D1184" t="str">
            <v>田尻町</v>
          </cell>
        </row>
        <row r="1185">
          <cell r="B1185" t="str">
            <v>273660</v>
          </cell>
          <cell r="C1185" t="str">
            <v>大阪府</v>
          </cell>
          <cell r="D1185" t="str">
            <v>岬町</v>
          </cell>
        </row>
        <row r="1186">
          <cell r="B1186" t="str">
            <v>273813</v>
          </cell>
          <cell r="C1186" t="str">
            <v>大阪府</v>
          </cell>
          <cell r="D1186" t="str">
            <v>太子町</v>
          </cell>
        </row>
        <row r="1187">
          <cell r="B1187" t="str">
            <v>273821</v>
          </cell>
          <cell r="C1187" t="str">
            <v>大阪府</v>
          </cell>
          <cell r="D1187" t="str">
            <v>河南町</v>
          </cell>
        </row>
        <row r="1188">
          <cell r="B1188" t="str">
            <v>273830</v>
          </cell>
          <cell r="C1188" t="str">
            <v>大阪府</v>
          </cell>
          <cell r="D1188" t="str">
            <v>千早赤阪村</v>
          </cell>
        </row>
        <row r="1189">
          <cell r="B1189" t="str">
            <v>280003</v>
          </cell>
          <cell r="C1189" t="str">
            <v>兵庫県</v>
          </cell>
          <cell r="D1189" t="str">
            <v>兵庫県</v>
          </cell>
        </row>
        <row r="1190">
          <cell r="B1190" t="str">
            <v>281000</v>
          </cell>
          <cell r="C1190" t="str">
            <v>兵庫県</v>
          </cell>
          <cell r="D1190" t="str">
            <v>神戸市</v>
          </cell>
        </row>
        <row r="1191">
          <cell r="B1191" t="str">
            <v>282014</v>
          </cell>
          <cell r="C1191" t="str">
            <v>兵庫県</v>
          </cell>
          <cell r="D1191" t="str">
            <v>姫路市</v>
          </cell>
        </row>
        <row r="1192">
          <cell r="B1192" t="str">
            <v>282022</v>
          </cell>
          <cell r="C1192" t="str">
            <v>兵庫県</v>
          </cell>
          <cell r="D1192" t="str">
            <v>尼崎市</v>
          </cell>
        </row>
        <row r="1193">
          <cell r="B1193" t="str">
            <v>282031</v>
          </cell>
          <cell r="C1193" t="str">
            <v>兵庫県</v>
          </cell>
          <cell r="D1193" t="str">
            <v>明石市</v>
          </cell>
        </row>
        <row r="1194">
          <cell r="B1194" t="str">
            <v>282049</v>
          </cell>
          <cell r="C1194" t="str">
            <v>兵庫県</v>
          </cell>
          <cell r="D1194" t="str">
            <v>西宮市</v>
          </cell>
        </row>
        <row r="1195">
          <cell r="B1195" t="str">
            <v>282057</v>
          </cell>
          <cell r="C1195" t="str">
            <v>兵庫県</v>
          </cell>
          <cell r="D1195" t="str">
            <v>洲本市</v>
          </cell>
        </row>
        <row r="1196">
          <cell r="B1196" t="str">
            <v>282065</v>
          </cell>
          <cell r="C1196" t="str">
            <v>兵庫県</v>
          </cell>
          <cell r="D1196" t="str">
            <v>芦屋市</v>
          </cell>
        </row>
        <row r="1197">
          <cell r="B1197" t="str">
            <v>282073</v>
          </cell>
          <cell r="C1197" t="str">
            <v>兵庫県</v>
          </cell>
          <cell r="D1197" t="str">
            <v>伊丹市</v>
          </cell>
        </row>
        <row r="1198">
          <cell r="B1198" t="str">
            <v>282081</v>
          </cell>
          <cell r="C1198" t="str">
            <v>兵庫県</v>
          </cell>
          <cell r="D1198" t="str">
            <v>相生市</v>
          </cell>
        </row>
        <row r="1199">
          <cell r="B1199" t="str">
            <v>282090</v>
          </cell>
          <cell r="C1199" t="str">
            <v>兵庫県</v>
          </cell>
          <cell r="D1199" t="str">
            <v>豊岡市</v>
          </cell>
        </row>
        <row r="1200">
          <cell r="B1200" t="str">
            <v>282103</v>
          </cell>
          <cell r="C1200" t="str">
            <v>兵庫県</v>
          </cell>
          <cell r="D1200" t="str">
            <v>加古川市</v>
          </cell>
        </row>
        <row r="1201">
          <cell r="B1201" t="str">
            <v>282120</v>
          </cell>
          <cell r="C1201" t="str">
            <v>兵庫県</v>
          </cell>
          <cell r="D1201" t="str">
            <v>赤穂市</v>
          </cell>
        </row>
        <row r="1202">
          <cell r="B1202" t="str">
            <v>282138</v>
          </cell>
          <cell r="C1202" t="str">
            <v>兵庫県</v>
          </cell>
          <cell r="D1202" t="str">
            <v>西脇市</v>
          </cell>
        </row>
        <row r="1203">
          <cell r="B1203" t="str">
            <v>282146</v>
          </cell>
          <cell r="C1203" t="str">
            <v>兵庫県</v>
          </cell>
          <cell r="D1203" t="str">
            <v>宝塚市</v>
          </cell>
        </row>
        <row r="1204">
          <cell r="B1204" t="str">
            <v>282154</v>
          </cell>
          <cell r="C1204" t="str">
            <v>兵庫県</v>
          </cell>
          <cell r="D1204" t="str">
            <v>三木市</v>
          </cell>
        </row>
        <row r="1205">
          <cell r="B1205" t="str">
            <v>282162</v>
          </cell>
          <cell r="C1205" t="str">
            <v>兵庫県</v>
          </cell>
          <cell r="D1205" t="str">
            <v>高砂市</v>
          </cell>
        </row>
        <row r="1206">
          <cell r="B1206" t="str">
            <v>282171</v>
          </cell>
          <cell r="C1206" t="str">
            <v>兵庫県</v>
          </cell>
          <cell r="D1206" t="str">
            <v>川西市</v>
          </cell>
        </row>
        <row r="1207">
          <cell r="B1207" t="str">
            <v>282189</v>
          </cell>
          <cell r="C1207" t="str">
            <v>兵庫県</v>
          </cell>
          <cell r="D1207" t="str">
            <v>小野市</v>
          </cell>
        </row>
        <row r="1208">
          <cell r="B1208" t="str">
            <v>282197</v>
          </cell>
          <cell r="C1208" t="str">
            <v>兵庫県</v>
          </cell>
          <cell r="D1208" t="str">
            <v>三田市</v>
          </cell>
        </row>
        <row r="1209">
          <cell r="B1209" t="str">
            <v>282201</v>
          </cell>
          <cell r="C1209" t="str">
            <v>兵庫県</v>
          </cell>
          <cell r="D1209" t="str">
            <v>加西市</v>
          </cell>
        </row>
        <row r="1210">
          <cell r="B1210" t="str">
            <v>282219</v>
          </cell>
          <cell r="C1210" t="str">
            <v>兵庫県</v>
          </cell>
          <cell r="D1210" t="str">
            <v>篠山市</v>
          </cell>
        </row>
        <row r="1211">
          <cell r="B1211" t="str">
            <v>282227</v>
          </cell>
          <cell r="C1211" t="str">
            <v>兵庫県</v>
          </cell>
          <cell r="D1211" t="str">
            <v>養父市</v>
          </cell>
        </row>
        <row r="1212">
          <cell r="B1212" t="str">
            <v>282235</v>
          </cell>
          <cell r="C1212" t="str">
            <v>兵庫県</v>
          </cell>
          <cell r="D1212" t="str">
            <v>丹波市</v>
          </cell>
        </row>
        <row r="1213">
          <cell r="B1213" t="str">
            <v>282243</v>
          </cell>
          <cell r="C1213" t="str">
            <v>兵庫県</v>
          </cell>
          <cell r="D1213" t="str">
            <v>南あわじ市</v>
          </cell>
        </row>
        <row r="1214">
          <cell r="B1214" t="str">
            <v>282251</v>
          </cell>
          <cell r="C1214" t="str">
            <v>兵庫県</v>
          </cell>
          <cell r="D1214" t="str">
            <v>朝来市</v>
          </cell>
        </row>
        <row r="1215">
          <cell r="B1215" t="str">
            <v>282260</v>
          </cell>
          <cell r="C1215" t="str">
            <v>兵庫県</v>
          </cell>
          <cell r="D1215" t="str">
            <v>淡路市</v>
          </cell>
        </row>
        <row r="1216">
          <cell r="B1216" t="str">
            <v>282278</v>
          </cell>
          <cell r="C1216" t="str">
            <v>兵庫県</v>
          </cell>
          <cell r="D1216" t="str">
            <v>宍粟市</v>
          </cell>
        </row>
        <row r="1217">
          <cell r="B1217" t="str">
            <v>282286</v>
          </cell>
          <cell r="C1217" t="str">
            <v>兵庫県</v>
          </cell>
          <cell r="D1217" t="str">
            <v>加東市</v>
          </cell>
        </row>
        <row r="1218">
          <cell r="B1218" t="str">
            <v>282294</v>
          </cell>
          <cell r="C1218" t="str">
            <v>兵庫県</v>
          </cell>
          <cell r="D1218" t="str">
            <v>たつの市</v>
          </cell>
        </row>
        <row r="1219">
          <cell r="B1219" t="str">
            <v>283011</v>
          </cell>
          <cell r="C1219" t="str">
            <v>兵庫県</v>
          </cell>
          <cell r="D1219" t="str">
            <v>猪名川町</v>
          </cell>
        </row>
        <row r="1220">
          <cell r="B1220" t="str">
            <v>283657</v>
          </cell>
          <cell r="C1220" t="str">
            <v>兵庫県</v>
          </cell>
          <cell r="D1220" t="str">
            <v>多可町</v>
          </cell>
        </row>
        <row r="1221">
          <cell r="B1221" t="str">
            <v>283819</v>
          </cell>
          <cell r="C1221" t="str">
            <v>兵庫県</v>
          </cell>
          <cell r="D1221" t="str">
            <v>稲美町</v>
          </cell>
        </row>
        <row r="1222">
          <cell r="B1222" t="str">
            <v>283827</v>
          </cell>
          <cell r="C1222" t="str">
            <v>兵庫県</v>
          </cell>
          <cell r="D1222" t="str">
            <v>播磨町</v>
          </cell>
        </row>
        <row r="1223">
          <cell r="B1223" t="str">
            <v>284424</v>
          </cell>
          <cell r="C1223" t="str">
            <v>兵庫県</v>
          </cell>
          <cell r="D1223" t="str">
            <v>市川町</v>
          </cell>
        </row>
        <row r="1224">
          <cell r="B1224" t="str">
            <v>284432</v>
          </cell>
          <cell r="C1224" t="str">
            <v>兵庫県</v>
          </cell>
          <cell r="D1224" t="str">
            <v>福崎町</v>
          </cell>
        </row>
        <row r="1225">
          <cell r="B1225" t="str">
            <v>284467</v>
          </cell>
          <cell r="C1225" t="str">
            <v>兵庫県</v>
          </cell>
          <cell r="D1225" t="str">
            <v>神河町</v>
          </cell>
        </row>
        <row r="1226">
          <cell r="B1226" t="str">
            <v>284645</v>
          </cell>
          <cell r="C1226" t="str">
            <v>兵庫県</v>
          </cell>
          <cell r="D1226" t="str">
            <v>太子町</v>
          </cell>
        </row>
        <row r="1227">
          <cell r="B1227" t="str">
            <v>284815</v>
          </cell>
          <cell r="C1227" t="str">
            <v>兵庫県</v>
          </cell>
          <cell r="D1227" t="str">
            <v>上郡町</v>
          </cell>
        </row>
        <row r="1228">
          <cell r="B1228" t="str">
            <v>285013</v>
          </cell>
          <cell r="C1228" t="str">
            <v>兵庫県</v>
          </cell>
          <cell r="D1228" t="str">
            <v>佐用町</v>
          </cell>
        </row>
        <row r="1229">
          <cell r="B1229" t="str">
            <v>285854</v>
          </cell>
          <cell r="C1229" t="str">
            <v>兵庫県</v>
          </cell>
          <cell r="D1229" t="str">
            <v>香美町</v>
          </cell>
        </row>
        <row r="1230">
          <cell r="B1230" t="str">
            <v>285862</v>
          </cell>
          <cell r="C1230" t="str">
            <v>兵庫県</v>
          </cell>
          <cell r="D1230" t="str">
            <v>新温泉町</v>
          </cell>
        </row>
        <row r="1231">
          <cell r="B1231" t="str">
            <v>290009</v>
          </cell>
          <cell r="C1231" t="str">
            <v>奈良県</v>
          </cell>
          <cell r="D1231" t="str">
            <v>奈良県</v>
          </cell>
        </row>
        <row r="1232">
          <cell r="B1232" t="str">
            <v>292010</v>
          </cell>
          <cell r="C1232" t="str">
            <v>奈良県</v>
          </cell>
          <cell r="D1232" t="str">
            <v>奈良市</v>
          </cell>
        </row>
        <row r="1233">
          <cell r="B1233" t="str">
            <v>292028</v>
          </cell>
          <cell r="C1233" t="str">
            <v>奈良県</v>
          </cell>
          <cell r="D1233" t="str">
            <v>大和高田市</v>
          </cell>
        </row>
        <row r="1234">
          <cell r="B1234" t="str">
            <v>292036</v>
          </cell>
          <cell r="C1234" t="str">
            <v>奈良県</v>
          </cell>
          <cell r="D1234" t="str">
            <v>大和郡山市</v>
          </cell>
        </row>
        <row r="1235">
          <cell r="B1235" t="str">
            <v>292044</v>
          </cell>
          <cell r="C1235" t="str">
            <v>奈良県</v>
          </cell>
          <cell r="D1235" t="str">
            <v>天理市</v>
          </cell>
        </row>
        <row r="1236">
          <cell r="B1236" t="str">
            <v>292052</v>
          </cell>
          <cell r="C1236" t="str">
            <v>奈良県</v>
          </cell>
          <cell r="D1236" t="str">
            <v>橿原市</v>
          </cell>
        </row>
        <row r="1237">
          <cell r="B1237" t="str">
            <v>292061</v>
          </cell>
          <cell r="C1237" t="str">
            <v>奈良県</v>
          </cell>
          <cell r="D1237" t="str">
            <v>桜井市</v>
          </cell>
        </row>
        <row r="1238">
          <cell r="B1238" t="str">
            <v>292079</v>
          </cell>
          <cell r="C1238" t="str">
            <v>奈良県</v>
          </cell>
          <cell r="D1238" t="str">
            <v>五條市</v>
          </cell>
        </row>
        <row r="1239">
          <cell r="B1239" t="str">
            <v>292087</v>
          </cell>
          <cell r="C1239" t="str">
            <v>奈良県</v>
          </cell>
          <cell r="D1239" t="str">
            <v>御所市</v>
          </cell>
        </row>
        <row r="1240">
          <cell r="B1240" t="str">
            <v>292095</v>
          </cell>
          <cell r="C1240" t="str">
            <v>奈良県</v>
          </cell>
          <cell r="D1240" t="str">
            <v>生駒市</v>
          </cell>
        </row>
        <row r="1241">
          <cell r="B1241" t="str">
            <v>292109</v>
          </cell>
          <cell r="C1241" t="str">
            <v>奈良県</v>
          </cell>
          <cell r="D1241" t="str">
            <v>香芝市</v>
          </cell>
        </row>
        <row r="1242">
          <cell r="B1242" t="str">
            <v>292117</v>
          </cell>
          <cell r="C1242" t="str">
            <v>奈良県</v>
          </cell>
          <cell r="D1242" t="str">
            <v>葛城市</v>
          </cell>
        </row>
        <row r="1243">
          <cell r="B1243" t="str">
            <v>292125</v>
          </cell>
          <cell r="C1243" t="str">
            <v>奈良県</v>
          </cell>
          <cell r="D1243" t="str">
            <v>宇陀市</v>
          </cell>
        </row>
        <row r="1244">
          <cell r="B1244" t="str">
            <v>293229</v>
          </cell>
          <cell r="C1244" t="str">
            <v>奈良県</v>
          </cell>
          <cell r="D1244" t="str">
            <v>山添村</v>
          </cell>
        </row>
        <row r="1245">
          <cell r="B1245" t="str">
            <v>293423</v>
          </cell>
          <cell r="C1245" t="str">
            <v>奈良県</v>
          </cell>
          <cell r="D1245" t="str">
            <v>平群町</v>
          </cell>
        </row>
        <row r="1246">
          <cell r="B1246" t="str">
            <v>293431</v>
          </cell>
          <cell r="C1246" t="str">
            <v>奈良県</v>
          </cell>
          <cell r="D1246" t="str">
            <v>三郷町</v>
          </cell>
        </row>
        <row r="1247">
          <cell r="B1247" t="str">
            <v>293440</v>
          </cell>
          <cell r="C1247" t="str">
            <v>奈良県</v>
          </cell>
          <cell r="D1247" t="str">
            <v>斑鳩町</v>
          </cell>
        </row>
        <row r="1248">
          <cell r="B1248" t="str">
            <v>293458</v>
          </cell>
          <cell r="C1248" t="str">
            <v>奈良県</v>
          </cell>
          <cell r="D1248" t="str">
            <v>安堵町</v>
          </cell>
        </row>
        <row r="1249">
          <cell r="B1249" t="str">
            <v>293610</v>
          </cell>
          <cell r="C1249" t="str">
            <v>奈良県</v>
          </cell>
          <cell r="D1249" t="str">
            <v>川西町</v>
          </cell>
        </row>
        <row r="1250">
          <cell r="B1250" t="str">
            <v>293628</v>
          </cell>
          <cell r="C1250" t="str">
            <v>奈良県</v>
          </cell>
          <cell r="D1250" t="str">
            <v>三宅町</v>
          </cell>
        </row>
        <row r="1251">
          <cell r="B1251" t="str">
            <v>293636</v>
          </cell>
          <cell r="C1251" t="str">
            <v>奈良県</v>
          </cell>
          <cell r="D1251" t="str">
            <v>田原本町</v>
          </cell>
        </row>
        <row r="1252">
          <cell r="B1252" t="str">
            <v>293857</v>
          </cell>
          <cell r="C1252" t="str">
            <v>奈良県</v>
          </cell>
          <cell r="D1252" t="str">
            <v>曽爾村</v>
          </cell>
        </row>
        <row r="1253">
          <cell r="B1253" t="str">
            <v>293865</v>
          </cell>
          <cell r="C1253" t="str">
            <v>奈良県</v>
          </cell>
          <cell r="D1253" t="str">
            <v>御杖村</v>
          </cell>
        </row>
        <row r="1254">
          <cell r="B1254" t="str">
            <v>294012</v>
          </cell>
          <cell r="C1254" t="str">
            <v>奈良県</v>
          </cell>
          <cell r="D1254" t="str">
            <v>高取町</v>
          </cell>
        </row>
        <row r="1255">
          <cell r="B1255" t="str">
            <v>294021</v>
          </cell>
          <cell r="C1255" t="str">
            <v>奈良県</v>
          </cell>
          <cell r="D1255" t="str">
            <v>明日香村</v>
          </cell>
        </row>
        <row r="1256">
          <cell r="B1256" t="str">
            <v>294241</v>
          </cell>
          <cell r="C1256" t="str">
            <v>奈良県</v>
          </cell>
          <cell r="D1256" t="str">
            <v>上牧町</v>
          </cell>
        </row>
        <row r="1257">
          <cell r="B1257" t="str">
            <v>294250</v>
          </cell>
          <cell r="C1257" t="str">
            <v>奈良県</v>
          </cell>
          <cell r="D1257" t="str">
            <v>王寺町</v>
          </cell>
        </row>
        <row r="1258">
          <cell r="B1258" t="str">
            <v>294268</v>
          </cell>
          <cell r="C1258" t="str">
            <v>奈良県</v>
          </cell>
          <cell r="D1258" t="str">
            <v>広陵町</v>
          </cell>
        </row>
        <row r="1259">
          <cell r="B1259" t="str">
            <v>294276</v>
          </cell>
          <cell r="C1259" t="str">
            <v>奈良県</v>
          </cell>
          <cell r="D1259" t="str">
            <v>河合町</v>
          </cell>
        </row>
        <row r="1260">
          <cell r="B1260" t="str">
            <v>294411</v>
          </cell>
          <cell r="C1260" t="str">
            <v>奈良県</v>
          </cell>
          <cell r="D1260" t="str">
            <v>吉野町</v>
          </cell>
        </row>
        <row r="1261">
          <cell r="B1261" t="str">
            <v>294420</v>
          </cell>
          <cell r="C1261" t="str">
            <v>奈良県</v>
          </cell>
          <cell r="D1261" t="str">
            <v>大淀町</v>
          </cell>
        </row>
        <row r="1262">
          <cell r="B1262" t="str">
            <v>294438</v>
          </cell>
          <cell r="C1262" t="str">
            <v>奈良県</v>
          </cell>
          <cell r="D1262" t="str">
            <v>下市町</v>
          </cell>
        </row>
        <row r="1263">
          <cell r="B1263" t="str">
            <v>294446</v>
          </cell>
          <cell r="C1263" t="str">
            <v>奈良県</v>
          </cell>
          <cell r="D1263" t="str">
            <v>黒滝村</v>
          </cell>
        </row>
        <row r="1264">
          <cell r="B1264" t="str">
            <v>294462</v>
          </cell>
          <cell r="C1264" t="str">
            <v>奈良県</v>
          </cell>
          <cell r="D1264" t="str">
            <v>天川村</v>
          </cell>
        </row>
        <row r="1265">
          <cell r="B1265" t="str">
            <v>294471</v>
          </cell>
          <cell r="C1265" t="str">
            <v>奈良県</v>
          </cell>
          <cell r="D1265" t="str">
            <v>野迫川村</v>
          </cell>
        </row>
        <row r="1266">
          <cell r="B1266" t="str">
            <v>294497</v>
          </cell>
          <cell r="C1266" t="str">
            <v>奈良県</v>
          </cell>
          <cell r="D1266" t="str">
            <v>十津川村</v>
          </cell>
        </row>
        <row r="1267">
          <cell r="B1267" t="str">
            <v>294501</v>
          </cell>
          <cell r="C1267" t="str">
            <v>奈良県</v>
          </cell>
          <cell r="D1267" t="str">
            <v>下北山村</v>
          </cell>
        </row>
        <row r="1268">
          <cell r="B1268" t="str">
            <v>294519</v>
          </cell>
          <cell r="C1268" t="str">
            <v>奈良県</v>
          </cell>
          <cell r="D1268" t="str">
            <v>上北山村</v>
          </cell>
        </row>
        <row r="1269">
          <cell r="B1269" t="str">
            <v>294527</v>
          </cell>
          <cell r="C1269" t="str">
            <v>奈良県</v>
          </cell>
          <cell r="D1269" t="str">
            <v>川上村</v>
          </cell>
        </row>
        <row r="1270">
          <cell r="B1270" t="str">
            <v>294535</v>
          </cell>
          <cell r="C1270" t="str">
            <v>奈良県</v>
          </cell>
          <cell r="D1270" t="str">
            <v>東吉野村</v>
          </cell>
        </row>
        <row r="1271">
          <cell r="B1271" t="str">
            <v>300004</v>
          </cell>
          <cell r="C1271" t="str">
            <v>和歌山県</v>
          </cell>
          <cell r="D1271" t="str">
            <v>和歌山県</v>
          </cell>
        </row>
        <row r="1272">
          <cell r="B1272" t="str">
            <v>302015</v>
          </cell>
          <cell r="C1272" t="str">
            <v>和歌山県</v>
          </cell>
          <cell r="D1272" t="str">
            <v>和歌山市</v>
          </cell>
        </row>
        <row r="1273">
          <cell r="B1273" t="str">
            <v>302023</v>
          </cell>
          <cell r="C1273" t="str">
            <v>和歌山県</v>
          </cell>
          <cell r="D1273" t="str">
            <v>海南市</v>
          </cell>
        </row>
        <row r="1274">
          <cell r="B1274" t="str">
            <v>302031</v>
          </cell>
          <cell r="C1274" t="str">
            <v>和歌山県</v>
          </cell>
          <cell r="D1274" t="str">
            <v>橋本市</v>
          </cell>
        </row>
        <row r="1275">
          <cell r="B1275" t="str">
            <v>302040</v>
          </cell>
          <cell r="C1275" t="str">
            <v>和歌山県</v>
          </cell>
          <cell r="D1275" t="str">
            <v>有田市</v>
          </cell>
        </row>
        <row r="1276">
          <cell r="B1276" t="str">
            <v>302058</v>
          </cell>
          <cell r="C1276" t="str">
            <v>和歌山県</v>
          </cell>
          <cell r="D1276" t="str">
            <v>御坊市</v>
          </cell>
        </row>
        <row r="1277">
          <cell r="B1277" t="str">
            <v>302066</v>
          </cell>
          <cell r="C1277" t="str">
            <v>和歌山県</v>
          </cell>
          <cell r="D1277" t="str">
            <v>田辺市</v>
          </cell>
        </row>
        <row r="1278">
          <cell r="B1278" t="str">
            <v>302074</v>
          </cell>
          <cell r="C1278" t="str">
            <v>和歌山県</v>
          </cell>
          <cell r="D1278" t="str">
            <v>新宮市</v>
          </cell>
        </row>
        <row r="1279">
          <cell r="B1279" t="str">
            <v>302082</v>
          </cell>
          <cell r="C1279" t="str">
            <v>和歌山県</v>
          </cell>
          <cell r="D1279" t="str">
            <v>紀の川市</v>
          </cell>
        </row>
        <row r="1280">
          <cell r="B1280" t="str">
            <v>302091</v>
          </cell>
          <cell r="C1280" t="str">
            <v>和歌山県</v>
          </cell>
          <cell r="D1280" t="str">
            <v>岩出市</v>
          </cell>
        </row>
        <row r="1281">
          <cell r="B1281" t="str">
            <v>303046</v>
          </cell>
          <cell r="C1281" t="str">
            <v>和歌山県</v>
          </cell>
          <cell r="D1281" t="str">
            <v>紀美野町</v>
          </cell>
        </row>
        <row r="1282">
          <cell r="B1282" t="str">
            <v>303411</v>
          </cell>
          <cell r="C1282" t="str">
            <v>和歌山県</v>
          </cell>
          <cell r="D1282" t="str">
            <v>かつらぎ町</v>
          </cell>
        </row>
        <row r="1283">
          <cell r="B1283" t="str">
            <v>303437</v>
          </cell>
          <cell r="C1283" t="str">
            <v>和歌山県</v>
          </cell>
          <cell r="D1283" t="str">
            <v>九度山町</v>
          </cell>
        </row>
        <row r="1284">
          <cell r="B1284" t="str">
            <v>303445</v>
          </cell>
          <cell r="C1284" t="str">
            <v>和歌山県</v>
          </cell>
          <cell r="D1284" t="str">
            <v>高野町</v>
          </cell>
        </row>
        <row r="1285">
          <cell r="B1285" t="str">
            <v>303615</v>
          </cell>
          <cell r="C1285" t="str">
            <v>和歌山県</v>
          </cell>
          <cell r="D1285" t="str">
            <v>湯浅町</v>
          </cell>
        </row>
        <row r="1286">
          <cell r="B1286" t="str">
            <v>303623</v>
          </cell>
          <cell r="C1286" t="str">
            <v>和歌山県</v>
          </cell>
          <cell r="D1286" t="str">
            <v>広川町</v>
          </cell>
        </row>
        <row r="1287">
          <cell r="B1287" t="str">
            <v>303666</v>
          </cell>
          <cell r="C1287" t="str">
            <v>和歌山県</v>
          </cell>
          <cell r="D1287" t="str">
            <v>有田川町</v>
          </cell>
        </row>
        <row r="1288">
          <cell r="B1288" t="str">
            <v>303810</v>
          </cell>
          <cell r="C1288" t="str">
            <v>和歌山県</v>
          </cell>
          <cell r="D1288" t="str">
            <v>美浜町</v>
          </cell>
        </row>
        <row r="1289">
          <cell r="B1289" t="str">
            <v>303828</v>
          </cell>
          <cell r="C1289" t="str">
            <v>和歌山県</v>
          </cell>
          <cell r="D1289" t="str">
            <v>日高町</v>
          </cell>
        </row>
        <row r="1290">
          <cell r="B1290" t="str">
            <v>303836</v>
          </cell>
          <cell r="C1290" t="str">
            <v>和歌山県</v>
          </cell>
          <cell r="D1290" t="str">
            <v>由良町</v>
          </cell>
        </row>
        <row r="1291">
          <cell r="B1291" t="str">
            <v>303909</v>
          </cell>
          <cell r="C1291" t="str">
            <v>和歌山県</v>
          </cell>
          <cell r="D1291" t="str">
            <v>印南町</v>
          </cell>
        </row>
        <row r="1292">
          <cell r="B1292" t="str">
            <v>303917</v>
          </cell>
          <cell r="C1292" t="str">
            <v>和歌山県</v>
          </cell>
          <cell r="D1292" t="str">
            <v>みなべ町</v>
          </cell>
        </row>
        <row r="1293">
          <cell r="B1293" t="str">
            <v>303925</v>
          </cell>
          <cell r="C1293" t="str">
            <v>和歌山県</v>
          </cell>
          <cell r="D1293" t="str">
            <v>日高川町</v>
          </cell>
        </row>
        <row r="1294">
          <cell r="B1294" t="str">
            <v>304018</v>
          </cell>
          <cell r="C1294" t="str">
            <v>和歌山県</v>
          </cell>
          <cell r="D1294" t="str">
            <v>白浜町</v>
          </cell>
        </row>
        <row r="1295">
          <cell r="B1295" t="str">
            <v>304042</v>
          </cell>
          <cell r="C1295" t="str">
            <v>和歌山県</v>
          </cell>
          <cell r="D1295" t="str">
            <v>上富田町</v>
          </cell>
        </row>
        <row r="1296">
          <cell r="B1296" t="str">
            <v>304069</v>
          </cell>
          <cell r="C1296" t="str">
            <v>和歌山県</v>
          </cell>
          <cell r="D1296" t="str">
            <v>すさみ町</v>
          </cell>
        </row>
        <row r="1297">
          <cell r="B1297" t="str">
            <v>304212</v>
          </cell>
          <cell r="C1297" t="str">
            <v>和歌山県</v>
          </cell>
          <cell r="D1297" t="str">
            <v>那智勝浦町</v>
          </cell>
        </row>
        <row r="1298">
          <cell r="B1298" t="str">
            <v>304221</v>
          </cell>
          <cell r="C1298" t="str">
            <v>和歌山県</v>
          </cell>
          <cell r="D1298" t="str">
            <v>太地町</v>
          </cell>
        </row>
        <row r="1299">
          <cell r="B1299" t="str">
            <v>304247</v>
          </cell>
          <cell r="C1299" t="str">
            <v>和歌山県</v>
          </cell>
          <cell r="D1299" t="str">
            <v>古座川町</v>
          </cell>
        </row>
        <row r="1300">
          <cell r="B1300" t="str">
            <v>304271</v>
          </cell>
          <cell r="C1300" t="str">
            <v>和歌山県</v>
          </cell>
          <cell r="D1300" t="str">
            <v>北山村</v>
          </cell>
        </row>
        <row r="1301">
          <cell r="B1301" t="str">
            <v>304280</v>
          </cell>
          <cell r="C1301" t="str">
            <v>和歌山県</v>
          </cell>
          <cell r="D1301" t="str">
            <v>串本町</v>
          </cell>
        </row>
        <row r="1302">
          <cell r="B1302" t="str">
            <v>310000</v>
          </cell>
          <cell r="C1302" t="str">
            <v>鳥取県</v>
          </cell>
          <cell r="D1302" t="str">
            <v>鳥取県</v>
          </cell>
        </row>
        <row r="1303">
          <cell r="B1303" t="str">
            <v>312011</v>
          </cell>
          <cell r="C1303" t="str">
            <v>鳥取県</v>
          </cell>
          <cell r="D1303" t="str">
            <v>鳥取市</v>
          </cell>
        </row>
        <row r="1304">
          <cell r="B1304" t="str">
            <v>312029</v>
          </cell>
          <cell r="C1304" t="str">
            <v>鳥取県</v>
          </cell>
          <cell r="D1304" t="str">
            <v>米子市</v>
          </cell>
        </row>
        <row r="1305">
          <cell r="B1305" t="str">
            <v>312037</v>
          </cell>
          <cell r="C1305" t="str">
            <v>鳥取県</v>
          </cell>
          <cell r="D1305" t="str">
            <v>倉吉市</v>
          </cell>
        </row>
        <row r="1306">
          <cell r="B1306" t="str">
            <v>312045</v>
          </cell>
          <cell r="C1306" t="str">
            <v>鳥取県</v>
          </cell>
          <cell r="D1306" t="str">
            <v>境港市</v>
          </cell>
        </row>
        <row r="1307">
          <cell r="B1307" t="str">
            <v>313025</v>
          </cell>
          <cell r="C1307" t="str">
            <v>鳥取県</v>
          </cell>
          <cell r="D1307" t="str">
            <v>岩美町</v>
          </cell>
        </row>
        <row r="1308">
          <cell r="B1308" t="str">
            <v>313254</v>
          </cell>
          <cell r="C1308" t="str">
            <v>鳥取県</v>
          </cell>
          <cell r="D1308" t="str">
            <v>若桜町</v>
          </cell>
        </row>
        <row r="1309">
          <cell r="B1309" t="str">
            <v>313289</v>
          </cell>
          <cell r="C1309" t="str">
            <v>鳥取県</v>
          </cell>
          <cell r="D1309" t="str">
            <v>智頭町</v>
          </cell>
        </row>
        <row r="1310">
          <cell r="B1310" t="str">
            <v>313297</v>
          </cell>
          <cell r="C1310" t="str">
            <v>鳥取県</v>
          </cell>
          <cell r="D1310" t="str">
            <v>八頭町</v>
          </cell>
        </row>
        <row r="1311">
          <cell r="B1311" t="str">
            <v>313645</v>
          </cell>
          <cell r="C1311" t="str">
            <v>鳥取県</v>
          </cell>
          <cell r="D1311" t="str">
            <v>三朝町</v>
          </cell>
        </row>
        <row r="1312">
          <cell r="B1312" t="str">
            <v>313700</v>
          </cell>
          <cell r="C1312" t="str">
            <v>鳥取県</v>
          </cell>
          <cell r="D1312" t="str">
            <v>湯梨浜町</v>
          </cell>
        </row>
        <row r="1313">
          <cell r="B1313" t="str">
            <v>313718</v>
          </cell>
          <cell r="C1313" t="str">
            <v>鳥取県</v>
          </cell>
          <cell r="D1313" t="str">
            <v>琴浦町</v>
          </cell>
        </row>
        <row r="1314">
          <cell r="B1314" t="str">
            <v>313726</v>
          </cell>
          <cell r="C1314" t="str">
            <v>鳥取県</v>
          </cell>
          <cell r="D1314" t="str">
            <v>北栄町</v>
          </cell>
        </row>
        <row r="1315">
          <cell r="B1315" t="str">
            <v>313840</v>
          </cell>
          <cell r="C1315" t="str">
            <v>鳥取県</v>
          </cell>
          <cell r="D1315" t="str">
            <v>日吉津村</v>
          </cell>
        </row>
        <row r="1316">
          <cell r="B1316" t="str">
            <v>313866</v>
          </cell>
          <cell r="C1316" t="str">
            <v>鳥取県</v>
          </cell>
          <cell r="D1316" t="str">
            <v>大山町</v>
          </cell>
        </row>
        <row r="1317">
          <cell r="B1317" t="str">
            <v>313891</v>
          </cell>
          <cell r="C1317" t="str">
            <v>鳥取県</v>
          </cell>
          <cell r="D1317" t="str">
            <v>南部町</v>
          </cell>
        </row>
        <row r="1318">
          <cell r="B1318" t="str">
            <v>313904</v>
          </cell>
          <cell r="C1318" t="str">
            <v>鳥取県</v>
          </cell>
          <cell r="D1318" t="str">
            <v>伯耆町</v>
          </cell>
        </row>
        <row r="1319">
          <cell r="B1319" t="str">
            <v>314013</v>
          </cell>
          <cell r="C1319" t="str">
            <v>鳥取県</v>
          </cell>
          <cell r="D1319" t="str">
            <v>日南町</v>
          </cell>
        </row>
        <row r="1320">
          <cell r="B1320" t="str">
            <v>314021</v>
          </cell>
          <cell r="C1320" t="str">
            <v>鳥取県</v>
          </cell>
          <cell r="D1320" t="str">
            <v>日野町</v>
          </cell>
        </row>
        <row r="1321">
          <cell r="B1321" t="str">
            <v>314030</v>
          </cell>
          <cell r="C1321" t="str">
            <v>鳥取県</v>
          </cell>
          <cell r="D1321" t="str">
            <v>江府町</v>
          </cell>
        </row>
        <row r="1322">
          <cell r="B1322" t="str">
            <v>320005</v>
          </cell>
          <cell r="C1322" t="str">
            <v>島根県</v>
          </cell>
          <cell r="D1322" t="str">
            <v>島根県</v>
          </cell>
        </row>
        <row r="1323">
          <cell r="B1323" t="str">
            <v>322016</v>
          </cell>
          <cell r="C1323" t="str">
            <v>島根県</v>
          </cell>
          <cell r="D1323" t="str">
            <v>松江市</v>
          </cell>
        </row>
        <row r="1324">
          <cell r="B1324" t="str">
            <v>322024</v>
          </cell>
          <cell r="C1324" t="str">
            <v>島根県</v>
          </cell>
          <cell r="D1324" t="str">
            <v>浜田市</v>
          </cell>
        </row>
        <row r="1325">
          <cell r="B1325" t="str">
            <v>322032</v>
          </cell>
          <cell r="C1325" t="str">
            <v>島根県</v>
          </cell>
          <cell r="D1325" t="str">
            <v>出雲市</v>
          </cell>
        </row>
        <row r="1326">
          <cell r="B1326" t="str">
            <v>322041</v>
          </cell>
          <cell r="C1326" t="str">
            <v>島根県</v>
          </cell>
          <cell r="D1326" t="str">
            <v>益田市</v>
          </cell>
        </row>
        <row r="1327">
          <cell r="B1327" t="str">
            <v>322059</v>
          </cell>
          <cell r="C1327" t="str">
            <v>島根県</v>
          </cell>
          <cell r="D1327" t="str">
            <v>大田市</v>
          </cell>
        </row>
        <row r="1328">
          <cell r="B1328" t="str">
            <v>322067</v>
          </cell>
          <cell r="C1328" t="str">
            <v>島根県</v>
          </cell>
          <cell r="D1328" t="str">
            <v>安来市</v>
          </cell>
        </row>
        <row r="1329">
          <cell r="B1329" t="str">
            <v>322075</v>
          </cell>
          <cell r="C1329" t="str">
            <v>島根県</v>
          </cell>
          <cell r="D1329" t="str">
            <v>江津市</v>
          </cell>
        </row>
        <row r="1330">
          <cell r="B1330" t="str">
            <v>322091</v>
          </cell>
          <cell r="C1330" t="str">
            <v>島根県</v>
          </cell>
          <cell r="D1330" t="str">
            <v>雲南市</v>
          </cell>
        </row>
        <row r="1331">
          <cell r="B1331" t="str">
            <v>323438</v>
          </cell>
          <cell r="C1331" t="str">
            <v>島根県</v>
          </cell>
          <cell r="D1331" t="str">
            <v>奥出雲町</v>
          </cell>
        </row>
        <row r="1332">
          <cell r="B1332" t="str">
            <v>323861</v>
          </cell>
          <cell r="C1332" t="str">
            <v>島根県</v>
          </cell>
          <cell r="D1332" t="str">
            <v>飯南町</v>
          </cell>
        </row>
        <row r="1333">
          <cell r="B1333" t="str">
            <v>324418</v>
          </cell>
          <cell r="C1333" t="str">
            <v>島根県</v>
          </cell>
          <cell r="D1333" t="str">
            <v>川本町</v>
          </cell>
        </row>
        <row r="1334">
          <cell r="B1334" t="str">
            <v>324485</v>
          </cell>
          <cell r="C1334" t="str">
            <v>島根県</v>
          </cell>
          <cell r="D1334" t="str">
            <v>美郷町</v>
          </cell>
        </row>
        <row r="1335">
          <cell r="B1335" t="str">
            <v>324493</v>
          </cell>
          <cell r="C1335" t="str">
            <v>島根県</v>
          </cell>
          <cell r="D1335" t="str">
            <v>邑南町</v>
          </cell>
        </row>
        <row r="1336">
          <cell r="B1336" t="str">
            <v>325015</v>
          </cell>
          <cell r="C1336" t="str">
            <v>島根県</v>
          </cell>
          <cell r="D1336" t="str">
            <v>津和野町</v>
          </cell>
        </row>
        <row r="1337">
          <cell r="B1337" t="str">
            <v>325058</v>
          </cell>
          <cell r="C1337" t="str">
            <v>島根県</v>
          </cell>
          <cell r="D1337" t="str">
            <v>吉賀町</v>
          </cell>
        </row>
        <row r="1338">
          <cell r="B1338" t="str">
            <v>325252</v>
          </cell>
          <cell r="C1338" t="str">
            <v>島根県</v>
          </cell>
          <cell r="D1338" t="str">
            <v>海士町</v>
          </cell>
        </row>
        <row r="1339">
          <cell r="B1339" t="str">
            <v>325261</v>
          </cell>
          <cell r="C1339" t="str">
            <v>島根県</v>
          </cell>
          <cell r="D1339" t="str">
            <v>西ノ島町</v>
          </cell>
        </row>
        <row r="1340">
          <cell r="B1340" t="str">
            <v>325279</v>
          </cell>
          <cell r="C1340" t="str">
            <v>島根県</v>
          </cell>
          <cell r="D1340" t="str">
            <v>知夫村</v>
          </cell>
        </row>
        <row r="1341">
          <cell r="B1341" t="str">
            <v>325287</v>
          </cell>
          <cell r="C1341" t="str">
            <v>島根県</v>
          </cell>
          <cell r="D1341" t="str">
            <v>隠岐の島町</v>
          </cell>
        </row>
        <row r="1342">
          <cell r="B1342" t="str">
            <v>330001</v>
          </cell>
          <cell r="C1342" t="str">
            <v>岡山県</v>
          </cell>
          <cell r="D1342" t="str">
            <v>岡山県</v>
          </cell>
        </row>
        <row r="1343">
          <cell r="B1343" t="str">
            <v>331007</v>
          </cell>
          <cell r="C1343" t="str">
            <v>岡山県</v>
          </cell>
          <cell r="D1343" t="str">
            <v>岡山市</v>
          </cell>
        </row>
        <row r="1344">
          <cell r="B1344" t="str">
            <v>332020</v>
          </cell>
          <cell r="C1344" t="str">
            <v>岡山県</v>
          </cell>
          <cell r="D1344" t="str">
            <v>倉敷市</v>
          </cell>
        </row>
        <row r="1345">
          <cell r="B1345" t="str">
            <v>332038</v>
          </cell>
          <cell r="C1345" t="str">
            <v>岡山県</v>
          </cell>
          <cell r="D1345" t="str">
            <v>津山市</v>
          </cell>
        </row>
        <row r="1346">
          <cell r="B1346" t="str">
            <v>332046</v>
          </cell>
          <cell r="C1346" t="str">
            <v>岡山県</v>
          </cell>
          <cell r="D1346" t="str">
            <v>玉野市</v>
          </cell>
        </row>
        <row r="1347">
          <cell r="B1347" t="str">
            <v>332054</v>
          </cell>
          <cell r="C1347" t="str">
            <v>岡山県</v>
          </cell>
          <cell r="D1347" t="str">
            <v>笠岡市</v>
          </cell>
        </row>
        <row r="1348">
          <cell r="B1348" t="str">
            <v>332071</v>
          </cell>
          <cell r="C1348" t="str">
            <v>岡山県</v>
          </cell>
          <cell r="D1348" t="str">
            <v>井原市</v>
          </cell>
        </row>
        <row r="1349">
          <cell r="B1349" t="str">
            <v>332089</v>
          </cell>
          <cell r="C1349" t="str">
            <v>岡山県</v>
          </cell>
          <cell r="D1349" t="str">
            <v>総社市</v>
          </cell>
        </row>
        <row r="1350">
          <cell r="B1350" t="str">
            <v>332097</v>
          </cell>
          <cell r="C1350" t="str">
            <v>岡山県</v>
          </cell>
          <cell r="D1350" t="str">
            <v>高梁市</v>
          </cell>
        </row>
        <row r="1351">
          <cell r="B1351" t="str">
            <v>332101</v>
          </cell>
          <cell r="C1351" t="str">
            <v>岡山県</v>
          </cell>
          <cell r="D1351" t="str">
            <v>新見市</v>
          </cell>
        </row>
        <row r="1352">
          <cell r="B1352" t="str">
            <v>332119</v>
          </cell>
          <cell r="C1352" t="str">
            <v>岡山県</v>
          </cell>
          <cell r="D1352" t="str">
            <v>備前市</v>
          </cell>
        </row>
        <row r="1353">
          <cell r="B1353" t="str">
            <v>332127</v>
          </cell>
          <cell r="C1353" t="str">
            <v>岡山県</v>
          </cell>
          <cell r="D1353" t="str">
            <v>瀬戸内市</v>
          </cell>
        </row>
        <row r="1354">
          <cell r="B1354" t="str">
            <v>332135</v>
          </cell>
          <cell r="C1354" t="str">
            <v>岡山県</v>
          </cell>
          <cell r="D1354" t="str">
            <v>赤磐市</v>
          </cell>
        </row>
        <row r="1355">
          <cell r="B1355" t="str">
            <v>332143</v>
          </cell>
          <cell r="C1355" t="str">
            <v>岡山県</v>
          </cell>
          <cell r="D1355" t="str">
            <v>真庭市</v>
          </cell>
        </row>
        <row r="1356">
          <cell r="B1356" t="str">
            <v>332151</v>
          </cell>
          <cell r="C1356" t="str">
            <v>岡山県</v>
          </cell>
          <cell r="D1356" t="str">
            <v>美作市</v>
          </cell>
        </row>
        <row r="1357">
          <cell r="B1357" t="str">
            <v>332160</v>
          </cell>
          <cell r="C1357" t="str">
            <v>岡山県</v>
          </cell>
          <cell r="D1357" t="str">
            <v>浅口市</v>
          </cell>
        </row>
        <row r="1358">
          <cell r="B1358" t="str">
            <v>333468</v>
          </cell>
          <cell r="C1358" t="str">
            <v>岡山県</v>
          </cell>
          <cell r="D1358" t="str">
            <v>和気町</v>
          </cell>
        </row>
        <row r="1359">
          <cell r="B1359" t="str">
            <v>334235</v>
          </cell>
          <cell r="C1359" t="str">
            <v>岡山県</v>
          </cell>
          <cell r="D1359" t="str">
            <v>早島町</v>
          </cell>
        </row>
        <row r="1360">
          <cell r="B1360" t="str">
            <v>334456</v>
          </cell>
          <cell r="C1360" t="str">
            <v>岡山県</v>
          </cell>
          <cell r="D1360" t="str">
            <v>里庄町</v>
          </cell>
        </row>
        <row r="1361">
          <cell r="B1361" t="str">
            <v>334618</v>
          </cell>
          <cell r="C1361" t="str">
            <v>岡山県</v>
          </cell>
          <cell r="D1361" t="str">
            <v>矢掛町</v>
          </cell>
        </row>
        <row r="1362">
          <cell r="B1362" t="str">
            <v>335860</v>
          </cell>
          <cell r="C1362" t="str">
            <v>岡山県</v>
          </cell>
          <cell r="D1362" t="str">
            <v>新庄村</v>
          </cell>
        </row>
        <row r="1363">
          <cell r="B1363" t="str">
            <v>336068</v>
          </cell>
          <cell r="C1363" t="str">
            <v>岡山県</v>
          </cell>
          <cell r="D1363" t="str">
            <v>鏡野町</v>
          </cell>
        </row>
        <row r="1364">
          <cell r="B1364" t="str">
            <v>336220</v>
          </cell>
          <cell r="C1364" t="str">
            <v>岡山県</v>
          </cell>
          <cell r="D1364" t="str">
            <v>勝央町</v>
          </cell>
        </row>
        <row r="1365">
          <cell r="B1365" t="str">
            <v>336238</v>
          </cell>
          <cell r="C1365" t="str">
            <v>岡山県</v>
          </cell>
          <cell r="D1365" t="str">
            <v>奈義町</v>
          </cell>
        </row>
        <row r="1366">
          <cell r="B1366" t="str">
            <v>336432</v>
          </cell>
          <cell r="C1366" t="str">
            <v>岡山県</v>
          </cell>
          <cell r="D1366" t="str">
            <v>西粟倉村</v>
          </cell>
        </row>
        <row r="1367">
          <cell r="B1367" t="str">
            <v>336637</v>
          </cell>
          <cell r="C1367" t="str">
            <v>岡山県</v>
          </cell>
          <cell r="D1367" t="str">
            <v>久米南町</v>
          </cell>
        </row>
        <row r="1368">
          <cell r="B1368" t="str">
            <v>336661</v>
          </cell>
          <cell r="C1368" t="str">
            <v>岡山県</v>
          </cell>
          <cell r="D1368" t="str">
            <v>美咲町</v>
          </cell>
        </row>
        <row r="1369">
          <cell r="B1369" t="str">
            <v>336815</v>
          </cell>
          <cell r="C1369" t="str">
            <v>岡山県</v>
          </cell>
          <cell r="D1369" t="str">
            <v>吉備中央町</v>
          </cell>
        </row>
        <row r="1370">
          <cell r="B1370" t="str">
            <v>340006</v>
          </cell>
          <cell r="C1370" t="str">
            <v>広島県</v>
          </cell>
          <cell r="D1370" t="str">
            <v>広島県</v>
          </cell>
        </row>
        <row r="1371">
          <cell r="B1371" t="str">
            <v>341002</v>
          </cell>
          <cell r="C1371" t="str">
            <v>広島県</v>
          </cell>
          <cell r="D1371" t="str">
            <v>広島市</v>
          </cell>
        </row>
        <row r="1372">
          <cell r="B1372" t="str">
            <v>342025</v>
          </cell>
          <cell r="C1372" t="str">
            <v>広島県</v>
          </cell>
          <cell r="D1372" t="str">
            <v>呉市</v>
          </cell>
        </row>
        <row r="1373">
          <cell r="B1373" t="str">
            <v>342033</v>
          </cell>
          <cell r="C1373" t="str">
            <v>広島県</v>
          </cell>
          <cell r="D1373" t="str">
            <v>竹原市</v>
          </cell>
        </row>
        <row r="1374">
          <cell r="B1374" t="str">
            <v>342041</v>
          </cell>
          <cell r="C1374" t="str">
            <v>広島県</v>
          </cell>
          <cell r="D1374" t="str">
            <v>三原市</v>
          </cell>
        </row>
        <row r="1375">
          <cell r="B1375" t="str">
            <v>342050</v>
          </cell>
          <cell r="C1375" t="str">
            <v>広島県</v>
          </cell>
          <cell r="D1375" t="str">
            <v>尾道市</v>
          </cell>
        </row>
        <row r="1376">
          <cell r="B1376" t="str">
            <v>342076</v>
          </cell>
          <cell r="C1376" t="str">
            <v>広島県</v>
          </cell>
          <cell r="D1376" t="str">
            <v>福山市</v>
          </cell>
        </row>
        <row r="1377">
          <cell r="B1377" t="str">
            <v>342084</v>
          </cell>
          <cell r="C1377" t="str">
            <v>広島県</v>
          </cell>
          <cell r="D1377" t="str">
            <v>府中市</v>
          </cell>
        </row>
        <row r="1378">
          <cell r="B1378" t="str">
            <v>342092</v>
          </cell>
          <cell r="C1378" t="str">
            <v>広島県</v>
          </cell>
          <cell r="D1378" t="str">
            <v>三次市</v>
          </cell>
        </row>
        <row r="1379">
          <cell r="B1379" t="str">
            <v>342106</v>
          </cell>
          <cell r="C1379" t="str">
            <v>広島県</v>
          </cell>
          <cell r="D1379" t="str">
            <v>庄原市</v>
          </cell>
        </row>
        <row r="1380">
          <cell r="B1380" t="str">
            <v>342114</v>
          </cell>
          <cell r="C1380" t="str">
            <v>広島県</v>
          </cell>
          <cell r="D1380" t="str">
            <v>大竹市</v>
          </cell>
        </row>
        <row r="1381">
          <cell r="B1381" t="str">
            <v>342122</v>
          </cell>
          <cell r="C1381" t="str">
            <v>広島県</v>
          </cell>
          <cell r="D1381" t="str">
            <v>東広島市</v>
          </cell>
        </row>
        <row r="1382">
          <cell r="B1382" t="str">
            <v>342131</v>
          </cell>
          <cell r="C1382" t="str">
            <v>広島県</v>
          </cell>
          <cell r="D1382" t="str">
            <v>廿日市市</v>
          </cell>
        </row>
        <row r="1383">
          <cell r="B1383" t="str">
            <v>342149</v>
          </cell>
          <cell r="C1383" t="str">
            <v>広島県</v>
          </cell>
          <cell r="D1383" t="str">
            <v>安芸高田市</v>
          </cell>
        </row>
        <row r="1384">
          <cell r="B1384" t="str">
            <v>342157</v>
          </cell>
          <cell r="C1384" t="str">
            <v>広島県</v>
          </cell>
          <cell r="D1384" t="str">
            <v>江田島市</v>
          </cell>
        </row>
        <row r="1385">
          <cell r="B1385" t="str">
            <v>343021</v>
          </cell>
          <cell r="C1385" t="str">
            <v>広島県</v>
          </cell>
          <cell r="D1385" t="str">
            <v>府中町</v>
          </cell>
        </row>
        <row r="1386">
          <cell r="B1386" t="str">
            <v>343048</v>
          </cell>
          <cell r="C1386" t="str">
            <v>広島県</v>
          </cell>
          <cell r="D1386" t="str">
            <v>海田町</v>
          </cell>
        </row>
        <row r="1387">
          <cell r="B1387" t="str">
            <v>343072</v>
          </cell>
          <cell r="C1387" t="str">
            <v>広島県</v>
          </cell>
          <cell r="D1387" t="str">
            <v>熊野町</v>
          </cell>
        </row>
        <row r="1388">
          <cell r="B1388" t="str">
            <v>343099</v>
          </cell>
          <cell r="C1388" t="str">
            <v>広島県</v>
          </cell>
          <cell r="D1388" t="str">
            <v>坂町</v>
          </cell>
        </row>
        <row r="1389">
          <cell r="B1389" t="str">
            <v>343684</v>
          </cell>
          <cell r="C1389" t="str">
            <v>広島県</v>
          </cell>
          <cell r="D1389" t="str">
            <v>安芸太田町</v>
          </cell>
        </row>
        <row r="1390">
          <cell r="B1390" t="str">
            <v>343692</v>
          </cell>
          <cell r="C1390" t="str">
            <v>広島県</v>
          </cell>
          <cell r="D1390" t="str">
            <v>北広島町</v>
          </cell>
        </row>
        <row r="1391">
          <cell r="B1391" t="str">
            <v>344311</v>
          </cell>
          <cell r="C1391" t="str">
            <v>広島県</v>
          </cell>
          <cell r="D1391" t="str">
            <v>大崎上島町</v>
          </cell>
        </row>
        <row r="1392">
          <cell r="B1392" t="str">
            <v>344621</v>
          </cell>
          <cell r="C1392" t="str">
            <v>広島県</v>
          </cell>
          <cell r="D1392" t="str">
            <v>世羅町</v>
          </cell>
        </row>
        <row r="1393">
          <cell r="B1393" t="str">
            <v>345458</v>
          </cell>
          <cell r="C1393" t="str">
            <v>広島県</v>
          </cell>
          <cell r="D1393" t="str">
            <v>神石高原町</v>
          </cell>
        </row>
        <row r="1394">
          <cell r="B1394" t="str">
            <v>350001</v>
          </cell>
          <cell r="C1394" t="str">
            <v>山口県</v>
          </cell>
          <cell r="D1394" t="str">
            <v>山口県</v>
          </cell>
        </row>
        <row r="1395">
          <cell r="B1395" t="str">
            <v>352012</v>
          </cell>
          <cell r="C1395" t="str">
            <v>山口県</v>
          </cell>
          <cell r="D1395" t="str">
            <v>下関市</v>
          </cell>
        </row>
        <row r="1396">
          <cell r="B1396" t="str">
            <v>352021</v>
          </cell>
          <cell r="C1396" t="str">
            <v>山口県</v>
          </cell>
          <cell r="D1396" t="str">
            <v>宇部市</v>
          </cell>
        </row>
        <row r="1397">
          <cell r="B1397" t="str">
            <v>352039</v>
          </cell>
          <cell r="C1397" t="str">
            <v>山口県</v>
          </cell>
          <cell r="D1397" t="str">
            <v>山口市</v>
          </cell>
        </row>
        <row r="1398">
          <cell r="B1398" t="str">
            <v>352047</v>
          </cell>
          <cell r="C1398" t="str">
            <v>山口県</v>
          </cell>
          <cell r="D1398" t="str">
            <v>萩市</v>
          </cell>
        </row>
        <row r="1399">
          <cell r="B1399" t="str">
            <v>352063</v>
          </cell>
          <cell r="C1399" t="str">
            <v>山口県</v>
          </cell>
          <cell r="D1399" t="str">
            <v>防府市</v>
          </cell>
        </row>
        <row r="1400">
          <cell r="B1400" t="str">
            <v>352071</v>
          </cell>
          <cell r="C1400" t="str">
            <v>山口県</v>
          </cell>
          <cell r="D1400" t="str">
            <v>下松市</v>
          </cell>
        </row>
        <row r="1401">
          <cell r="B1401" t="str">
            <v>352080</v>
          </cell>
          <cell r="C1401" t="str">
            <v>山口県</v>
          </cell>
          <cell r="D1401" t="str">
            <v>岩国市</v>
          </cell>
        </row>
        <row r="1402">
          <cell r="B1402" t="str">
            <v>352101</v>
          </cell>
          <cell r="C1402" t="str">
            <v>山口県</v>
          </cell>
          <cell r="D1402" t="str">
            <v>光市</v>
          </cell>
        </row>
        <row r="1403">
          <cell r="B1403" t="str">
            <v>352110</v>
          </cell>
          <cell r="C1403" t="str">
            <v>山口県</v>
          </cell>
          <cell r="D1403" t="str">
            <v>長門市</v>
          </cell>
        </row>
        <row r="1404">
          <cell r="B1404" t="str">
            <v>352128</v>
          </cell>
          <cell r="C1404" t="str">
            <v>山口県</v>
          </cell>
          <cell r="D1404" t="str">
            <v>柳井市</v>
          </cell>
        </row>
        <row r="1405">
          <cell r="B1405" t="str">
            <v>352136</v>
          </cell>
          <cell r="C1405" t="str">
            <v>山口県</v>
          </cell>
          <cell r="D1405" t="str">
            <v>美祢市</v>
          </cell>
        </row>
        <row r="1406">
          <cell r="B1406" t="str">
            <v>352152</v>
          </cell>
          <cell r="C1406" t="str">
            <v>山口県</v>
          </cell>
          <cell r="D1406" t="str">
            <v>周南市</v>
          </cell>
        </row>
        <row r="1407">
          <cell r="B1407" t="str">
            <v>352161</v>
          </cell>
          <cell r="C1407" t="str">
            <v>山口県</v>
          </cell>
          <cell r="D1407" t="str">
            <v>山陽小野田市</v>
          </cell>
        </row>
        <row r="1408">
          <cell r="B1408" t="str">
            <v>353051</v>
          </cell>
          <cell r="C1408" t="str">
            <v>山口県</v>
          </cell>
          <cell r="D1408" t="str">
            <v>周防大島町</v>
          </cell>
        </row>
        <row r="1409">
          <cell r="B1409" t="str">
            <v>353213</v>
          </cell>
          <cell r="C1409" t="str">
            <v>山口県</v>
          </cell>
          <cell r="D1409" t="str">
            <v>和木町</v>
          </cell>
        </row>
        <row r="1410">
          <cell r="B1410" t="str">
            <v>353418</v>
          </cell>
          <cell r="C1410" t="str">
            <v>山口県</v>
          </cell>
          <cell r="D1410" t="str">
            <v>上関町</v>
          </cell>
        </row>
        <row r="1411">
          <cell r="B1411" t="str">
            <v>353434</v>
          </cell>
          <cell r="C1411" t="str">
            <v>山口県</v>
          </cell>
          <cell r="D1411" t="str">
            <v>田布施町</v>
          </cell>
        </row>
        <row r="1412">
          <cell r="B1412" t="str">
            <v>353442</v>
          </cell>
          <cell r="C1412" t="str">
            <v>山口県</v>
          </cell>
          <cell r="D1412" t="str">
            <v>平生町</v>
          </cell>
        </row>
        <row r="1413">
          <cell r="B1413" t="str">
            <v>355020</v>
          </cell>
          <cell r="C1413" t="str">
            <v>山口県</v>
          </cell>
          <cell r="D1413" t="str">
            <v>阿武町</v>
          </cell>
        </row>
        <row r="1414">
          <cell r="B1414" t="str">
            <v>360007</v>
          </cell>
          <cell r="C1414" t="str">
            <v>徳島県</v>
          </cell>
          <cell r="D1414" t="str">
            <v>徳島県</v>
          </cell>
        </row>
        <row r="1415">
          <cell r="B1415" t="str">
            <v>362018</v>
          </cell>
          <cell r="C1415" t="str">
            <v>徳島県</v>
          </cell>
          <cell r="D1415" t="str">
            <v>徳島市</v>
          </cell>
        </row>
        <row r="1416">
          <cell r="B1416" t="str">
            <v>362026</v>
          </cell>
          <cell r="C1416" t="str">
            <v>徳島県</v>
          </cell>
          <cell r="D1416" t="str">
            <v>鳴門市</v>
          </cell>
        </row>
        <row r="1417">
          <cell r="B1417" t="str">
            <v>362034</v>
          </cell>
          <cell r="C1417" t="str">
            <v>徳島県</v>
          </cell>
          <cell r="D1417" t="str">
            <v>小松島市</v>
          </cell>
        </row>
        <row r="1418">
          <cell r="B1418" t="str">
            <v>362042</v>
          </cell>
          <cell r="C1418" t="str">
            <v>徳島県</v>
          </cell>
          <cell r="D1418" t="str">
            <v>阿南市</v>
          </cell>
        </row>
        <row r="1419">
          <cell r="B1419" t="str">
            <v>362051</v>
          </cell>
          <cell r="C1419" t="str">
            <v>徳島県</v>
          </cell>
          <cell r="D1419" t="str">
            <v>吉野川市</v>
          </cell>
        </row>
        <row r="1420">
          <cell r="B1420" t="str">
            <v>362069</v>
          </cell>
          <cell r="C1420" t="str">
            <v>徳島県</v>
          </cell>
          <cell r="D1420" t="str">
            <v>阿波市</v>
          </cell>
        </row>
        <row r="1421">
          <cell r="B1421" t="str">
            <v>362077</v>
          </cell>
          <cell r="C1421" t="str">
            <v>徳島県</v>
          </cell>
          <cell r="D1421" t="str">
            <v>美馬市</v>
          </cell>
        </row>
        <row r="1422">
          <cell r="B1422" t="str">
            <v>362085</v>
          </cell>
          <cell r="C1422" t="str">
            <v>徳島県</v>
          </cell>
          <cell r="D1422" t="str">
            <v>三好市</v>
          </cell>
        </row>
        <row r="1423">
          <cell r="B1423" t="str">
            <v>363014</v>
          </cell>
          <cell r="C1423" t="str">
            <v>徳島県</v>
          </cell>
          <cell r="D1423" t="str">
            <v>勝浦町</v>
          </cell>
        </row>
        <row r="1424">
          <cell r="B1424" t="str">
            <v>363022</v>
          </cell>
          <cell r="C1424" t="str">
            <v>徳島県</v>
          </cell>
          <cell r="D1424" t="str">
            <v>上勝町</v>
          </cell>
        </row>
        <row r="1425">
          <cell r="B1425" t="str">
            <v>363219</v>
          </cell>
          <cell r="C1425" t="str">
            <v>徳島県</v>
          </cell>
          <cell r="D1425" t="str">
            <v>佐那河内村</v>
          </cell>
        </row>
        <row r="1426">
          <cell r="B1426" t="str">
            <v>363413</v>
          </cell>
          <cell r="C1426" t="str">
            <v>徳島県</v>
          </cell>
          <cell r="D1426" t="str">
            <v>石井町</v>
          </cell>
        </row>
        <row r="1427">
          <cell r="B1427" t="str">
            <v>363421</v>
          </cell>
          <cell r="C1427" t="str">
            <v>徳島県</v>
          </cell>
          <cell r="D1427" t="str">
            <v>神山町</v>
          </cell>
        </row>
        <row r="1428">
          <cell r="B1428" t="str">
            <v>363685</v>
          </cell>
          <cell r="C1428" t="str">
            <v>徳島県</v>
          </cell>
          <cell r="D1428" t="str">
            <v>那賀町</v>
          </cell>
        </row>
        <row r="1429">
          <cell r="B1429" t="str">
            <v>363839</v>
          </cell>
          <cell r="C1429" t="str">
            <v>徳島県</v>
          </cell>
          <cell r="D1429" t="str">
            <v>牟岐町</v>
          </cell>
        </row>
        <row r="1430">
          <cell r="B1430" t="str">
            <v>363871</v>
          </cell>
          <cell r="C1430" t="str">
            <v>徳島県</v>
          </cell>
          <cell r="D1430" t="str">
            <v>美波町</v>
          </cell>
        </row>
        <row r="1431">
          <cell r="B1431" t="str">
            <v>363880</v>
          </cell>
          <cell r="C1431" t="str">
            <v>徳島県</v>
          </cell>
          <cell r="D1431" t="str">
            <v>海陽町</v>
          </cell>
        </row>
        <row r="1432">
          <cell r="B1432" t="str">
            <v>364011</v>
          </cell>
          <cell r="C1432" t="str">
            <v>徳島県</v>
          </cell>
          <cell r="D1432" t="str">
            <v>松茂町</v>
          </cell>
        </row>
        <row r="1433">
          <cell r="B1433" t="str">
            <v>364029</v>
          </cell>
          <cell r="C1433" t="str">
            <v>徳島県</v>
          </cell>
          <cell r="D1433" t="str">
            <v>北島町</v>
          </cell>
        </row>
        <row r="1434">
          <cell r="B1434" t="str">
            <v>364037</v>
          </cell>
          <cell r="C1434" t="str">
            <v>徳島県</v>
          </cell>
          <cell r="D1434" t="str">
            <v>藍住町</v>
          </cell>
        </row>
        <row r="1435">
          <cell r="B1435" t="str">
            <v>364045</v>
          </cell>
          <cell r="C1435" t="str">
            <v>徳島県</v>
          </cell>
          <cell r="D1435" t="str">
            <v>板野町</v>
          </cell>
        </row>
        <row r="1436">
          <cell r="B1436" t="str">
            <v>364053</v>
          </cell>
          <cell r="C1436" t="str">
            <v>徳島県</v>
          </cell>
          <cell r="D1436" t="str">
            <v>上板町</v>
          </cell>
        </row>
        <row r="1437">
          <cell r="B1437" t="str">
            <v>364681</v>
          </cell>
          <cell r="C1437" t="str">
            <v>徳島県</v>
          </cell>
          <cell r="D1437" t="str">
            <v>つるぎ町</v>
          </cell>
        </row>
        <row r="1438">
          <cell r="B1438" t="str">
            <v>364894</v>
          </cell>
          <cell r="C1438" t="str">
            <v>徳島県</v>
          </cell>
          <cell r="D1438" t="str">
            <v>東みよし町</v>
          </cell>
        </row>
        <row r="1439">
          <cell r="B1439" t="str">
            <v>370002</v>
          </cell>
          <cell r="C1439" t="str">
            <v>香川県</v>
          </cell>
          <cell r="D1439" t="str">
            <v>香川県</v>
          </cell>
        </row>
        <row r="1440">
          <cell r="B1440" t="str">
            <v>372013</v>
          </cell>
          <cell r="C1440" t="str">
            <v>香川県</v>
          </cell>
          <cell r="D1440" t="str">
            <v>高松市</v>
          </cell>
        </row>
        <row r="1441">
          <cell r="B1441" t="str">
            <v>372021</v>
          </cell>
          <cell r="C1441" t="str">
            <v>香川県</v>
          </cell>
          <cell r="D1441" t="str">
            <v>丸亀市</v>
          </cell>
        </row>
        <row r="1442">
          <cell r="B1442" t="str">
            <v>372030</v>
          </cell>
          <cell r="C1442" t="str">
            <v>香川県</v>
          </cell>
          <cell r="D1442" t="str">
            <v>坂出市</v>
          </cell>
        </row>
        <row r="1443">
          <cell r="B1443" t="str">
            <v>372048</v>
          </cell>
          <cell r="C1443" t="str">
            <v>香川県</v>
          </cell>
          <cell r="D1443" t="str">
            <v>善通寺市</v>
          </cell>
        </row>
        <row r="1444">
          <cell r="B1444" t="str">
            <v>372056</v>
          </cell>
          <cell r="C1444" t="str">
            <v>香川県</v>
          </cell>
          <cell r="D1444" t="str">
            <v>観音寺市</v>
          </cell>
        </row>
        <row r="1445">
          <cell r="B1445" t="str">
            <v>372064</v>
          </cell>
          <cell r="C1445" t="str">
            <v>香川県</v>
          </cell>
          <cell r="D1445" t="str">
            <v>さぬき市</v>
          </cell>
        </row>
        <row r="1446">
          <cell r="B1446" t="str">
            <v>372072</v>
          </cell>
          <cell r="C1446" t="str">
            <v>香川県</v>
          </cell>
          <cell r="D1446" t="str">
            <v>東かがわ市</v>
          </cell>
        </row>
        <row r="1447">
          <cell r="B1447" t="str">
            <v>372081</v>
          </cell>
          <cell r="C1447" t="str">
            <v>香川県</v>
          </cell>
          <cell r="D1447" t="str">
            <v>三豊市</v>
          </cell>
        </row>
        <row r="1448">
          <cell r="B1448" t="str">
            <v>373222</v>
          </cell>
          <cell r="C1448" t="str">
            <v>香川県</v>
          </cell>
          <cell r="D1448" t="str">
            <v>土庄町</v>
          </cell>
        </row>
        <row r="1449">
          <cell r="B1449" t="str">
            <v>373249</v>
          </cell>
          <cell r="C1449" t="str">
            <v>香川県</v>
          </cell>
          <cell r="D1449" t="str">
            <v>小豆島町</v>
          </cell>
        </row>
        <row r="1450">
          <cell r="B1450" t="str">
            <v>373419</v>
          </cell>
          <cell r="C1450" t="str">
            <v>香川県</v>
          </cell>
          <cell r="D1450" t="str">
            <v>三木町</v>
          </cell>
        </row>
        <row r="1451">
          <cell r="B1451" t="str">
            <v>373648</v>
          </cell>
          <cell r="C1451" t="str">
            <v>香川県</v>
          </cell>
          <cell r="D1451" t="str">
            <v>直島町</v>
          </cell>
        </row>
        <row r="1452">
          <cell r="B1452" t="str">
            <v>373869</v>
          </cell>
          <cell r="C1452" t="str">
            <v>香川県</v>
          </cell>
          <cell r="D1452" t="str">
            <v>宇多津町</v>
          </cell>
        </row>
        <row r="1453">
          <cell r="B1453" t="str">
            <v>373877</v>
          </cell>
          <cell r="C1453" t="str">
            <v>香川県</v>
          </cell>
          <cell r="D1453" t="str">
            <v>綾川町</v>
          </cell>
        </row>
        <row r="1454">
          <cell r="B1454" t="str">
            <v>374032</v>
          </cell>
          <cell r="C1454" t="str">
            <v>香川県</v>
          </cell>
          <cell r="D1454" t="str">
            <v>琴平町</v>
          </cell>
        </row>
        <row r="1455">
          <cell r="B1455" t="str">
            <v>374041</v>
          </cell>
          <cell r="C1455" t="str">
            <v>香川県</v>
          </cell>
          <cell r="D1455" t="str">
            <v>多度津町</v>
          </cell>
        </row>
        <row r="1456">
          <cell r="B1456" t="str">
            <v>374067</v>
          </cell>
          <cell r="C1456" t="str">
            <v>香川県</v>
          </cell>
          <cell r="D1456" t="str">
            <v>まんのう町</v>
          </cell>
        </row>
        <row r="1457">
          <cell r="B1457" t="str">
            <v>380008</v>
          </cell>
          <cell r="C1457" t="str">
            <v>愛媛県</v>
          </cell>
          <cell r="D1457" t="str">
            <v>愛媛県</v>
          </cell>
        </row>
        <row r="1458">
          <cell r="B1458" t="str">
            <v>382019</v>
          </cell>
          <cell r="C1458" t="str">
            <v>愛媛県</v>
          </cell>
          <cell r="D1458" t="str">
            <v>松山市</v>
          </cell>
        </row>
        <row r="1459">
          <cell r="B1459" t="str">
            <v>382027</v>
          </cell>
          <cell r="C1459" t="str">
            <v>愛媛県</v>
          </cell>
          <cell r="D1459" t="str">
            <v>今治市</v>
          </cell>
        </row>
        <row r="1460">
          <cell r="B1460" t="str">
            <v>382035</v>
          </cell>
          <cell r="C1460" t="str">
            <v>愛媛県</v>
          </cell>
          <cell r="D1460" t="str">
            <v>宇和島市</v>
          </cell>
        </row>
        <row r="1461">
          <cell r="B1461" t="str">
            <v>382043</v>
          </cell>
          <cell r="C1461" t="str">
            <v>愛媛県</v>
          </cell>
          <cell r="D1461" t="str">
            <v>八幡浜市</v>
          </cell>
        </row>
        <row r="1462">
          <cell r="B1462" t="str">
            <v>382051</v>
          </cell>
          <cell r="C1462" t="str">
            <v>愛媛県</v>
          </cell>
          <cell r="D1462" t="str">
            <v>新居浜市</v>
          </cell>
        </row>
        <row r="1463">
          <cell r="B1463" t="str">
            <v>382060</v>
          </cell>
          <cell r="C1463" t="str">
            <v>愛媛県</v>
          </cell>
          <cell r="D1463" t="str">
            <v>西条市</v>
          </cell>
        </row>
        <row r="1464">
          <cell r="B1464" t="str">
            <v>382078</v>
          </cell>
          <cell r="C1464" t="str">
            <v>愛媛県</v>
          </cell>
          <cell r="D1464" t="str">
            <v>大洲市</v>
          </cell>
        </row>
        <row r="1465">
          <cell r="B1465" t="str">
            <v>382108</v>
          </cell>
          <cell r="C1465" t="str">
            <v>愛媛県</v>
          </cell>
          <cell r="D1465" t="str">
            <v>伊予市</v>
          </cell>
        </row>
        <row r="1466">
          <cell r="B1466" t="str">
            <v>382132</v>
          </cell>
          <cell r="C1466" t="str">
            <v>愛媛県</v>
          </cell>
          <cell r="D1466" t="str">
            <v>四国中央市</v>
          </cell>
        </row>
        <row r="1467">
          <cell r="B1467" t="str">
            <v>382141</v>
          </cell>
          <cell r="C1467" t="str">
            <v>愛媛県</v>
          </cell>
          <cell r="D1467" t="str">
            <v>西予市</v>
          </cell>
        </row>
        <row r="1468">
          <cell r="B1468" t="str">
            <v>382159</v>
          </cell>
          <cell r="C1468" t="str">
            <v>愛媛県</v>
          </cell>
          <cell r="D1468" t="str">
            <v>東温市</v>
          </cell>
        </row>
        <row r="1469">
          <cell r="B1469" t="str">
            <v>383562</v>
          </cell>
          <cell r="C1469" t="str">
            <v>愛媛県</v>
          </cell>
          <cell r="D1469" t="str">
            <v>上島町</v>
          </cell>
        </row>
        <row r="1470">
          <cell r="B1470" t="str">
            <v>383864</v>
          </cell>
          <cell r="C1470" t="str">
            <v>愛媛県</v>
          </cell>
          <cell r="D1470" t="str">
            <v>久万高原町</v>
          </cell>
        </row>
        <row r="1471">
          <cell r="B1471" t="str">
            <v>384011</v>
          </cell>
          <cell r="C1471" t="str">
            <v>愛媛県</v>
          </cell>
          <cell r="D1471" t="str">
            <v>松前町</v>
          </cell>
        </row>
        <row r="1472">
          <cell r="B1472" t="str">
            <v>384020</v>
          </cell>
          <cell r="C1472" t="str">
            <v>愛媛県</v>
          </cell>
          <cell r="D1472" t="str">
            <v>砥部町</v>
          </cell>
        </row>
        <row r="1473">
          <cell r="B1473" t="str">
            <v>384224</v>
          </cell>
          <cell r="C1473" t="str">
            <v>愛媛県</v>
          </cell>
          <cell r="D1473" t="str">
            <v>内子町</v>
          </cell>
        </row>
        <row r="1474">
          <cell r="B1474" t="str">
            <v>384429</v>
          </cell>
          <cell r="C1474" t="str">
            <v>愛媛県</v>
          </cell>
          <cell r="D1474" t="str">
            <v>伊方町</v>
          </cell>
        </row>
        <row r="1475">
          <cell r="B1475" t="str">
            <v>384844</v>
          </cell>
          <cell r="C1475" t="str">
            <v>愛媛県</v>
          </cell>
          <cell r="D1475" t="str">
            <v>松野町</v>
          </cell>
        </row>
        <row r="1476">
          <cell r="B1476" t="str">
            <v>384887</v>
          </cell>
          <cell r="C1476" t="str">
            <v>愛媛県</v>
          </cell>
          <cell r="D1476" t="str">
            <v>鬼北町</v>
          </cell>
        </row>
        <row r="1477">
          <cell r="B1477" t="str">
            <v>385069</v>
          </cell>
          <cell r="C1477" t="str">
            <v>愛媛県</v>
          </cell>
          <cell r="D1477" t="str">
            <v>愛南町</v>
          </cell>
        </row>
        <row r="1478">
          <cell r="B1478" t="str">
            <v>390003</v>
          </cell>
          <cell r="C1478" t="str">
            <v>高知県</v>
          </cell>
          <cell r="D1478" t="str">
            <v>高知県</v>
          </cell>
        </row>
        <row r="1479">
          <cell r="B1479" t="str">
            <v>392014</v>
          </cell>
          <cell r="C1479" t="str">
            <v>高知県</v>
          </cell>
          <cell r="D1479" t="str">
            <v>高知市</v>
          </cell>
        </row>
        <row r="1480">
          <cell r="B1480" t="str">
            <v>392022</v>
          </cell>
          <cell r="C1480" t="str">
            <v>高知県</v>
          </cell>
          <cell r="D1480" t="str">
            <v>室戸市</v>
          </cell>
        </row>
        <row r="1481">
          <cell r="B1481" t="str">
            <v>392031</v>
          </cell>
          <cell r="C1481" t="str">
            <v>高知県</v>
          </cell>
          <cell r="D1481" t="str">
            <v>安芸市</v>
          </cell>
        </row>
        <row r="1482">
          <cell r="B1482" t="str">
            <v>392049</v>
          </cell>
          <cell r="C1482" t="str">
            <v>高知県</v>
          </cell>
          <cell r="D1482" t="str">
            <v>南国市</v>
          </cell>
        </row>
        <row r="1483">
          <cell r="B1483" t="str">
            <v>392057</v>
          </cell>
          <cell r="C1483" t="str">
            <v>高知県</v>
          </cell>
          <cell r="D1483" t="str">
            <v>土佐市</v>
          </cell>
        </row>
        <row r="1484">
          <cell r="B1484" t="str">
            <v>392065</v>
          </cell>
          <cell r="C1484" t="str">
            <v>高知県</v>
          </cell>
          <cell r="D1484" t="str">
            <v>須崎市</v>
          </cell>
        </row>
        <row r="1485">
          <cell r="B1485" t="str">
            <v>392081</v>
          </cell>
          <cell r="C1485" t="str">
            <v>高知県</v>
          </cell>
          <cell r="D1485" t="str">
            <v>宿毛市</v>
          </cell>
        </row>
        <row r="1486">
          <cell r="B1486" t="str">
            <v>392090</v>
          </cell>
          <cell r="C1486" t="str">
            <v>高知県</v>
          </cell>
          <cell r="D1486" t="str">
            <v>土佐清水市</v>
          </cell>
        </row>
        <row r="1487">
          <cell r="B1487" t="str">
            <v>392103</v>
          </cell>
          <cell r="C1487" t="str">
            <v>高知県</v>
          </cell>
          <cell r="D1487" t="str">
            <v>四万十市</v>
          </cell>
        </row>
        <row r="1488">
          <cell r="B1488" t="str">
            <v>392111</v>
          </cell>
          <cell r="C1488" t="str">
            <v>高知県</v>
          </cell>
          <cell r="D1488" t="str">
            <v>香南市</v>
          </cell>
        </row>
        <row r="1489">
          <cell r="B1489" t="str">
            <v>392120</v>
          </cell>
          <cell r="C1489" t="str">
            <v>高知県</v>
          </cell>
          <cell r="D1489" t="str">
            <v>香美市</v>
          </cell>
        </row>
        <row r="1490">
          <cell r="B1490" t="str">
            <v>393011</v>
          </cell>
          <cell r="C1490" t="str">
            <v>高知県</v>
          </cell>
          <cell r="D1490" t="str">
            <v>東洋町</v>
          </cell>
        </row>
        <row r="1491">
          <cell r="B1491" t="str">
            <v>393029</v>
          </cell>
          <cell r="C1491" t="str">
            <v>高知県</v>
          </cell>
          <cell r="D1491" t="str">
            <v>奈半利町</v>
          </cell>
        </row>
        <row r="1492">
          <cell r="B1492" t="str">
            <v>393037</v>
          </cell>
          <cell r="C1492" t="str">
            <v>高知県</v>
          </cell>
          <cell r="D1492" t="str">
            <v>田野町</v>
          </cell>
        </row>
        <row r="1493">
          <cell r="B1493" t="str">
            <v>393045</v>
          </cell>
          <cell r="C1493" t="str">
            <v>高知県</v>
          </cell>
          <cell r="D1493" t="str">
            <v>安田町</v>
          </cell>
        </row>
        <row r="1494">
          <cell r="B1494" t="str">
            <v>393053</v>
          </cell>
          <cell r="C1494" t="str">
            <v>高知県</v>
          </cell>
          <cell r="D1494" t="str">
            <v>北川村</v>
          </cell>
        </row>
        <row r="1495">
          <cell r="B1495" t="str">
            <v>393061</v>
          </cell>
          <cell r="C1495" t="str">
            <v>高知県</v>
          </cell>
          <cell r="D1495" t="str">
            <v>馬路村</v>
          </cell>
        </row>
        <row r="1496">
          <cell r="B1496" t="str">
            <v>393070</v>
          </cell>
          <cell r="C1496" t="str">
            <v>高知県</v>
          </cell>
          <cell r="D1496" t="str">
            <v>芸西村</v>
          </cell>
        </row>
        <row r="1497">
          <cell r="B1497" t="str">
            <v>393410</v>
          </cell>
          <cell r="C1497" t="str">
            <v>高知県</v>
          </cell>
          <cell r="D1497" t="str">
            <v>本山町</v>
          </cell>
        </row>
        <row r="1498">
          <cell r="B1498" t="str">
            <v>393444</v>
          </cell>
          <cell r="C1498" t="str">
            <v>高知県</v>
          </cell>
          <cell r="D1498" t="str">
            <v>大豊町</v>
          </cell>
        </row>
        <row r="1499">
          <cell r="B1499" t="str">
            <v>393631</v>
          </cell>
          <cell r="C1499" t="str">
            <v>高知県</v>
          </cell>
          <cell r="D1499" t="str">
            <v>土佐町</v>
          </cell>
        </row>
        <row r="1500">
          <cell r="B1500" t="str">
            <v>393649</v>
          </cell>
          <cell r="C1500" t="str">
            <v>高知県</v>
          </cell>
          <cell r="D1500" t="str">
            <v>大川村</v>
          </cell>
        </row>
        <row r="1501">
          <cell r="B1501" t="str">
            <v>393860</v>
          </cell>
          <cell r="C1501" t="str">
            <v>高知県</v>
          </cell>
          <cell r="D1501" t="str">
            <v>いの町</v>
          </cell>
        </row>
        <row r="1502">
          <cell r="B1502" t="str">
            <v>393878</v>
          </cell>
          <cell r="C1502" t="str">
            <v>高知県</v>
          </cell>
          <cell r="D1502" t="str">
            <v>仁淀川町</v>
          </cell>
        </row>
        <row r="1503">
          <cell r="B1503" t="str">
            <v>394017</v>
          </cell>
          <cell r="C1503" t="str">
            <v>高知県</v>
          </cell>
          <cell r="D1503" t="str">
            <v>中土佐町</v>
          </cell>
        </row>
        <row r="1504">
          <cell r="B1504" t="str">
            <v>394025</v>
          </cell>
          <cell r="C1504" t="str">
            <v>高知県</v>
          </cell>
          <cell r="D1504" t="str">
            <v>佐川町</v>
          </cell>
        </row>
        <row r="1505">
          <cell r="B1505" t="str">
            <v>394033</v>
          </cell>
          <cell r="C1505" t="str">
            <v>高知県</v>
          </cell>
          <cell r="D1505" t="str">
            <v>越知町</v>
          </cell>
        </row>
        <row r="1506">
          <cell r="B1506" t="str">
            <v>394050</v>
          </cell>
          <cell r="C1506" t="str">
            <v>高知県</v>
          </cell>
          <cell r="D1506" t="str">
            <v>梼原町</v>
          </cell>
        </row>
        <row r="1507">
          <cell r="B1507" t="str">
            <v>394106</v>
          </cell>
          <cell r="C1507" t="str">
            <v>高知県</v>
          </cell>
          <cell r="D1507" t="str">
            <v>日高村</v>
          </cell>
        </row>
        <row r="1508">
          <cell r="B1508" t="str">
            <v>394114</v>
          </cell>
          <cell r="C1508" t="str">
            <v>高知県</v>
          </cell>
          <cell r="D1508" t="str">
            <v>津野町</v>
          </cell>
        </row>
        <row r="1509">
          <cell r="B1509" t="str">
            <v>394122</v>
          </cell>
          <cell r="C1509" t="str">
            <v>高知県</v>
          </cell>
          <cell r="D1509" t="str">
            <v>四万十町</v>
          </cell>
        </row>
        <row r="1510">
          <cell r="B1510" t="str">
            <v>394246</v>
          </cell>
          <cell r="C1510" t="str">
            <v>高知県</v>
          </cell>
          <cell r="D1510" t="str">
            <v>大月町</v>
          </cell>
        </row>
        <row r="1511">
          <cell r="B1511" t="str">
            <v>394271</v>
          </cell>
          <cell r="C1511" t="str">
            <v>高知県</v>
          </cell>
          <cell r="D1511" t="str">
            <v>三原村</v>
          </cell>
        </row>
        <row r="1512">
          <cell r="B1512" t="str">
            <v>394289</v>
          </cell>
          <cell r="C1512" t="str">
            <v>高知県</v>
          </cell>
          <cell r="D1512" t="str">
            <v>黒潮町</v>
          </cell>
        </row>
        <row r="1513">
          <cell r="B1513" t="str">
            <v>400009</v>
          </cell>
          <cell r="C1513" t="str">
            <v>福岡県</v>
          </cell>
          <cell r="D1513" t="str">
            <v>福岡県</v>
          </cell>
        </row>
        <row r="1514">
          <cell r="B1514" t="str">
            <v>401005</v>
          </cell>
          <cell r="C1514" t="str">
            <v>福岡県</v>
          </cell>
          <cell r="D1514" t="str">
            <v>北九州市</v>
          </cell>
        </row>
        <row r="1515">
          <cell r="B1515" t="str">
            <v>401307</v>
          </cell>
          <cell r="C1515" t="str">
            <v>福岡県</v>
          </cell>
          <cell r="D1515" t="str">
            <v>福岡市</v>
          </cell>
        </row>
        <row r="1516">
          <cell r="B1516" t="str">
            <v>402028</v>
          </cell>
          <cell r="C1516" t="str">
            <v>福岡県</v>
          </cell>
          <cell r="D1516" t="str">
            <v>大牟田市</v>
          </cell>
        </row>
        <row r="1517">
          <cell r="B1517" t="str">
            <v>402036</v>
          </cell>
          <cell r="C1517" t="str">
            <v>福岡県</v>
          </cell>
          <cell r="D1517" t="str">
            <v>久留米市</v>
          </cell>
        </row>
        <row r="1518">
          <cell r="B1518" t="str">
            <v>402044</v>
          </cell>
          <cell r="C1518" t="str">
            <v>福岡県</v>
          </cell>
          <cell r="D1518" t="str">
            <v>直方市</v>
          </cell>
        </row>
        <row r="1519">
          <cell r="B1519" t="str">
            <v>402052</v>
          </cell>
          <cell r="C1519" t="str">
            <v>福岡県</v>
          </cell>
          <cell r="D1519" t="str">
            <v>飯塚市</v>
          </cell>
        </row>
        <row r="1520">
          <cell r="B1520" t="str">
            <v>402061</v>
          </cell>
          <cell r="C1520" t="str">
            <v>福岡県</v>
          </cell>
          <cell r="D1520" t="str">
            <v>田川市</v>
          </cell>
        </row>
        <row r="1521">
          <cell r="B1521" t="str">
            <v>402079</v>
          </cell>
          <cell r="C1521" t="str">
            <v>福岡県</v>
          </cell>
          <cell r="D1521" t="str">
            <v>柳川市</v>
          </cell>
        </row>
        <row r="1522">
          <cell r="B1522" t="str">
            <v>402109</v>
          </cell>
          <cell r="C1522" t="str">
            <v>福岡県</v>
          </cell>
          <cell r="D1522" t="str">
            <v>八女市</v>
          </cell>
        </row>
        <row r="1523">
          <cell r="B1523" t="str">
            <v>402117</v>
          </cell>
          <cell r="C1523" t="str">
            <v>福岡県</v>
          </cell>
          <cell r="D1523" t="str">
            <v>筑後市</v>
          </cell>
        </row>
        <row r="1524">
          <cell r="B1524" t="str">
            <v>402125</v>
          </cell>
          <cell r="C1524" t="str">
            <v>福岡県</v>
          </cell>
          <cell r="D1524" t="str">
            <v>大川市</v>
          </cell>
        </row>
        <row r="1525">
          <cell r="B1525" t="str">
            <v>402133</v>
          </cell>
          <cell r="C1525" t="str">
            <v>福岡県</v>
          </cell>
          <cell r="D1525" t="str">
            <v>行橋市</v>
          </cell>
        </row>
        <row r="1526">
          <cell r="B1526" t="str">
            <v>402141</v>
          </cell>
          <cell r="C1526" t="str">
            <v>福岡県</v>
          </cell>
          <cell r="D1526" t="str">
            <v>豊前市</v>
          </cell>
        </row>
        <row r="1527">
          <cell r="B1527" t="str">
            <v>402150</v>
          </cell>
          <cell r="C1527" t="str">
            <v>福岡県</v>
          </cell>
          <cell r="D1527" t="str">
            <v>中間市</v>
          </cell>
        </row>
        <row r="1528">
          <cell r="B1528" t="str">
            <v>402168</v>
          </cell>
          <cell r="C1528" t="str">
            <v>福岡県</v>
          </cell>
          <cell r="D1528" t="str">
            <v>小郡市</v>
          </cell>
        </row>
        <row r="1529">
          <cell r="B1529" t="str">
            <v>402176</v>
          </cell>
          <cell r="C1529" t="str">
            <v>福岡県</v>
          </cell>
          <cell r="D1529" t="str">
            <v>筑紫野市</v>
          </cell>
        </row>
        <row r="1530">
          <cell r="B1530" t="str">
            <v>402184</v>
          </cell>
          <cell r="C1530" t="str">
            <v>福岡県</v>
          </cell>
          <cell r="D1530" t="str">
            <v>春日市</v>
          </cell>
        </row>
        <row r="1531">
          <cell r="B1531" t="str">
            <v>402192</v>
          </cell>
          <cell r="C1531" t="str">
            <v>福岡県</v>
          </cell>
          <cell r="D1531" t="str">
            <v>大野城市</v>
          </cell>
        </row>
        <row r="1532">
          <cell r="B1532" t="str">
            <v>402206</v>
          </cell>
          <cell r="C1532" t="str">
            <v>福岡県</v>
          </cell>
          <cell r="D1532" t="str">
            <v>宗像市</v>
          </cell>
        </row>
        <row r="1533">
          <cell r="B1533" t="str">
            <v>402214</v>
          </cell>
          <cell r="C1533" t="str">
            <v>福岡県</v>
          </cell>
          <cell r="D1533" t="str">
            <v>太宰府市</v>
          </cell>
        </row>
        <row r="1534">
          <cell r="B1534" t="str">
            <v>402231</v>
          </cell>
          <cell r="C1534" t="str">
            <v>福岡県</v>
          </cell>
          <cell r="D1534" t="str">
            <v>古賀市</v>
          </cell>
        </row>
        <row r="1535">
          <cell r="B1535" t="str">
            <v>402249</v>
          </cell>
          <cell r="C1535" t="str">
            <v>福岡県</v>
          </cell>
          <cell r="D1535" t="str">
            <v>福津市</v>
          </cell>
        </row>
        <row r="1536">
          <cell r="B1536" t="str">
            <v>402257</v>
          </cell>
          <cell r="C1536" t="str">
            <v>福岡県</v>
          </cell>
          <cell r="D1536" t="str">
            <v>うきは市</v>
          </cell>
        </row>
        <row r="1537">
          <cell r="B1537" t="str">
            <v>402265</v>
          </cell>
          <cell r="C1537" t="str">
            <v>福岡県</v>
          </cell>
          <cell r="D1537" t="str">
            <v>宮若市</v>
          </cell>
        </row>
        <row r="1538">
          <cell r="B1538" t="str">
            <v>402273</v>
          </cell>
          <cell r="C1538" t="str">
            <v>福岡県</v>
          </cell>
          <cell r="D1538" t="str">
            <v>嘉麻市</v>
          </cell>
        </row>
        <row r="1539">
          <cell r="B1539" t="str">
            <v>402281</v>
          </cell>
          <cell r="C1539" t="str">
            <v>福岡県</v>
          </cell>
          <cell r="D1539" t="str">
            <v>朝倉市</v>
          </cell>
        </row>
        <row r="1540">
          <cell r="B1540" t="str">
            <v>402290</v>
          </cell>
          <cell r="C1540" t="str">
            <v>福岡県</v>
          </cell>
          <cell r="D1540" t="str">
            <v>みやま市</v>
          </cell>
        </row>
        <row r="1541">
          <cell r="B1541" t="str">
            <v>402303</v>
          </cell>
          <cell r="C1541" t="str">
            <v>福岡県</v>
          </cell>
          <cell r="D1541" t="str">
            <v>糸島市</v>
          </cell>
        </row>
        <row r="1542">
          <cell r="B1542" t="str">
            <v>402311</v>
          </cell>
          <cell r="C1542" t="str">
            <v>福岡県</v>
          </cell>
          <cell r="D1542" t="str">
            <v>那珂川市</v>
          </cell>
        </row>
        <row r="1543">
          <cell r="B1543" t="str">
            <v>403415</v>
          </cell>
          <cell r="C1543" t="str">
            <v>福岡県</v>
          </cell>
          <cell r="D1543" t="str">
            <v>宇美町</v>
          </cell>
        </row>
        <row r="1544">
          <cell r="B1544" t="str">
            <v>403423</v>
          </cell>
          <cell r="C1544" t="str">
            <v>福岡県</v>
          </cell>
          <cell r="D1544" t="str">
            <v>篠栗町</v>
          </cell>
        </row>
        <row r="1545">
          <cell r="B1545" t="str">
            <v>403431</v>
          </cell>
          <cell r="C1545" t="str">
            <v>福岡県</v>
          </cell>
          <cell r="D1545" t="str">
            <v>志免町</v>
          </cell>
        </row>
        <row r="1546">
          <cell r="B1546" t="str">
            <v>403440</v>
          </cell>
          <cell r="C1546" t="str">
            <v>福岡県</v>
          </cell>
          <cell r="D1546" t="str">
            <v>須恵町</v>
          </cell>
        </row>
        <row r="1547">
          <cell r="B1547" t="str">
            <v>403458</v>
          </cell>
          <cell r="C1547" t="str">
            <v>福岡県</v>
          </cell>
          <cell r="D1547" t="str">
            <v>新宮町</v>
          </cell>
        </row>
        <row r="1548">
          <cell r="B1548" t="str">
            <v>403482</v>
          </cell>
          <cell r="C1548" t="str">
            <v>福岡県</v>
          </cell>
          <cell r="D1548" t="str">
            <v>久山町</v>
          </cell>
        </row>
        <row r="1549">
          <cell r="B1549" t="str">
            <v>403491</v>
          </cell>
          <cell r="C1549" t="str">
            <v>福岡県</v>
          </cell>
          <cell r="D1549" t="str">
            <v>粕屋町</v>
          </cell>
        </row>
        <row r="1550">
          <cell r="B1550" t="str">
            <v>403814</v>
          </cell>
          <cell r="C1550" t="str">
            <v>福岡県</v>
          </cell>
          <cell r="D1550" t="str">
            <v>芦屋町</v>
          </cell>
        </row>
        <row r="1551">
          <cell r="B1551" t="str">
            <v>403822</v>
          </cell>
          <cell r="C1551" t="str">
            <v>福岡県</v>
          </cell>
          <cell r="D1551" t="str">
            <v>水巻町</v>
          </cell>
        </row>
        <row r="1552">
          <cell r="B1552" t="str">
            <v>403831</v>
          </cell>
          <cell r="C1552" t="str">
            <v>福岡県</v>
          </cell>
          <cell r="D1552" t="str">
            <v>岡垣町</v>
          </cell>
        </row>
        <row r="1553">
          <cell r="B1553" t="str">
            <v>403849</v>
          </cell>
          <cell r="C1553" t="str">
            <v>福岡県</v>
          </cell>
          <cell r="D1553" t="str">
            <v>遠賀町</v>
          </cell>
        </row>
        <row r="1554">
          <cell r="B1554" t="str">
            <v>404012</v>
          </cell>
          <cell r="C1554" t="str">
            <v>福岡県</v>
          </cell>
          <cell r="D1554" t="str">
            <v>小竹町</v>
          </cell>
        </row>
        <row r="1555">
          <cell r="B1555" t="str">
            <v>404021</v>
          </cell>
          <cell r="C1555" t="str">
            <v>福岡県</v>
          </cell>
          <cell r="D1555" t="str">
            <v>鞍手町</v>
          </cell>
        </row>
        <row r="1556">
          <cell r="B1556" t="str">
            <v>404217</v>
          </cell>
          <cell r="C1556" t="str">
            <v>福岡県</v>
          </cell>
          <cell r="D1556" t="str">
            <v>桂川町</v>
          </cell>
        </row>
        <row r="1557">
          <cell r="B1557" t="str">
            <v>404471</v>
          </cell>
          <cell r="C1557" t="str">
            <v>福岡県</v>
          </cell>
          <cell r="D1557" t="str">
            <v>筑前町</v>
          </cell>
        </row>
        <row r="1558">
          <cell r="B1558" t="str">
            <v>404489</v>
          </cell>
          <cell r="C1558" t="str">
            <v>福岡県</v>
          </cell>
          <cell r="D1558" t="str">
            <v>東峰村</v>
          </cell>
        </row>
        <row r="1559">
          <cell r="B1559" t="str">
            <v>405035</v>
          </cell>
          <cell r="C1559" t="str">
            <v>福岡県</v>
          </cell>
          <cell r="D1559" t="str">
            <v>大刀洗町</v>
          </cell>
        </row>
        <row r="1560">
          <cell r="B1560" t="str">
            <v>405221</v>
          </cell>
          <cell r="C1560" t="str">
            <v>福岡県</v>
          </cell>
          <cell r="D1560" t="str">
            <v>大木町</v>
          </cell>
        </row>
        <row r="1561">
          <cell r="B1561" t="str">
            <v>405442</v>
          </cell>
          <cell r="C1561" t="str">
            <v>福岡県</v>
          </cell>
          <cell r="D1561" t="str">
            <v>広川町</v>
          </cell>
        </row>
        <row r="1562">
          <cell r="B1562" t="str">
            <v>406015</v>
          </cell>
          <cell r="C1562" t="str">
            <v>福岡県</v>
          </cell>
          <cell r="D1562" t="str">
            <v>香春町</v>
          </cell>
        </row>
        <row r="1563">
          <cell r="B1563" t="str">
            <v>406023</v>
          </cell>
          <cell r="C1563" t="str">
            <v>福岡県</v>
          </cell>
          <cell r="D1563" t="str">
            <v>添田町</v>
          </cell>
        </row>
        <row r="1564">
          <cell r="B1564" t="str">
            <v>406040</v>
          </cell>
          <cell r="C1564" t="str">
            <v>福岡県</v>
          </cell>
          <cell r="D1564" t="str">
            <v>糸田町</v>
          </cell>
        </row>
        <row r="1565">
          <cell r="B1565" t="str">
            <v>406058</v>
          </cell>
          <cell r="C1565" t="str">
            <v>福岡県</v>
          </cell>
          <cell r="D1565" t="str">
            <v>川崎町</v>
          </cell>
        </row>
        <row r="1566">
          <cell r="B1566" t="str">
            <v>406082</v>
          </cell>
          <cell r="C1566" t="str">
            <v>福岡県</v>
          </cell>
          <cell r="D1566" t="str">
            <v>大任町</v>
          </cell>
        </row>
        <row r="1567">
          <cell r="B1567" t="str">
            <v>406091</v>
          </cell>
          <cell r="C1567" t="str">
            <v>福岡県</v>
          </cell>
          <cell r="D1567" t="str">
            <v>赤村</v>
          </cell>
        </row>
        <row r="1568">
          <cell r="B1568" t="str">
            <v>406104</v>
          </cell>
          <cell r="C1568" t="str">
            <v>福岡県</v>
          </cell>
          <cell r="D1568" t="str">
            <v>福智町</v>
          </cell>
        </row>
        <row r="1569">
          <cell r="B1569" t="str">
            <v>406210</v>
          </cell>
          <cell r="C1569" t="str">
            <v>福岡県</v>
          </cell>
          <cell r="D1569" t="str">
            <v>苅田町</v>
          </cell>
        </row>
        <row r="1570">
          <cell r="B1570" t="str">
            <v>406252</v>
          </cell>
          <cell r="C1570" t="str">
            <v>福岡県</v>
          </cell>
          <cell r="D1570" t="str">
            <v>みやこ町</v>
          </cell>
        </row>
        <row r="1571">
          <cell r="B1571" t="str">
            <v>406422</v>
          </cell>
          <cell r="C1571" t="str">
            <v>福岡県</v>
          </cell>
          <cell r="D1571" t="str">
            <v>吉富町</v>
          </cell>
        </row>
        <row r="1572">
          <cell r="B1572" t="str">
            <v>406465</v>
          </cell>
          <cell r="C1572" t="str">
            <v>福岡県</v>
          </cell>
          <cell r="D1572" t="str">
            <v>上毛町</v>
          </cell>
        </row>
        <row r="1573">
          <cell r="B1573" t="str">
            <v>406473</v>
          </cell>
          <cell r="C1573" t="str">
            <v>福岡県</v>
          </cell>
          <cell r="D1573" t="str">
            <v>築上町</v>
          </cell>
        </row>
        <row r="1574">
          <cell r="B1574" t="str">
            <v>410004</v>
          </cell>
          <cell r="C1574" t="str">
            <v>佐賀県</v>
          </cell>
          <cell r="D1574" t="str">
            <v>佐賀県</v>
          </cell>
        </row>
        <row r="1575">
          <cell r="B1575" t="str">
            <v>412015</v>
          </cell>
          <cell r="C1575" t="str">
            <v>佐賀県</v>
          </cell>
          <cell r="D1575" t="str">
            <v>佐賀市</v>
          </cell>
        </row>
        <row r="1576">
          <cell r="B1576" t="str">
            <v>412023</v>
          </cell>
          <cell r="C1576" t="str">
            <v>佐賀県</v>
          </cell>
          <cell r="D1576" t="str">
            <v>唐津市</v>
          </cell>
        </row>
        <row r="1577">
          <cell r="B1577" t="str">
            <v>412031</v>
          </cell>
          <cell r="C1577" t="str">
            <v>佐賀県</v>
          </cell>
          <cell r="D1577" t="str">
            <v>鳥栖市</v>
          </cell>
        </row>
        <row r="1578">
          <cell r="B1578" t="str">
            <v>412040</v>
          </cell>
          <cell r="C1578" t="str">
            <v>佐賀県</v>
          </cell>
          <cell r="D1578" t="str">
            <v>多久市</v>
          </cell>
        </row>
        <row r="1579">
          <cell r="B1579" t="str">
            <v>412058</v>
          </cell>
          <cell r="C1579" t="str">
            <v>佐賀県</v>
          </cell>
          <cell r="D1579" t="str">
            <v>伊万里市</v>
          </cell>
        </row>
        <row r="1580">
          <cell r="B1580" t="str">
            <v>412066</v>
          </cell>
          <cell r="C1580" t="str">
            <v>佐賀県</v>
          </cell>
          <cell r="D1580" t="str">
            <v>武雄市</v>
          </cell>
        </row>
        <row r="1581">
          <cell r="B1581" t="str">
            <v>412074</v>
          </cell>
          <cell r="C1581" t="str">
            <v>佐賀県</v>
          </cell>
          <cell r="D1581" t="str">
            <v>鹿島市</v>
          </cell>
        </row>
        <row r="1582">
          <cell r="B1582" t="str">
            <v>412082</v>
          </cell>
          <cell r="C1582" t="str">
            <v>佐賀県</v>
          </cell>
          <cell r="D1582" t="str">
            <v>小城市</v>
          </cell>
        </row>
        <row r="1583">
          <cell r="B1583" t="str">
            <v>412091</v>
          </cell>
          <cell r="C1583" t="str">
            <v>佐賀県</v>
          </cell>
          <cell r="D1583" t="str">
            <v>嬉野市</v>
          </cell>
        </row>
        <row r="1584">
          <cell r="B1584" t="str">
            <v>412104</v>
          </cell>
          <cell r="C1584" t="str">
            <v>佐賀県</v>
          </cell>
          <cell r="D1584" t="str">
            <v>神埼市</v>
          </cell>
        </row>
        <row r="1585">
          <cell r="B1585" t="str">
            <v>413275</v>
          </cell>
          <cell r="C1585" t="str">
            <v>佐賀県</v>
          </cell>
          <cell r="D1585" t="str">
            <v>吉野ヶ里町</v>
          </cell>
        </row>
        <row r="1586">
          <cell r="B1586" t="str">
            <v>413411</v>
          </cell>
          <cell r="C1586" t="str">
            <v>佐賀県</v>
          </cell>
          <cell r="D1586" t="str">
            <v>基山町</v>
          </cell>
        </row>
        <row r="1587">
          <cell r="B1587" t="str">
            <v>413453</v>
          </cell>
          <cell r="C1587" t="str">
            <v>佐賀県</v>
          </cell>
          <cell r="D1587" t="str">
            <v>上峰町</v>
          </cell>
        </row>
        <row r="1588">
          <cell r="B1588" t="str">
            <v>413461</v>
          </cell>
          <cell r="C1588" t="str">
            <v>佐賀県</v>
          </cell>
          <cell r="D1588" t="str">
            <v>みやき町</v>
          </cell>
        </row>
        <row r="1589">
          <cell r="B1589" t="str">
            <v>413879</v>
          </cell>
          <cell r="C1589" t="str">
            <v>佐賀県</v>
          </cell>
          <cell r="D1589" t="str">
            <v>玄海町</v>
          </cell>
        </row>
        <row r="1590">
          <cell r="B1590" t="str">
            <v>414018</v>
          </cell>
          <cell r="C1590" t="str">
            <v>佐賀県</v>
          </cell>
          <cell r="D1590" t="str">
            <v>有田町</v>
          </cell>
        </row>
        <row r="1591">
          <cell r="B1591" t="str">
            <v>414239</v>
          </cell>
          <cell r="C1591" t="str">
            <v>佐賀県</v>
          </cell>
          <cell r="D1591" t="str">
            <v>大町町</v>
          </cell>
        </row>
        <row r="1592">
          <cell r="B1592" t="str">
            <v>414247</v>
          </cell>
          <cell r="C1592" t="str">
            <v>佐賀県</v>
          </cell>
          <cell r="D1592" t="str">
            <v>江北町</v>
          </cell>
        </row>
        <row r="1593">
          <cell r="B1593" t="str">
            <v>414255</v>
          </cell>
          <cell r="C1593" t="str">
            <v>佐賀県</v>
          </cell>
          <cell r="D1593" t="str">
            <v>白石町</v>
          </cell>
        </row>
        <row r="1594">
          <cell r="B1594" t="str">
            <v>414417</v>
          </cell>
          <cell r="C1594" t="str">
            <v>佐賀県</v>
          </cell>
          <cell r="D1594" t="str">
            <v>太良町</v>
          </cell>
        </row>
        <row r="1595">
          <cell r="B1595" t="str">
            <v>420000</v>
          </cell>
          <cell r="C1595" t="str">
            <v>長崎県</v>
          </cell>
          <cell r="D1595" t="str">
            <v>長崎県</v>
          </cell>
        </row>
        <row r="1596">
          <cell r="B1596" t="str">
            <v>422011</v>
          </cell>
          <cell r="C1596" t="str">
            <v>長崎県</v>
          </cell>
          <cell r="D1596" t="str">
            <v>長崎市</v>
          </cell>
        </row>
        <row r="1597">
          <cell r="B1597" t="str">
            <v>422029</v>
          </cell>
          <cell r="C1597" t="str">
            <v>長崎県</v>
          </cell>
          <cell r="D1597" t="str">
            <v>佐世保市</v>
          </cell>
        </row>
        <row r="1598">
          <cell r="B1598" t="str">
            <v>422037</v>
          </cell>
          <cell r="C1598" t="str">
            <v>長崎県</v>
          </cell>
          <cell r="D1598" t="str">
            <v>島原市</v>
          </cell>
        </row>
        <row r="1599">
          <cell r="B1599" t="str">
            <v>422045</v>
          </cell>
          <cell r="C1599" t="str">
            <v>長崎県</v>
          </cell>
          <cell r="D1599" t="str">
            <v>諫早市</v>
          </cell>
        </row>
        <row r="1600">
          <cell r="B1600" t="str">
            <v>422053</v>
          </cell>
          <cell r="C1600" t="str">
            <v>長崎県</v>
          </cell>
          <cell r="D1600" t="str">
            <v>大村市</v>
          </cell>
        </row>
        <row r="1601">
          <cell r="B1601" t="str">
            <v>422070</v>
          </cell>
          <cell r="C1601" t="str">
            <v>長崎県</v>
          </cell>
          <cell r="D1601" t="str">
            <v>平戸市</v>
          </cell>
        </row>
        <row r="1602">
          <cell r="B1602" t="str">
            <v>422088</v>
          </cell>
          <cell r="C1602" t="str">
            <v>長崎県</v>
          </cell>
          <cell r="D1602" t="str">
            <v>松浦市</v>
          </cell>
        </row>
        <row r="1603">
          <cell r="B1603" t="str">
            <v>422096</v>
          </cell>
          <cell r="C1603" t="str">
            <v>長崎県</v>
          </cell>
          <cell r="D1603" t="str">
            <v>対馬市</v>
          </cell>
        </row>
        <row r="1604">
          <cell r="B1604" t="str">
            <v>422100</v>
          </cell>
          <cell r="C1604" t="str">
            <v>長崎県</v>
          </cell>
          <cell r="D1604" t="str">
            <v>壱岐市</v>
          </cell>
        </row>
        <row r="1605">
          <cell r="B1605" t="str">
            <v>422118</v>
          </cell>
          <cell r="C1605" t="str">
            <v>長崎県</v>
          </cell>
          <cell r="D1605" t="str">
            <v>五島市</v>
          </cell>
        </row>
        <row r="1606">
          <cell r="B1606" t="str">
            <v>422126</v>
          </cell>
          <cell r="C1606" t="str">
            <v>長崎県</v>
          </cell>
          <cell r="D1606" t="str">
            <v>西海市</v>
          </cell>
        </row>
        <row r="1607">
          <cell r="B1607" t="str">
            <v>422134</v>
          </cell>
          <cell r="C1607" t="str">
            <v>長崎県</v>
          </cell>
          <cell r="D1607" t="str">
            <v>雲仙市</v>
          </cell>
        </row>
        <row r="1608">
          <cell r="B1608" t="str">
            <v>422142</v>
          </cell>
          <cell r="C1608" t="str">
            <v>長崎県</v>
          </cell>
          <cell r="D1608" t="str">
            <v>南島原市</v>
          </cell>
        </row>
        <row r="1609">
          <cell r="B1609" t="str">
            <v>423076</v>
          </cell>
          <cell r="C1609" t="str">
            <v>長崎県</v>
          </cell>
          <cell r="D1609" t="str">
            <v>長与町</v>
          </cell>
        </row>
        <row r="1610">
          <cell r="B1610" t="str">
            <v>423084</v>
          </cell>
          <cell r="C1610" t="str">
            <v>長崎県</v>
          </cell>
          <cell r="D1610" t="str">
            <v>時津町</v>
          </cell>
        </row>
        <row r="1611">
          <cell r="B1611" t="str">
            <v>423211</v>
          </cell>
          <cell r="C1611" t="str">
            <v>長崎県</v>
          </cell>
          <cell r="D1611" t="str">
            <v>東彼杵町</v>
          </cell>
        </row>
        <row r="1612">
          <cell r="B1612" t="str">
            <v>423220</v>
          </cell>
          <cell r="C1612" t="str">
            <v>長崎県</v>
          </cell>
          <cell r="D1612" t="str">
            <v>川棚町</v>
          </cell>
        </row>
        <row r="1613">
          <cell r="B1613" t="str">
            <v>423238</v>
          </cell>
          <cell r="C1613" t="str">
            <v>長崎県</v>
          </cell>
          <cell r="D1613" t="str">
            <v>波佐見町</v>
          </cell>
        </row>
        <row r="1614">
          <cell r="B1614" t="str">
            <v>423831</v>
          </cell>
          <cell r="C1614" t="str">
            <v>長崎県</v>
          </cell>
          <cell r="D1614" t="str">
            <v>小値賀町</v>
          </cell>
        </row>
        <row r="1615">
          <cell r="B1615" t="str">
            <v>423912</v>
          </cell>
          <cell r="C1615" t="str">
            <v>長崎県</v>
          </cell>
          <cell r="D1615" t="str">
            <v>佐々町</v>
          </cell>
        </row>
        <row r="1616">
          <cell r="B1616" t="str">
            <v>424111</v>
          </cell>
          <cell r="C1616" t="str">
            <v>長崎県</v>
          </cell>
          <cell r="D1616" t="str">
            <v>新上五島町</v>
          </cell>
        </row>
        <row r="1617">
          <cell r="B1617" t="str">
            <v>430005</v>
          </cell>
          <cell r="C1617" t="str">
            <v>熊本県</v>
          </cell>
          <cell r="D1617" t="str">
            <v>熊本県</v>
          </cell>
        </row>
        <row r="1618">
          <cell r="B1618" t="str">
            <v>431001</v>
          </cell>
          <cell r="C1618" t="str">
            <v>熊本県</v>
          </cell>
          <cell r="D1618" t="str">
            <v>熊本市</v>
          </cell>
        </row>
        <row r="1619">
          <cell r="B1619" t="str">
            <v>432024</v>
          </cell>
          <cell r="C1619" t="str">
            <v>熊本県</v>
          </cell>
          <cell r="D1619" t="str">
            <v>八代市</v>
          </cell>
        </row>
        <row r="1620">
          <cell r="B1620" t="str">
            <v>432032</v>
          </cell>
          <cell r="C1620" t="str">
            <v>熊本県</v>
          </cell>
          <cell r="D1620" t="str">
            <v>人吉市</v>
          </cell>
        </row>
        <row r="1621">
          <cell r="B1621" t="str">
            <v>432041</v>
          </cell>
          <cell r="C1621" t="str">
            <v>熊本県</v>
          </cell>
          <cell r="D1621" t="str">
            <v>荒尾市</v>
          </cell>
        </row>
        <row r="1622">
          <cell r="B1622" t="str">
            <v>432059</v>
          </cell>
          <cell r="C1622" t="str">
            <v>熊本県</v>
          </cell>
          <cell r="D1622" t="str">
            <v>水俣市</v>
          </cell>
        </row>
        <row r="1623">
          <cell r="B1623" t="str">
            <v>432067</v>
          </cell>
          <cell r="C1623" t="str">
            <v>熊本県</v>
          </cell>
          <cell r="D1623" t="str">
            <v>玉名市</v>
          </cell>
        </row>
        <row r="1624">
          <cell r="B1624" t="str">
            <v>432083</v>
          </cell>
          <cell r="C1624" t="str">
            <v>熊本県</v>
          </cell>
          <cell r="D1624" t="str">
            <v>山鹿市</v>
          </cell>
        </row>
        <row r="1625">
          <cell r="B1625" t="str">
            <v>432105</v>
          </cell>
          <cell r="C1625" t="str">
            <v>熊本県</v>
          </cell>
          <cell r="D1625" t="str">
            <v>菊池市</v>
          </cell>
        </row>
        <row r="1626">
          <cell r="B1626" t="str">
            <v>432113</v>
          </cell>
          <cell r="C1626" t="str">
            <v>熊本県</v>
          </cell>
          <cell r="D1626" t="str">
            <v>宇土市</v>
          </cell>
        </row>
        <row r="1627">
          <cell r="B1627" t="str">
            <v>432121</v>
          </cell>
          <cell r="C1627" t="str">
            <v>熊本県</v>
          </cell>
          <cell r="D1627" t="str">
            <v>上天草市</v>
          </cell>
        </row>
        <row r="1628">
          <cell r="B1628" t="str">
            <v>432130</v>
          </cell>
          <cell r="C1628" t="str">
            <v>熊本県</v>
          </cell>
          <cell r="D1628" t="str">
            <v>宇城市</v>
          </cell>
        </row>
        <row r="1629">
          <cell r="B1629" t="str">
            <v>432148</v>
          </cell>
          <cell r="C1629" t="str">
            <v>熊本県</v>
          </cell>
          <cell r="D1629" t="str">
            <v>阿蘇市</v>
          </cell>
        </row>
        <row r="1630">
          <cell r="B1630" t="str">
            <v>432156</v>
          </cell>
          <cell r="C1630" t="str">
            <v>熊本県</v>
          </cell>
          <cell r="D1630" t="str">
            <v>天草市</v>
          </cell>
        </row>
        <row r="1631">
          <cell r="B1631" t="str">
            <v>432164</v>
          </cell>
          <cell r="C1631" t="str">
            <v>熊本県</v>
          </cell>
          <cell r="D1631" t="str">
            <v>合志市</v>
          </cell>
        </row>
        <row r="1632">
          <cell r="B1632" t="str">
            <v>433489</v>
          </cell>
          <cell r="C1632" t="str">
            <v>熊本県</v>
          </cell>
          <cell r="D1632" t="str">
            <v>美里町</v>
          </cell>
        </row>
        <row r="1633">
          <cell r="B1633" t="str">
            <v>433641</v>
          </cell>
          <cell r="C1633" t="str">
            <v>熊本県</v>
          </cell>
          <cell r="D1633" t="str">
            <v>玉東町</v>
          </cell>
        </row>
        <row r="1634">
          <cell r="B1634" t="str">
            <v>433675</v>
          </cell>
          <cell r="C1634" t="str">
            <v>熊本県</v>
          </cell>
          <cell r="D1634" t="str">
            <v>南関町</v>
          </cell>
        </row>
        <row r="1635">
          <cell r="B1635" t="str">
            <v>433683</v>
          </cell>
          <cell r="C1635" t="str">
            <v>熊本県</v>
          </cell>
          <cell r="D1635" t="str">
            <v>長洲町</v>
          </cell>
        </row>
        <row r="1636">
          <cell r="B1636" t="str">
            <v>433691</v>
          </cell>
          <cell r="C1636" t="str">
            <v>熊本県</v>
          </cell>
          <cell r="D1636" t="str">
            <v>和水町</v>
          </cell>
        </row>
        <row r="1637">
          <cell r="B1637" t="str">
            <v>434035</v>
          </cell>
          <cell r="C1637" t="str">
            <v>熊本県</v>
          </cell>
          <cell r="D1637" t="str">
            <v>大津町</v>
          </cell>
        </row>
        <row r="1638">
          <cell r="B1638" t="str">
            <v>434043</v>
          </cell>
          <cell r="C1638" t="str">
            <v>熊本県</v>
          </cell>
          <cell r="D1638" t="str">
            <v>菊陽町</v>
          </cell>
        </row>
        <row r="1639">
          <cell r="B1639" t="str">
            <v>434230</v>
          </cell>
          <cell r="C1639" t="str">
            <v>熊本県</v>
          </cell>
          <cell r="D1639" t="str">
            <v>南小国町</v>
          </cell>
        </row>
        <row r="1640">
          <cell r="B1640" t="str">
            <v>434248</v>
          </cell>
          <cell r="C1640" t="str">
            <v>熊本県</v>
          </cell>
          <cell r="D1640" t="str">
            <v>小国町</v>
          </cell>
        </row>
        <row r="1641">
          <cell r="B1641" t="str">
            <v>434256</v>
          </cell>
          <cell r="C1641" t="str">
            <v>熊本県</v>
          </cell>
          <cell r="D1641" t="str">
            <v>産山村</v>
          </cell>
        </row>
        <row r="1642">
          <cell r="B1642" t="str">
            <v>434281</v>
          </cell>
          <cell r="C1642" t="str">
            <v>熊本県</v>
          </cell>
          <cell r="D1642" t="str">
            <v>高森町</v>
          </cell>
        </row>
        <row r="1643">
          <cell r="B1643" t="str">
            <v>434329</v>
          </cell>
          <cell r="C1643" t="str">
            <v>熊本県</v>
          </cell>
          <cell r="D1643" t="str">
            <v>西原村</v>
          </cell>
        </row>
        <row r="1644">
          <cell r="B1644" t="str">
            <v>434337</v>
          </cell>
          <cell r="C1644" t="str">
            <v>熊本県</v>
          </cell>
          <cell r="D1644" t="str">
            <v>南阿蘇村</v>
          </cell>
        </row>
        <row r="1645">
          <cell r="B1645" t="str">
            <v>434418</v>
          </cell>
          <cell r="C1645" t="str">
            <v>熊本県</v>
          </cell>
          <cell r="D1645" t="str">
            <v>御船町</v>
          </cell>
        </row>
        <row r="1646">
          <cell r="B1646" t="str">
            <v>434426</v>
          </cell>
          <cell r="C1646" t="str">
            <v>熊本県</v>
          </cell>
          <cell r="D1646" t="str">
            <v>嘉島町</v>
          </cell>
        </row>
        <row r="1647">
          <cell r="B1647" t="str">
            <v>434434</v>
          </cell>
          <cell r="C1647" t="str">
            <v>熊本県</v>
          </cell>
          <cell r="D1647" t="str">
            <v>益城町</v>
          </cell>
        </row>
        <row r="1648">
          <cell r="B1648" t="str">
            <v>434442</v>
          </cell>
          <cell r="C1648" t="str">
            <v>熊本県</v>
          </cell>
          <cell r="D1648" t="str">
            <v>甲佐町</v>
          </cell>
        </row>
        <row r="1649">
          <cell r="B1649" t="str">
            <v>434477</v>
          </cell>
          <cell r="C1649" t="str">
            <v>熊本県</v>
          </cell>
          <cell r="D1649" t="str">
            <v>山都町</v>
          </cell>
        </row>
        <row r="1650">
          <cell r="B1650" t="str">
            <v>434680</v>
          </cell>
          <cell r="C1650" t="str">
            <v>熊本県</v>
          </cell>
          <cell r="D1650" t="str">
            <v>氷川町</v>
          </cell>
        </row>
        <row r="1651">
          <cell r="B1651" t="str">
            <v>434825</v>
          </cell>
          <cell r="C1651" t="str">
            <v>熊本県</v>
          </cell>
          <cell r="D1651" t="str">
            <v>芦北町</v>
          </cell>
        </row>
        <row r="1652">
          <cell r="B1652" t="str">
            <v>434841</v>
          </cell>
          <cell r="C1652" t="str">
            <v>熊本県</v>
          </cell>
          <cell r="D1652" t="str">
            <v>津奈木町</v>
          </cell>
        </row>
        <row r="1653">
          <cell r="B1653" t="str">
            <v>435015</v>
          </cell>
          <cell r="C1653" t="str">
            <v>熊本県</v>
          </cell>
          <cell r="D1653" t="str">
            <v>錦町</v>
          </cell>
        </row>
        <row r="1654">
          <cell r="B1654" t="str">
            <v>435058</v>
          </cell>
          <cell r="C1654" t="str">
            <v>熊本県</v>
          </cell>
          <cell r="D1654" t="str">
            <v>多良木町</v>
          </cell>
        </row>
        <row r="1655">
          <cell r="B1655" t="str">
            <v>435066</v>
          </cell>
          <cell r="C1655" t="str">
            <v>熊本県</v>
          </cell>
          <cell r="D1655" t="str">
            <v>湯前町</v>
          </cell>
        </row>
        <row r="1656">
          <cell r="B1656" t="str">
            <v>435074</v>
          </cell>
          <cell r="C1656" t="str">
            <v>熊本県</v>
          </cell>
          <cell r="D1656" t="str">
            <v>水上村</v>
          </cell>
        </row>
        <row r="1657">
          <cell r="B1657" t="str">
            <v>435104</v>
          </cell>
          <cell r="C1657" t="str">
            <v>熊本県</v>
          </cell>
          <cell r="D1657" t="str">
            <v>相良村</v>
          </cell>
        </row>
        <row r="1658">
          <cell r="B1658" t="str">
            <v>435112</v>
          </cell>
          <cell r="C1658" t="str">
            <v>熊本県</v>
          </cell>
          <cell r="D1658" t="str">
            <v>五木村</v>
          </cell>
        </row>
        <row r="1659">
          <cell r="B1659" t="str">
            <v>435121</v>
          </cell>
          <cell r="C1659" t="str">
            <v>熊本県</v>
          </cell>
          <cell r="D1659" t="str">
            <v>山江村</v>
          </cell>
        </row>
        <row r="1660">
          <cell r="B1660" t="str">
            <v>435139</v>
          </cell>
          <cell r="C1660" t="str">
            <v>熊本県</v>
          </cell>
          <cell r="D1660" t="str">
            <v>球磨村</v>
          </cell>
        </row>
        <row r="1661">
          <cell r="B1661" t="str">
            <v>435147</v>
          </cell>
          <cell r="C1661" t="str">
            <v>熊本県</v>
          </cell>
          <cell r="D1661" t="str">
            <v>あさぎり町</v>
          </cell>
        </row>
        <row r="1662">
          <cell r="B1662" t="str">
            <v>435317</v>
          </cell>
          <cell r="C1662" t="str">
            <v>熊本県</v>
          </cell>
          <cell r="D1662" t="str">
            <v>苓北町</v>
          </cell>
        </row>
        <row r="1663">
          <cell r="B1663" t="str">
            <v>440001</v>
          </cell>
          <cell r="C1663" t="str">
            <v>大分県</v>
          </cell>
          <cell r="D1663" t="str">
            <v>大分県</v>
          </cell>
        </row>
        <row r="1664">
          <cell r="B1664" t="str">
            <v>442011</v>
          </cell>
          <cell r="C1664" t="str">
            <v>大分県</v>
          </cell>
          <cell r="D1664" t="str">
            <v>大分市</v>
          </cell>
        </row>
        <row r="1665">
          <cell r="B1665" t="str">
            <v>442020</v>
          </cell>
          <cell r="C1665" t="str">
            <v>大分県</v>
          </cell>
          <cell r="D1665" t="str">
            <v>別府市</v>
          </cell>
        </row>
        <row r="1666">
          <cell r="B1666" t="str">
            <v>442038</v>
          </cell>
          <cell r="C1666" t="str">
            <v>大分県</v>
          </cell>
          <cell r="D1666" t="str">
            <v>中津市</v>
          </cell>
        </row>
        <row r="1667">
          <cell r="B1667" t="str">
            <v>442046</v>
          </cell>
          <cell r="C1667" t="str">
            <v>大分県</v>
          </cell>
          <cell r="D1667" t="str">
            <v>日田市</v>
          </cell>
        </row>
        <row r="1668">
          <cell r="B1668" t="str">
            <v>442054</v>
          </cell>
          <cell r="C1668" t="str">
            <v>大分県</v>
          </cell>
          <cell r="D1668" t="str">
            <v>佐伯市</v>
          </cell>
        </row>
        <row r="1669">
          <cell r="B1669" t="str">
            <v>442062</v>
          </cell>
          <cell r="C1669" t="str">
            <v>大分県</v>
          </cell>
          <cell r="D1669" t="str">
            <v>臼杵市</v>
          </cell>
        </row>
        <row r="1670">
          <cell r="B1670" t="str">
            <v>442071</v>
          </cell>
          <cell r="C1670" t="str">
            <v>大分県</v>
          </cell>
          <cell r="D1670" t="str">
            <v>津久見市</v>
          </cell>
        </row>
        <row r="1671">
          <cell r="B1671" t="str">
            <v>442089</v>
          </cell>
          <cell r="C1671" t="str">
            <v>大分県</v>
          </cell>
          <cell r="D1671" t="str">
            <v>竹田市</v>
          </cell>
        </row>
        <row r="1672">
          <cell r="B1672" t="str">
            <v>442097</v>
          </cell>
          <cell r="C1672" t="str">
            <v>大分県</v>
          </cell>
          <cell r="D1672" t="str">
            <v>豊後高田市</v>
          </cell>
        </row>
        <row r="1673">
          <cell r="B1673" t="str">
            <v>442101</v>
          </cell>
          <cell r="C1673" t="str">
            <v>大分県</v>
          </cell>
          <cell r="D1673" t="str">
            <v>杵築市</v>
          </cell>
        </row>
        <row r="1674">
          <cell r="B1674" t="str">
            <v>442119</v>
          </cell>
          <cell r="C1674" t="str">
            <v>大分県</v>
          </cell>
          <cell r="D1674" t="str">
            <v>宇佐市</v>
          </cell>
        </row>
        <row r="1675">
          <cell r="B1675" t="str">
            <v>442127</v>
          </cell>
          <cell r="C1675" t="str">
            <v>大分県</v>
          </cell>
          <cell r="D1675" t="str">
            <v>豊後大野市</v>
          </cell>
        </row>
        <row r="1676">
          <cell r="B1676" t="str">
            <v>442135</v>
          </cell>
          <cell r="C1676" t="str">
            <v>大分県</v>
          </cell>
          <cell r="D1676" t="str">
            <v>由布市</v>
          </cell>
        </row>
        <row r="1677">
          <cell r="B1677" t="str">
            <v>442143</v>
          </cell>
          <cell r="C1677" t="str">
            <v>大分県</v>
          </cell>
          <cell r="D1677" t="str">
            <v>国東市</v>
          </cell>
        </row>
        <row r="1678">
          <cell r="B1678" t="str">
            <v>443221</v>
          </cell>
          <cell r="C1678" t="str">
            <v>大分県</v>
          </cell>
          <cell r="D1678" t="str">
            <v>姫島村</v>
          </cell>
        </row>
        <row r="1679">
          <cell r="B1679" t="str">
            <v>443417</v>
          </cell>
          <cell r="C1679" t="str">
            <v>大分県</v>
          </cell>
          <cell r="D1679" t="str">
            <v>日出町</v>
          </cell>
        </row>
        <row r="1680">
          <cell r="B1680" t="str">
            <v>444618</v>
          </cell>
          <cell r="C1680" t="str">
            <v>大分県</v>
          </cell>
          <cell r="D1680" t="str">
            <v>九重町</v>
          </cell>
        </row>
        <row r="1681">
          <cell r="B1681" t="str">
            <v>444626</v>
          </cell>
          <cell r="C1681" t="str">
            <v>大分県</v>
          </cell>
          <cell r="D1681" t="str">
            <v>玖珠町</v>
          </cell>
        </row>
        <row r="1682">
          <cell r="B1682" t="str">
            <v>450006</v>
          </cell>
          <cell r="C1682" t="str">
            <v>宮崎県</v>
          </cell>
          <cell r="D1682" t="str">
            <v>宮崎県</v>
          </cell>
        </row>
        <row r="1683">
          <cell r="B1683" t="str">
            <v>452017</v>
          </cell>
          <cell r="C1683" t="str">
            <v>宮崎県</v>
          </cell>
          <cell r="D1683" t="str">
            <v>宮崎市</v>
          </cell>
        </row>
        <row r="1684">
          <cell r="B1684" t="str">
            <v>452025</v>
          </cell>
          <cell r="C1684" t="str">
            <v>宮崎県</v>
          </cell>
          <cell r="D1684" t="str">
            <v>都城市</v>
          </cell>
        </row>
        <row r="1685">
          <cell r="B1685" t="str">
            <v>452033</v>
          </cell>
          <cell r="C1685" t="str">
            <v>宮崎県</v>
          </cell>
          <cell r="D1685" t="str">
            <v>延岡市</v>
          </cell>
        </row>
        <row r="1686">
          <cell r="B1686" t="str">
            <v>452041</v>
          </cell>
          <cell r="C1686" t="str">
            <v>宮崎県</v>
          </cell>
          <cell r="D1686" t="str">
            <v>日南市</v>
          </cell>
        </row>
        <row r="1687">
          <cell r="B1687" t="str">
            <v>452050</v>
          </cell>
          <cell r="C1687" t="str">
            <v>宮崎県</v>
          </cell>
          <cell r="D1687" t="str">
            <v>小林市</v>
          </cell>
        </row>
        <row r="1688">
          <cell r="B1688" t="str">
            <v>452068</v>
          </cell>
          <cell r="C1688" t="str">
            <v>宮崎県</v>
          </cell>
          <cell r="D1688" t="str">
            <v>日向市</v>
          </cell>
        </row>
        <row r="1689">
          <cell r="B1689" t="str">
            <v>452076</v>
          </cell>
          <cell r="C1689" t="str">
            <v>宮崎県</v>
          </cell>
          <cell r="D1689" t="str">
            <v>串間市</v>
          </cell>
        </row>
        <row r="1690">
          <cell r="B1690" t="str">
            <v>452084</v>
          </cell>
          <cell r="C1690" t="str">
            <v>宮崎県</v>
          </cell>
          <cell r="D1690" t="str">
            <v>西都市</v>
          </cell>
        </row>
        <row r="1691">
          <cell r="B1691" t="str">
            <v>452092</v>
          </cell>
          <cell r="C1691" t="str">
            <v>宮崎県</v>
          </cell>
          <cell r="D1691" t="str">
            <v>えびの市</v>
          </cell>
        </row>
        <row r="1692">
          <cell r="B1692" t="str">
            <v>453412</v>
          </cell>
          <cell r="C1692" t="str">
            <v>宮崎県</v>
          </cell>
          <cell r="D1692" t="str">
            <v>三股町</v>
          </cell>
        </row>
        <row r="1693">
          <cell r="B1693" t="str">
            <v>453617</v>
          </cell>
          <cell r="C1693" t="str">
            <v>宮崎県</v>
          </cell>
          <cell r="D1693" t="str">
            <v>高原町</v>
          </cell>
        </row>
        <row r="1694">
          <cell r="B1694" t="str">
            <v>453820</v>
          </cell>
          <cell r="C1694" t="str">
            <v>宮崎県</v>
          </cell>
          <cell r="D1694" t="str">
            <v>国富町</v>
          </cell>
        </row>
        <row r="1695">
          <cell r="B1695" t="str">
            <v>453838</v>
          </cell>
          <cell r="C1695" t="str">
            <v>宮崎県</v>
          </cell>
          <cell r="D1695" t="str">
            <v>綾町</v>
          </cell>
        </row>
        <row r="1696">
          <cell r="B1696" t="str">
            <v>454010</v>
          </cell>
          <cell r="C1696" t="str">
            <v>宮崎県</v>
          </cell>
          <cell r="D1696" t="str">
            <v>高鍋町</v>
          </cell>
        </row>
        <row r="1697">
          <cell r="B1697" t="str">
            <v>454028</v>
          </cell>
          <cell r="C1697" t="str">
            <v>宮崎県</v>
          </cell>
          <cell r="D1697" t="str">
            <v>新富町</v>
          </cell>
        </row>
        <row r="1698">
          <cell r="B1698" t="str">
            <v>454036</v>
          </cell>
          <cell r="C1698" t="str">
            <v>宮崎県</v>
          </cell>
          <cell r="D1698" t="str">
            <v>西米良村</v>
          </cell>
        </row>
        <row r="1699">
          <cell r="B1699" t="str">
            <v>454044</v>
          </cell>
          <cell r="C1699" t="str">
            <v>宮崎県</v>
          </cell>
          <cell r="D1699" t="str">
            <v>木城町</v>
          </cell>
        </row>
        <row r="1700">
          <cell r="B1700" t="str">
            <v>454052</v>
          </cell>
          <cell r="C1700" t="str">
            <v>宮崎県</v>
          </cell>
          <cell r="D1700" t="str">
            <v>川南町</v>
          </cell>
        </row>
        <row r="1701">
          <cell r="B1701" t="str">
            <v>454061</v>
          </cell>
          <cell r="C1701" t="str">
            <v>宮崎県</v>
          </cell>
          <cell r="D1701" t="str">
            <v>都農町</v>
          </cell>
        </row>
        <row r="1702">
          <cell r="B1702" t="str">
            <v>454214</v>
          </cell>
          <cell r="C1702" t="str">
            <v>宮崎県</v>
          </cell>
          <cell r="D1702" t="str">
            <v>門川町</v>
          </cell>
        </row>
        <row r="1703">
          <cell r="B1703" t="str">
            <v>454290</v>
          </cell>
          <cell r="C1703" t="str">
            <v>宮崎県</v>
          </cell>
          <cell r="D1703" t="str">
            <v>諸塚村</v>
          </cell>
        </row>
        <row r="1704">
          <cell r="B1704" t="str">
            <v>454303</v>
          </cell>
          <cell r="C1704" t="str">
            <v>宮崎県</v>
          </cell>
          <cell r="D1704" t="str">
            <v>椎葉村</v>
          </cell>
        </row>
        <row r="1705">
          <cell r="B1705" t="str">
            <v>454311</v>
          </cell>
          <cell r="C1705" t="str">
            <v>宮崎県</v>
          </cell>
          <cell r="D1705" t="str">
            <v>美郷町</v>
          </cell>
        </row>
        <row r="1706">
          <cell r="B1706" t="str">
            <v>454419</v>
          </cell>
          <cell r="C1706" t="str">
            <v>宮崎県</v>
          </cell>
          <cell r="D1706" t="str">
            <v>高千穂町</v>
          </cell>
        </row>
        <row r="1707">
          <cell r="B1707" t="str">
            <v>454427</v>
          </cell>
          <cell r="C1707" t="str">
            <v>宮崎県</v>
          </cell>
          <cell r="D1707" t="str">
            <v>日之影町</v>
          </cell>
        </row>
        <row r="1708">
          <cell r="B1708" t="str">
            <v>454435</v>
          </cell>
          <cell r="C1708" t="str">
            <v>宮崎県</v>
          </cell>
          <cell r="D1708" t="str">
            <v>五ヶ瀬町</v>
          </cell>
        </row>
        <row r="1709">
          <cell r="B1709" t="str">
            <v>460001</v>
          </cell>
          <cell r="C1709" t="str">
            <v>鹿児島県</v>
          </cell>
          <cell r="D1709" t="str">
            <v>鹿児島県</v>
          </cell>
        </row>
        <row r="1710">
          <cell r="B1710" t="str">
            <v>462012</v>
          </cell>
          <cell r="C1710" t="str">
            <v>鹿児島県</v>
          </cell>
          <cell r="D1710" t="str">
            <v>鹿児島市</v>
          </cell>
        </row>
        <row r="1711">
          <cell r="B1711" t="str">
            <v>462039</v>
          </cell>
          <cell r="C1711" t="str">
            <v>鹿児島県</v>
          </cell>
          <cell r="D1711" t="str">
            <v>鹿屋市</v>
          </cell>
        </row>
        <row r="1712">
          <cell r="B1712" t="str">
            <v>462047</v>
          </cell>
          <cell r="C1712" t="str">
            <v>鹿児島県</v>
          </cell>
          <cell r="D1712" t="str">
            <v>枕崎市</v>
          </cell>
        </row>
        <row r="1713">
          <cell r="B1713" t="str">
            <v>462063</v>
          </cell>
          <cell r="C1713" t="str">
            <v>鹿児島県</v>
          </cell>
          <cell r="D1713" t="str">
            <v>阿久根市</v>
          </cell>
        </row>
        <row r="1714">
          <cell r="B1714" t="str">
            <v>462080</v>
          </cell>
          <cell r="C1714" t="str">
            <v>鹿児島県</v>
          </cell>
          <cell r="D1714" t="str">
            <v>出水市</v>
          </cell>
        </row>
        <row r="1715">
          <cell r="B1715" t="str">
            <v>462101</v>
          </cell>
          <cell r="C1715" t="str">
            <v>鹿児島県</v>
          </cell>
          <cell r="D1715" t="str">
            <v>指宿市</v>
          </cell>
        </row>
        <row r="1716">
          <cell r="B1716" t="str">
            <v>462136</v>
          </cell>
          <cell r="C1716" t="str">
            <v>鹿児島県</v>
          </cell>
          <cell r="D1716" t="str">
            <v>西之表市</v>
          </cell>
        </row>
        <row r="1717">
          <cell r="B1717" t="str">
            <v>462144</v>
          </cell>
          <cell r="C1717" t="str">
            <v>鹿児島県</v>
          </cell>
          <cell r="D1717" t="str">
            <v>垂水市</v>
          </cell>
        </row>
        <row r="1718">
          <cell r="B1718" t="str">
            <v>462152</v>
          </cell>
          <cell r="C1718" t="str">
            <v>鹿児島県</v>
          </cell>
          <cell r="D1718" t="str">
            <v>薩摩川内市</v>
          </cell>
        </row>
        <row r="1719">
          <cell r="B1719" t="str">
            <v>462161</v>
          </cell>
          <cell r="C1719" t="str">
            <v>鹿児島県</v>
          </cell>
          <cell r="D1719" t="str">
            <v>日置市</v>
          </cell>
        </row>
        <row r="1720">
          <cell r="B1720" t="str">
            <v>462179</v>
          </cell>
          <cell r="C1720" t="str">
            <v>鹿児島県</v>
          </cell>
          <cell r="D1720" t="str">
            <v>曽於市</v>
          </cell>
        </row>
        <row r="1721">
          <cell r="B1721" t="str">
            <v>462187</v>
          </cell>
          <cell r="C1721" t="str">
            <v>鹿児島県</v>
          </cell>
          <cell r="D1721" t="str">
            <v>霧島市</v>
          </cell>
        </row>
        <row r="1722">
          <cell r="B1722" t="str">
            <v>462195</v>
          </cell>
          <cell r="C1722" t="str">
            <v>鹿児島県</v>
          </cell>
          <cell r="D1722" t="str">
            <v>いちき串木野市</v>
          </cell>
        </row>
        <row r="1723">
          <cell r="B1723" t="str">
            <v>462209</v>
          </cell>
          <cell r="C1723" t="str">
            <v>鹿児島県</v>
          </cell>
          <cell r="D1723" t="str">
            <v>南さつま市</v>
          </cell>
        </row>
        <row r="1724">
          <cell r="B1724" t="str">
            <v>462217</v>
          </cell>
          <cell r="C1724" t="str">
            <v>鹿児島県</v>
          </cell>
          <cell r="D1724" t="str">
            <v>志布志市</v>
          </cell>
        </row>
        <row r="1725">
          <cell r="B1725" t="str">
            <v>462225</v>
          </cell>
          <cell r="C1725" t="str">
            <v>鹿児島県</v>
          </cell>
          <cell r="D1725" t="str">
            <v>奄美市</v>
          </cell>
        </row>
        <row r="1726">
          <cell r="B1726" t="str">
            <v>462233</v>
          </cell>
          <cell r="C1726" t="str">
            <v>鹿児島県</v>
          </cell>
          <cell r="D1726" t="str">
            <v>南九州市</v>
          </cell>
        </row>
        <row r="1727">
          <cell r="B1727" t="str">
            <v>462241</v>
          </cell>
          <cell r="C1727" t="str">
            <v>鹿児島県</v>
          </cell>
          <cell r="D1727" t="str">
            <v>伊佐市</v>
          </cell>
        </row>
        <row r="1728">
          <cell r="B1728" t="str">
            <v>462250</v>
          </cell>
          <cell r="C1728" t="str">
            <v>鹿児島県</v>
          </cell>
          <cell r="D1728" t="str">
            <v>姶良市</v>
          </cell>
        </row>
        <row r="1729">
          <cell r="B1729" t="str">
            <v>463035</v>
          </cell>
          <cell r="C1729" t="str">
            <v>鹿児島県</v>
          </cell>
          <cell r="D1729" t="str">
            <v>三島村</v>
          </cell>
        </row>
        <row r="1730">
          <cell r="B1730" t="str">
            <v>463043</v>
          </cell>
          <cell r="C1730" t="str">
            <v>鹿児島県</v>
          </cell>
          <cell r="D1730" t="str">
            <v>十島村</v>
          </cell>
        </row>
        <row r="1731">
          <cell r="B1731" t="str">
            <v>463922</v>
          </cell>
          <cell r="C1731" t="str">
            <v>鹿児島県</v>
          </cell>
          <cell r="D1731" t="str">
            <v>さつま町</v>
          </cell>
        </row>
        <row r="1732">
          <cell r="B1732" t="str">
            <v>464040</v>
          </cell>
          <cell r="C1732" t="str">
            <v>鹿児島県</v>
          </cell>
          <cell r="D1732" t="str">
            <v>長島町</v>
          </cell>
        </row>
        <row r="1733">
          <cell r="B1733" t="str">
            <v>464520</v>
          </cell>
          <cell r="C1733" t="str">
            <v>鹿児島県</v>
          </cell>
          <cell r="D1733" t="str">
            <v>湧水町</v>
          </cell>
        </row>
        <row r="1734">
          <cell r="B1734" t="str">
            <v>464686</v>
          </cell>
          <cell r="C1734" t="str">
            <v>鹿児島県</v>
          </cell>
          <cell r="D1734" t="str">
            <v>大崎町</v>
          </cell>
        </row>
        <row r="1735">
          <cell r="B1735" t="str">
            <v>464821</v>
          </cell>
          <cell r="C1735" t="str">
            <v>鹿児島県</v>
          </cell>
          <cell r="D1735" t="str">
            <v>東串良町</v>
          </cell>
        </row>
        <row r="1736">
          <cell r="B1736" t="str">
            <v>464902</v>
          </cell>
          <cell r="C1736" t="str">
            <v>鹿児島県</v>
          </cell>
          <cell r="D1736" t="str">
            <v>錦江町</v>
          </cell>
        </row>
        <row r="1737">
          <cell r="B1737" t="str">
            <v>464911</v>
          </cell>
          <cell r="C1737" t="str">
            <v>鹿児島県</v>
          </cell>
          <cell r="D1737" t="str">
            <v>南大隅町</v>
          </cell>
        </row>
        <row r="1738">
          <cell r="B1738" t="str">
            <v>464929</v>
          </cell>
          <cell r="C1738" t="str">
            <v>鹿児島県</v>
          </cell>
          <cell r="D1738" t="str">
            <v>肝付町</v>
          </cell>
        </row>
        <row r="1739">
          <cell r="B1739" t="str">
            <v>465011</v>
          </cell>
          <cell r="C1739" t="str">
            <v>鹿児島県</v>
          </cell>
          <cell r="D1739" t="str">
            <v>中種子町</v>
          </cell>
        </row>
        <row r="1740">
          <cell r="B1740" t="str">
            <v>465020</v>
          </cell>
          <cell r="C1740" t="str">
            <v>鹿児島県</v>
          </cell>
          <cell r="D1740" t="str">
            <v>南種子町</v>
          </cell>
        </row>
        <row r="1741">
          <cell r="B1741" t="str">
            <v>465054</v>
          </cell>
          <cell r="C1741" t="str">
            <v>鹿児島県</v>
          </cell>
          <cell r="D1741" t="str">
            <v>屋久島町</v>
          </cell>
        </row>
        <row r="1742">
          <cell r="B1742" t="str">
            <v>465232</v>
          </cell>
          <cell r="C1742" t="str">
            <v>鹿児島県</v>
          </cell>
          <cell r="D1742" t="str">
            <v>大和村</v>
          </cell>
        </row>
        <row r="1743">
          <cell r="B1743" t="str">
            <v>465241</v>
          </cell>
          <cell r="C1743" t="str">
            <v>鹿児島県</v>
          </cell>
          <cell r="D1743" t="str">
            <v>宇検村</v>
          </cell>
        </row>
        <row r="1744">
          <cell r="B1744" t="str">
            <v>465259</v>
          </cell>
          <cell r="C1744" t="str">
            <v>鹿児島県</v>
          </cell>
          <cell r="D1744" t="str">
            <v>瀬戸内町</v>
          </cell>
        </row>
        <row r="1745">
          <cell r="B1745" t="str">
            <v>465275</v>
          </cell>
          <cell r="C1745" t="str">
            <v>鹿児島県</v>
          </cell>
          <cell r="D1745" t="str">
            <v>龍郷町</v>
          </cell>
        </row>
        <row r="1746">
          <cell r="B1746" t="str">
            <v>465291</v>
          </cell>
          <cell r="C1746" t="str">
            <v>鹿児島県</v>
          </cell>
          <cell r="D1746" t="str">
            <v>喜界町</v>
          </cell>
        </row>
        <row r="1747">
          <cell r="B1747" t="str">
            <v>465305</v>
          </cell>
          <cell r="C1747" t="str">
            <v>鹿児島県</v>
          </cell>
          <cell r="D1747" t="str">
            <v>徳之島町</v>
          </cell>
        </row>
        <row r="1748">
          <cell r="B1748" t="str">
            <v>465313</v>
          </cell>
          <cell r="C1748" t="str">
            <v>鹿児島県</v>
          </cell>
          <cell r="D1748" t="str">
            <v>天城町</v>
          </cell>
        </row>
        <row r="1749">
          <cell r="B1749" t="str">
            <v>465321</v>
          </cell>
          <cell r="C1749" t="str">
            <v>鹿児島県</v>
          </cell>
          <cell r="D1749" t="str">
            <v>伊仙町</v>
          </cell>
        </row>
        <row r="1750">
          <cell r="B1750" t="str">
            <v>465330</v>
          </cell>
          <cell r="C1750" t="str">
            <v>鹿児島県</v>
          </cell>
          <cell r="D1750" t="str">
            <v>和泊町</v>
          </cell>
        </row>
        <row r="1751">
          <cell r="B1751" t="str">
            <v>465348</v>
          </cell>
          <cell r="C1751" t="str">
            <v>鹿児島県</v>
          </cell>
          <cell r="D1751" t="str">
            <v>知名町</v>
          </cell>
        </row>
        <row r="1752">
          <cell r="B1752" t="str">
            <v>465356</v>
          </cell>
          <cell r="C1752" t="str">
            <v>鹿児島県</v>
          </cell>
          <cell r="D1752" t="str">
            <v>与論町</v>
          </cell>
        </row>
        <row r="1753">
          <cell r="B1753" t="str">
            <v>470007</v>
          </cell>
          <cell r="C1753" t="str">
            <v>沖縄県</v>
          </cell>
          <cell r="D1753" t="str">
            <v>沖縄県</v>
          </cell>
        </row>
        <row r="1754">
          <cell r="B1754" t="str">
            <v>472018</v>
          </cell>
          <cell r="C1754" t="str">
            <v>沖縄県</v>
          </cell>
          <cell r="D1754" t="str">
            <v>那覇市</v>
          </cell>
        </row>
        <row r="1755">
          <cell r="B1755" t="str">
            <v>472051</v>
          </cell>
          <cell r="C1755" t="str">
            <v>沖縄県</v>
          </cell>
          <cell r="D1755" t="str">
            <v>宜野湾市</v>
          </cell>
        </row>
        <row r="1756">
          <cell r="B1756" t="str">
            <v>472077</v>
          </cell>
          <cell r="C1756" t="str">
            <v>沖縄県</v>
          </cell>
          <cell r="D1756" t="str">
            <v>石垣市</v>
          </cell>
        </row>
        <row r="1757">
          <cell r="B1757" t="str">
            <v>472085</v>
          </cell>
          <cell r="C1757" t="str">
            <v>沖縄県</v>
          </cell>
          <cell r="D1757" t="str">
            <v>浦添市</v>
          </cell>
        </row>
        <row r="1758">
          <cell r="B1758" t="str">
            <v>472093</v>
          </cell>
          <cell r="C1758" t="str">
            <v>沖縄県</v>
          </cell>
          <cell r="D1758" t="str">
            <v>名護市</v>
          </cell>
        </row>
        <row r="1759">
          <cell r="B1759" t="str">
            <v>472107</v>
          </cell>
          <cell r="C1759" t="str">
            <v>沖縄県</v>
          </cell>
          <cell r="D1759" t="str">
            <v>糸満市</v>
          </cell>
        </row>
        <row r="1760">
          <cell r="B1760" t="str">
            <v>472115</v>
          </cell>
          <cell r="C1760" t="str">
            <v>沖縄県</v>
          </cell>
          <cell r="D1760" t="str">
            <v>沖縄市</v>
          </cell>
        </row>
        <row r="1761">
          <cell r="B1761" t="str">
            <v>472123</v>
          </cell>
          <cell r="C1761" t="str">
            <v>沖縄県</v>
          </cell>
          <cell r="D1761" t="str">
            <v>豊見城市</v>
          </cell>
        </row>
        <row r="1762">
          <cell r="B1762" t="str">
            <v>472131</v>
          </cell>
          <cell r="C1762" t="str">
            <v>沖縄県</v>
          </cell>
          <cell r="D1762" t="str">
            <v>うるま市</v>
          </cell>
        </row>
        <row r="1763">
          <cell r="B1763" t="str">
            <v>472140</v>
          </cell>
          <cell r="C1763" t="str">
            <v>沖縄県</v>
          </cell>
          <cell r="D1763" t="str">
            <v>宮古島市</v>
          </cell>
        </row>
        <row r="1764">
          <cell r="B1764" t="str">
            <v>472158</v>
          </cell>
          <cell r="C1764" t="str">
            <v>沖縄県</v>
          </cell>
          <cell r="D1764" t="str">
            <v>南城市</v>
          </cell>
        </row>
        <row r="1765">
          <cell r="B1765" t="str">
            <v>473014</v>
          </cell>
          <cell r="C1765" t="str">
            <v>沖縄県</v>
          </cell>
          <cell r="D1765" t="str">
            <v>国頭村</v>
          </cell>
        </row>
        <row r="1766">
          <cell r="B1766" t="str">
            <v>473022</v>
          </cell>
          <cell r="C1766" t="str">
            <v>沖縄県</v>
          </cell>
          <cell r="D1766" t="str">
            <v>大宜味村</v>
          </cell>
        </row>
        <row r="1767">
          <cell r="B1767" t="str">
            <v>473031</v>
          </cell>
          <cell r="C1767" t="str">
            <v>沖縄県</v>
          </cell>
          <cell r="D1767" t="str">
            <v>東村</v>
          </cell>
        </row>
        <row r="1768">
          <cell r="B1768" t="str">
            <v>473065</v>
          </cell>
          <cell r="C1768" t="str">
            <v>沖縄県</v>
          </cell>
          <cell r="D1768" t="str">
            <v>今帰仁村</v>
          </cell>
        </row>
        <row r="1769">
          <cell r="B1769" t="str">
            <v>473081</v>
          </cell>
          <cell r="C1769" t="str">
            <v>沖縄県</v>
          </cell>
          <cell r="D1769" t="str">
            <v>本部町</v>
          </cell>
        </row>
        <row r="1770">
          <cell r="B1770" t="str">
            <v>473111</v>
          </cell>
          <cell r="C1770" t="str">
            <v>沖縄県</v>
          </cell>
          <cell r="D1770" t="str">
            <v>恩納村</v>
          </cell>
        </row>
        <row r="1771">
          <cell r="B1771" t="str">
            <v>473138</v>
          </cell>
          <cell r="C1771" t="str">
            <v>沖縄県</v>
          </cell>
          <cell r="D1771" t="str">
            <v>宜野座村</v>
          </cell>
        </row>
        <row r="1772">
          <cell r="B1772" t="str">
            <v>473146</v>
          </cell>
          <cell r="C1772" t="str">
            <v>沖縄県</v>
          </cell>
          <cell r="D1772" t="str">
            <v>金武町</v>
          </cell>
        </row>
        <row r="1773">
          <cell r="B1773" t="str">
            <v>473154</v>
          </cell>
          <cell r="C1773" t="str">
            <v>沖縄県</v>
          </cell>
          <cell r="D1773" t="str">
            <v>伊江村</v>
          </cell>
        </row>
        <row r="1774">
          <cell r="B1774" t="str">
            <v>473243</v>
          </cell>
          <cell r="C1774" t="str">
            <v>沖縄県</v>
          </cell>
          <cell r="D1774" t="str">
            <v>読谷村</v>
          </cell>
        </row>
        <row r="1775">
          <cell r="B1775" t="str">
            <v>473251</v>
          </cell>
          <cell r="C1775" t="str">
            <v>沖縄県</v>
          </cell>
          <cell r="D1775" t="str">
            <v>嘉手納町</v>
          </cell>
        </row>
        <row r="1776">
          <cell r="B1776" t="str">
            <v>473260</v>
          </cell>
          <cell r="C1776" t="str">
            <v>沖縄県</v>
          </cell>
          <cell r="D1776" t="str">
            <v>北谷町</v>
          </cell>
        </row>
        <row r="1777">
          <cell r="B1777" t="str">
            <v>473278</v>
          </cell>
          <cell r="C1777" t="str">
            <v>沖縄県</v>
          </cell>
          <cell r="D1777" t="str">
            <v>北中城村</v>
          </cell>
        </row>
        <row r="1778">
          <cell r="B1778" t="str">
            <v>473286</v>
          </cell>
          <cell r="C1778" t="str">
            <v>沖縄県</v>
          </cell>
          <cell r="D1778" t="str">
            <v>中城村</v>
          </cell>
        </row>
        <row r="1779">
          <cell r="B1779" t="str">
            <v>473294</v>
          </cell>
          <cell r="C1779" t="str">
            <v>沖縄県</v>
          </cell>
          <cell r="D1779" t="str">
            <v>西原町</v>
          </cell>
        </row>
        <row r="1780">
          <cell r="B1780" t="str">
            <v>473481</v>
          </cell>
          <cell r="C1780" t="str">
            <v>沖縄県</v>
          </cell>
          <cell r="D1780" t="str">
            <v>与那原町</v>
          </cell>
        </row>
        <row r="1781">
          <cell r="B1781" t="str">
            <v>473502</v>
          </cell>
          <cell r="C1781" t="str">
            <v>沖縄県</v>
          </cell>
          <cell r="D1781" t="str">
            <v>南風原町</v>
          </cell>
        </row>
        <row r="1782">
          <cell r="B1782" t="str">
            <v>473537</v>
          </cell>
          <cell r="C1782" t="str">
            <v>沖縄県</v>
          </cell>
          <cell r="D1782" t="str">
            <v>渡嘉敷村</v>
          </cell>
        </row>
        <row r="1783">
          <cell r="B1783" t="str">
            <v>473545</v>
          </cell>
          <cell r="C1783" t="str">
            <v>沖縄県</v>
          </cell>
          <cell r="D1783" t="str">
            <v>座間味村</v>
          </cell>
        </row>
        <row r="1784">
          <cell r="B1784" t="str">
            <v>473553</v>
          </cell>
          <cell r="C1784" t="str">
            <v>沖縄県</v>
          </cell>
          <cell r="D1784" t="str">
            <v>粟国村</v>
          </cell>
        </row>
        <row r="1785">
          <cell r="B1785" t="str">
            <v>473561</v>
          </cell>
          <cell r="C1785" t="str">
            <v>沖縄県</v>
          </cell>
          <cell r="D1785" t="str">
            <v>渡名喜村</v>
          </cell>
        </row>
        <row r="1786">
          <cell r="B1786" t="str">
            <v>473570</v>
          </cell>
          <cell r="C1786" t="str">
            <v>沖縄県</v>
          </cell>
          <cell r="D1786" t="str">
            <v>南大東村</v>
          </cell>
        </row>
        <row r="1787">
          <cell r="B1787" t="str">
            <v>473588</v>
          </cell>
          <cell r="C1787" t="str">
            <v>沖縄県</v>
          </cell>
          <cell r="D1787" t="str">
            <v>北大東村</v>
          </cell>
        </row>
        <row r="1788">
          <cell r="B1788" t="str">
            <v>473596</v>
          </cell>
          <cell r="C1788" t="str">
            <v>沖縄県</v>
          </cell>
          <cell r="D1788" t="str">
            <v>伊平屋村</v>
          </cell>
        </row>
        <row r="1789">
          <cell r="B1789" t="str">
            <v>473600</v>
          </cell>
          <cell r="C1789" t="str">
            <v>沖縄県</v>
          </cell>
          <cell r="D1789" t="str">
            <v>伊是名村</v>
          </cell>
        </row>
        <row r="1790">
          <cell r="B1790" t="str">
            <v>473618</v>
          </cell>
          <cell r="C1790" t="str">
            <v>沖縄県</v>
          </cell>
          <cell r="D1790" t="str">
            <v>久米島町</v>
          </cell>
        </row>
        <row r="1791">
          <cell r="B1791" t="str">
            <v>473626</v>
          </cell>
          <cell r="C1791" t="str">
            <v>沖縄県</v>
          </cell>
          <cell r="D1791" t="str">
            <v>八重瀬町</v>
          </cell>
        </row>
        <row r="1792">
          <cell r="B1792" t="str">
            <v>473758</v>
          </cell>
          <cell r="C1792" t="str">
            <v>沖縄県</v>
          </cell>
          <cell r="D1792" t="str">
            <v>多良間村</v>
          </cell>
        </row>
        <row r="1793">
          <cell r="B1793" t="str">
            <v>473812</v>
          </cell>
          <cell r="C1793" t="str">
            <v>沖縄県</v>
          </cell>
          <cell r="D1793" t="str">
            <v>竹富町</v>
          </cell>
        </row>
        <row r="1794">
          <cell r="B1794" t="str">
            <v>473821</v>
          </cell>
          <cell r="C1794" t="str">
            <v>沖縄県</v>
          </cell>
          <cell r="D1794" t="str">
            <v>与那国町</v>
          </cell>
        </row>
        <row r="1795">
          <cell r="B1795" t="str">
            <v>018015</v>
          </cell>
          <cell r="C1795" t="str">
            <v>北海道</v>
          </cell>
          <cell r="D1795" t="str">
            <v>日高中部広域連合</v>
          </cell>
        </row>
        <row r="1796">
          <cell r="B1796" t="str">
            <v>018023</v>
          </cell>
          <cell r="C1796" t="str">
            <v>北海道</v>
          </cell>
          <cell r="D1796" t="str">
            <v>北海道市町村総合事務組合</v>
          </cell>
        </row>
        <row r="1797">
          <cell r="B1797" t="str">
            <v>018031</v>
          </cell>
          <cell r="C1797" t="str">
            <v>北海道</v>
          </cell>
          <cell r="D1797" t="str">
            <v>南空知葬斎組合</v>
          </cell>
        </row>
        <row r="1798">
          <cell r="B1798" t="str">
            <v>018040</v>
          </cell>
          <cell r="C1798" t="str">
            <v>北海道</v>
          </cell>
          <cell r="D1798" t="str">
            <v>桂沢水道企業団</v>
          </cell>
        </row>
        <row r="1799">
          <cell r="B1799" t="str">
            <v>018058</v>
          </cell>
          <cell r="C1799" t="str">
            <v>北海道</v>
          </cell>
          <cell r="D1799" t="str">
            <v>北海道市町村備荒資金組合</v>
          </cell>
        </row>
        <row r="1800">
          <cell r="B1800" t="str">
            <v>018074</v>
          </cell>
          <cell r="C1800" t="str">
            <v>北海道</v>
          </cell>
          <cell r="D1800" t="str">
            <v>北海道市町村職員退職手当組合</v>
          </cell>
        </row>
        <row r="1801">
          <cell r="B1801" t="str">
            <v>018104</v>
          </cell>
          <cell r="C1801" t="str">
            <v>北海道</v>
          </cell>
          <cell r="D1801" t="str">
            <v>北後志衛生施設組合</v>
          </cell>
        </row>
        <row r="1802">
          <cell r="B1802" t="str">
            <v>018121</v>
          </cell>
          <cell r="C1802" t="str">
            <v>北海道</v>
          </cell>
          <cell r="D1802" t="str">
            <v>空知中部広域連合</v>
          </cell>
        </row>
        <row r="1803">
          <cell r="B1803" t="str">
            <v>018139</v>
          </cell>
          <cell r="C1803" t="str">
            <v>北海道</v>
          </cell>
          <cell r="D1803" t="str">
            <v>根室北部廃棄物処理広域連合</v>
          </cell>
        </row>
        <row r="1804">
          <cell r="B1804" t="str">
            <v>018155</v>
          </cell>
          <cell r="C1804" t="str">
            <v>北海道</v>
          </cell>
          <cell r="D1804" t="str">
            <v>後志広域連合</v>
          </cell>
        </row>
        <row r="1805">
          <cell r="B1805" t="str">
            <v>018163</v>
          </cell>
          <cell r="C1805" t="str">
            <v>北海道</v>
          </cell>
          <cell r="D1805" t="str">
            <v>とかち広域消防事務組合</v>
          </cell>
        </row>
        <row r="1806">
          <cell r="B1806" t="str">
            <v>018198</v>
          </cell>
          <cell r="C1806" t="str">
            <v>北海道</v>
          </cell>
          <cell r="D1806" t="str">
            <v>名寄地区衛生施設事務組合</v>
          </cell>
        </row>
        <row r="1807">
          <cell r="B1807" t="str">
            <v>018236</v>
          </cell>
          <cell r="C1807" t="str">
            <v>北海道</v>
          </cell>
          <cell r="D1807" t="str">
            <v>富良野広域連合</v>
          </cell>
        </row>
        <row r="1808">
          <cell r="B1808" t="str">
            <v>018244</v>
          </cell>
          <cell r="C1808" t="str">
            <v>北海道</v>
          </cell>
          <cell r="D1808" t="str">
            <v>釧路・根室広域地方税滞納整理機構</v>
          </cell>
        </row>
        <row r="1809">
          <cell r="B1809" t="str">
            <v>018279</v>
          </cell>
          <cell r="C1809" t="str">
            <v>北海道</v>
          </cell>
          <cell r="D1809" t="str">
            <v>大雪浄化組合</v>
          </cell>
        </row>
        <row r="1810">
          <cell r="B1810" t="str">
            <v>018295</v>
          </cell>
          <cell r="C1810" t="str">
            <v>北海道</v>
          </cell>
          <cell r="D1810" t="str">
            <v>日高東部衛生組合</v>
          </cell>
        </row>
        <row r="1811">
          <cell r="B1811" t="str">
            <v>018325</v>
          </cell>
          <cell r="C1811" t="str">
            <v>北海道</v>
          </cell>
          <cell r="D1811" t="str">
            <v>大雪地区広域連合</v>
          </cell>
        </row>
        <row r="1812">
          <cell r="B1812" t="str">
            <v>018333</v>
          </cell>
          <cell r="C1812" t="str">
            <v>北海道</v>
          </cell>
          <cell r="D1812" t="str">
            <v>上川広域滞納整理機構</v>
          </cell>
        </row>
        <row r="1813">
          <cell r="B1813" t="str">
            <v>018384</v>
          </cell>
          <cell r="C1813" t="str">
            <v>北海道</v>
          </cell>
          <cell r="D1813" t="str">
            <v>北空知衛生センター組合</v>
          </cell>
        </row>
        <row r="1814">
          <cell r="B1814" t="str">
            <v>018431</v>
          </cell>
          <cell r="C1814" t="str">
            <v>北海道</v>
          </cell>
          <cell r="D1814" t="str">
            <v>札幌広域圏組合</v>
          </cell>
        </row>
        <row r="1815">
          <cell r="B1815" t="str">
            <v>018457</v>
          </cell>
          <cell r="C1815" t="str">
            <v>北海道</v>
          </cell>
          <cell r="D1815" t="str">
            <v>長幌上水道企業団</v>
          </cell>
        </row>
        <row r="1816">
          <cell r="B1816" t="str">
            <v>018465</v>
          </cell>
          <cell r="C1816" t="str">
            <v>北海道</v>
          </cell>
          <cell r="D1816" t="str">
            <v>十勝圏複合事務組合（事業会計分）</v>
          </cell>
        </row>
        <row r="1817">
          <cell r="B1817" t="str">
            <v>018473</v>
          </cell>
          <cell r="C1817" t="str">
            <v>北海道</v>
          </cell>
          <cell r="D1817" t="str">
            <v>山越郡衛生処理組合</v>
          </cell>
        </row>
        <row r="1818">
          <cell r="B1818" t="str">
            <v>018481</v>
          </cell>
          <cell r="C1818" t="str">
            <v>北海道</v>
          </cell>
          <cell r="D1818" t="str">
            <v>北しりべし廃棄物処理広域連合</v>
          </cell>
        </row>
        <row r="1819">
          <cell r="B1819" t="str">
            <v>018490</v>
          </cell>
          <cell r="C1819" t="str">
            <v>北海道</v>
          </cell>
          <cell r="D1819" t="str">
            <v>南空知公衆衛生組合</v>
          </cell>
        </row>
        <row r="1820">
          <cell r="B1820" t="str">
            <v>018554</v>
          </cell>
          <cell r="C1820" t="str">
            <v>北海道</v>
          </cell>
          <cell r="D1820" t="str">
            <v>南部後志環境衛生組合</v>
          </cell>
        </row>
        <row r="1821">
          <cell r="B1821" t="str">
            <v>018562</v>
          </cell>
          <cell r="C1821" t="str">
            <v>北海道</v>
          </cell>
          <cell r="D1821" t="str">
            <v>奈井江、浦臼町学校給食組合</v>
          </cell>
        </row>
        <row r="1822">
          <cell r="B1822" t="str">
            <v>018571</v>
          </cell>
          <cell r="C1822" t="str">
            <v>北海道</v>
          </cell>
          <cell r="D1822" t="str">
            <v>中空知広域市町村圏組合（事業会計分）</v>
          </cell>
        </row>
        <row r="1823">
          <cell r="B1823" t="str">
            <v>018597</v>
          </cell>
          <cell r="C1823" t="str">
            <v>北海道</v>
          </cell>
          <cell r="D1823" t="str">
            <v>岩内地方衛生組合</v>
          </cell>
        </row>
        <row r="1824">
          <cell r="B1824" t="str">
            <v>018601</v>
          </cell>
          <cell r="C1824" t="str">
            <v>北海道</v>
          </cell>
          <cell r="D1824" t="str">
            <v>北部桧山衛生センター組合</v>
          </cell>
        </row>
        <row r="1825">
          <cell r="B1825" t="str">
            <v>018619</v>
          </cell>
          <cell r="C1825" t="str">
            <v>北海道</v>
          </cell>
          <cell r="D1825" t="str">
            <v>羽幌町外２町村衛生施設組合</v>
          </cell>
        </row>
        <row r="1826">
          <cell r="B1826" t="str">
            <v>018635</v>
          </cell>
          <cell r="C1826" t="str">
            <v>北海道</v>
          </cell>
          <cell r="D1826" t="str">
            <v>空知教育センター組合</v>
          </cell>
        </row>
        <row r="1827">
          <cell r="B1827" t="str">
            <v>018643</v>
          </cell>
          <cell r="C1827" t="str">
            <v>北海道</v>
          </cell>
          <cell r="D1827" t="str">
            <v>北海道町村議会議員公務災害補償等組合</v>
          </cell>
        </row>
        <row r="1828">
          <cell r="B1828" t="str">
            <v>018651</v>
          </cell>
          <cell r="C1828" t="str">
            <v>北海道</v>
          </cell>
          <cell r="D1828" t="str">
            <v>羊蹄山麓環境衛生組合</v>
          </cell>
        </row>
        <row r="1829">
          <cell r="B1829" t="str">
            <v>018678</v>
          </cell>
          <cell r="C1829" t="str">
            <v>北海道</v>
          </cell>
          <cell r="D1829" t="str">
            <v>北海道後期高齢者医療広域連合</v>
          </cell>
        </row>
        <row r="1830">
          <cell r="B1830" t="str">
            <v>018686</v>
          </cell>
          <cell r="C1830" t="str">
            <v>北海道</v>
          </cell>
          <cell r="D1830" t="str">
            <v>南渡島衛生施設組合</v>
          </cell>
        </row>
        <row r="1831">
          <cell r="B1831" t="str">
            <v>018694</v>
          </cell>
          <cell r="C1831" t="str">
            <v>北海道</v>
          </cell>
          <cell r="D1831" t="str">
            <v>砂川地区保健衛生組合</v>
          </cell>
        </row>
        <row r="1832">
          <cell r="B1832" t="str">
            <v>018716</v>
          </cell>
          <cell r="C1832" t="str">
            <v>北海道</v>
          </cell>
          <cell r="D1832" t="str">
            <v>苫小牧港管理組合</v>
          </cell>
        </row>
        <row r="1833">
          <cell r="B1833" t="str">
            <v>018732</v>
          </cell>
          <cell r="C1833" t="str">
            <v>北海道</v>
          </cell>
          <cell r="D1833" t="str">
            <v>斜里郡３町終末処理事業組合</v>
          </cell>
        </row>
        <row r="1834">
          <cell r="B1834" t="str">
            <v>018759</v>
          </cell>
          <cell r="C1834" t="str">
            <v>北海道</v>
          </cell>
          <cell r="D1834" t="str">
            <v>西天北五町衛生施設組合</v>
          </cell>
        </row>
        <row r="1835">
          <cell r="B1835" t="str">
            <v>018767</v>
          </cell>
          <cell r="C1835" t="str">
            <v>北海道</v>
          </cell>
          <cell r="D1835" t="str">
            <v>日高地区交通災害共済組合</v>
          </cell>
        </row>
        <row r="1836">
          <cell r="B1836" t="str">
            <v>018775</v>
          </cell>
          <cell r="C1836" t="str">
            <v>北海道</v>
          </cell>
          <cell r="D1836" t="str">
            <v>南十勝複合事務組合</v>
          </cell>
        </row>
        <row r="1837">
          <cell r="B1837" t="str">
            <v>018791</v>
          </cell>
          <cell r="C1837" t="str">
            <v>北海道</v>
          </cell>
          <cell r="D1837" t="str">
            <v>安平・厚真行政事務組合</v>
          </cell>
        </row>
        <row r="1838">
          <cell r="B1838" t="str">
            <v>018830</v>
          </cell>
          <cell r="C1838" t="str">
            <v>北海道</v>
          </cell>
          <cell r="D1838" t="str">
            <v>中空知衛生施設組合</v>
          </cell>
        </row>
        <row r="1839">
          <cell r="B1839" t="str">
            <v>018856</v>
          </cell>
          <cell r="C1839" t="str">
            <v>北海道</v>
          </cell>
          <cell r="D1839" t="str">
            <v>十勝圏複合事務組合（普通会計分）</v>
          </cell>
        </row>
        <row r="1840">
          <cell r="B1840" t="str">
            <v>018899</v>
          </cell>
          <cell r="C1840" t="str">
            <v>北海道</v>
          </cell>
          <cell r="D1840" t="str">
            <v>南部桧山衛生処理組合</v>
          </cell>
        </row>
        <row r="1841">
          <cell r="B1841" t="str">
            <v>018902</v>
          </cell>
          <cell r="C1841" t="str">
            <v>北海道</v>
          </cell>
          <cell r="D1841" t="str">
            <v>中・北空知廃棄物処理広域連合</v>
          </cell>
        </row>
        <row r="1842">
          <cell r="B1842" t="str">
            <v>018911</v>
          </cell>
          <cell r="C1842" t="str">
            <v>北海道</v>
          </cell>
          <cell r="D1842" t="str">
            <v>北空知衛生施設組合</v>
          </cell>
        </row>
        <row r="1843">
          <cell r="B1843" t="str">
            <v>018929</v>
          </cell>
          <cell r="C1843" t="str">
            <v>北海道</v>
          </cell>
          <cell r="D1843" t="str">
            <v>南宗谷衛生施設組合</v>
          </cell>
        </row>
        <row r="1844">
          <cell r="B1844" t="str">
            <v>018937</v>
          </cell>
          <cell r="C1844" t="str">
            <v>北海道</v>
          </cell>
          <cell r="D1844" t="str">
            <v>函館圏公立大学広域連合</v>
          </cell>
        </row>
        <row r="1845">
          <cell r="B1845" t="str">
            <v>018945</v>
          </cell>
          <cell r="C1845" t="str">
            <v>北海道</v>
          </cell>
          <cell r="D1845" t="str">
            <v>西胆振消防組合</v>
          </cell>
        </row>
        <row r="1846">
          <cell r="B1846" t="str">
            <v>018953</v>
          </cell>
          <cell r="C1846" t="str">
            <v>北海道</v>
          </cell>
          <cell r="D1846" t="str">
            <v>根室北部衛生組合</v>
          </cell>
        </row>
        <row r="1847">
          <cell r="B1847" t="str">
            <v>018961</v>
          </cell>
          <cell r="C1847" t="str">
            <v>北海道</v>
          </cell>
          <cell r="D1847" t="str">
            <v>江差町ほか２町学校給食組合</v>
          </cell>
        </row>
        <row r="1848">
          <cell r="B1848" t="str">
            <v>018970</v>
          </cell>
          <cell r="C1848" t="str">
            <v>北海道</v>
          </cell>
          <cell r="D1848" t="str">
            <v>渡島・檜山地方税滞納整理機構</v>
          </cell>
        </row>
        <row r="1849">
          <cell r="B1849" t="str">
            <v>019003</v>
          </cell>
          <cell r="C1849" t="str">
            <v>北海道</v>
          </cell>
          <cell r="D1849" t="str">
            <v>川上郡衛生処理組合</v>
          </cell>
        </row>
        <row r="1850">
          <cell r="B1850" t="str">
            <v>019011</v>
          </cell>
          <cell r="C1850" t="str">
            <v>北海道</v>
          </cell>
          <cell r="D1850" t="str">
            <v>石狩北部地区消防事務組合</v>
          </cell>
        </row>
        <row r="1851">
          <cell r="B1851" t="str">
            <v>019020</v>
          </cell>
          <cell r="C1851" t="str">
            <v>北海道</v>
          </cell>
          <cell r="D1851" t="str">
            <v>渡島西部広域事務組合</v>
          </cell>
        </row>
        <row r="1852">
          <cell r="B1852" t="str">
            <v>019046</v>
          </cell>
          <cell r="C1852" t="str">
            <v>北海道</v>
          </cell>
          <cell r="D1852" t="str">
            <v>中空知広域市町村圏組合（普通会計分）</v>
          </cell>
        </row>
        <row r="1853">
          <cell r="B1853" t="str">
            <v>019071</v>
          </cell>
          <cell r="C1853" t="str">
            <v>北海道</v>
          </cell>
          <cell r="D1853" t="str">
            <v>池北三町行政事務組合</v>
          </cell>
        </row>
        <row r="1854">
          <cell r="B1854" t="str">
            <v>019097</v>
          </cell>
          <cell r="C1854" t="str">
            <v>北海道</v>
          </cell>
          <cell r="D1854" t="str">
            <v>西空知広域水道企業団</v>
          </cell>
        </row>
        <row r="1855">
          <cell r="B1855" t="str">
            <v>019101</v>
          </cell>
          <cell r="C1855" t="str">
            <v>北海道</v>
          </cell>
          <cell r="D1855" t="str">
            <v>日高東部消防組合</v>
          </cell>
        </row>
        <row r="1856">
          <cell r="B1856" t="str">
            <v>019135</v>
          </cell>
          <cell r="C1856" t="str">
            <v>北海道</v>
          </cell>
          <cell r="D1856" t="str">
            <v>日高中部消防組合</v>
          </cell>
        </row>
        <row r="1857">
          <cell r="B1857" t="str">
            <v>019143</v>
          </cell>
          <cell r="C1857" t="str">
            <v>北海道</v>
          </cell>
          <cell r="D1857" t="str">
            <v>胆振東部消防組合</v>
          </cell>
        </row>
        <row r="1858">
          <cell r="B1858" t="str">
            <v>019160</v>
          </cell>
          <cell r="C1858" t="str">
            <v>北海道</v>
          </cell>
          <cell r="D1858" t="str">
            <v>日高中部衛生施設組合</v>
          </cell>
        </row>
        <row r="1859">
          <cell r="B1859" t="str">
            <v>019186</v>
          </cell>
          <cell r="C1859" t="str">
            <v>北海道</v>
          </cell>
          <cell r="D1859" t="str">
            <v>上川北部消防事務組合</v>
          </cell>
        </row>
        <row r="1860">
          <cell r="B1860" t="str">
            <v>019194</v>
          </cell>
          <cell r="C1860" t="str">
            <v>北海道</v>
          </cell>
          <cell r="D1860" t="str">
            <v>遠軽地区広域組合</v>
          </cell>
        </row>
        <row r="1861">
          <cell r="B1861" t="str">
            <v>019208</v>
          </cell>
          <cell r="C1861" t="str">
            <v>北海道</v>
          </cell>
          <cell r="D1861" t="str">
            <v>美幌・津別広域事務組合</v>
          </cell>
        </row>
        <row r="1862">
          <cell r="B1862" t="str">
            <v>019216</v>
          </cell>
          <cell r="C1862" t="str">
            <v>北海道</v>
          </cell>
          <cell r="D1862" t="str">
            <v>網走地区消防組合</v>
          </cell>
        </row>
        <row r="1863">
          <cell r="B1863" t="str">
            <v>019224</v>
          </cell>
          <cell r="C1863" t="str">
            <v>北海道</v>
          </cell>
          <cell r="D1863" t="str">
            <v>網走地方教育研修センター組合</v>
          </cell>
        </row>
        <row r="1864">
          <cell r="B1864" t="str">
            <v>019232</v>
          </cell>
          <cell r="C1864" t="str">
            <v>北海道</v>
          </cell>
          <cell r="D1864" t="str">
            <v>愛別町外３町塵芥処理組合</v>
          </cell>
        </row>
        <row r="1865">
          <cell r="B1865" t="str">
            <v>019241</v>
          </cell>
          <cell r="C1865" t="str">
            <v>北海道</v>
          </cell>
          <cell r="D1865" t="str">
            <v>滝川地区広域消防事務組合</v>
          </cell>
        </row>
        <row r="1866">
          <cell r="B1866" t="str">
            <v>019259</v>
          </cell>
          <cell r="C1866" t="str">
            <v>北海道</v>
          </cell>
          <cell r="D1866" t="str">
            <v>北見地区消防組合</v>
          </cell>
        </row>
        <row r="1867">
          <cell r="B1867" t="str">
            <v>019267</v>
          </cell>
          <cell r="C1867" t="str">
            <v>北海道</v>
          </cell>
          <cell r="D1867" t="str">
            <v>南空知消防組合</v>
          </cell>
        </row>
        <row r="1868">
          <cell r="B1868" t="str">
            <v>019275</v>
          </cell>
          <cell r="C1868" t="str">
            <v>北海道</v>
          </cell>
          <cell r="D1868" t="str">
            <v>深川地区消防組合</v>
          </cell>
        </row>
        <row r="1869">
          <cell r="B1869" t="str">
            <v>019283</v>
          </cell>
          <cell r="C1869" t="str">
            <v>北海道</v>
          </cell>
          <cell r="D1869" t="str">
            <v>岩見沢地区消防事務組合</v>
          </cell>
        </row>
        <row r="1870">
          <cell r="B1870" t="str">
            <v>019291</v>
          </cell>
          <cell r="C1870" t="str">
            <v>北海道</v>
          </cell>
          <cell r="D1870" t="str">
            <v>砂川地区広域消防組合</v>
          </cell>
        </row>
        <row r="1871">
          <cell r="B1871" t="str">
            <v>019305</v>
          </cell>
          <cell r="C1871" t="str">
            <v>北海道</v>
          </cell>
          <cell r="D1871" t="str">
            <v>根室北部消防事務組合</v>
          </cell>
        </row>
        <row r="1872">
          <cell r="B1872" t="str">
            <v>019313</v>
          </cell>
          <cell r="C1872" t="str">
            <v>北海道</v>
          </cell>
          <cell r="D1872" t="str">
            <v>士別地方消防事務組合</v>
          </cell>
        </row>
        <row r="1873">
          <cell r="B1873" t="str">
            <v>019321</v>
          </cell>
          <cell r="C1873" t="str">
            <v>北海道</v>
          </cell>
          <cell r="D1873" t="str">
            <v>胆振東部日高西部衛生組合</v>
          </cell>
        </row>
        <row r="1874">
          <cell r="B1874" t="str">
            <v>019330</v>
          </cell>
          <cell r="C1874" t="str">
            <v>北海道</v>
          </cell>
          <cell r="D1874" t="str">
            <v>西いぶり広域連合</v>
          </cell>
        </row>
        <row r="1875">
          <cell r="B1875" t="str">
            <v>019348</v>
          </cell>
          <cell r="C1875" t="str">
            <v>北海道</v>
          </cell>
          <cell r="D1875" t="str">
            <v>利尻郡清掃施設組合</v>
          </cell>
        </row>
        <row r="1876">
          <cell r="B1876" t="str">
            <v>019364</v>
          </cell>
          <cell r="C1876" t="str">
            <v>北海道</v>
          </cell>
          <cell r="D1876" t="str">
            <v>上川教育研修センター組合</v>
          </cell>
        </row>
        <row r="1877">
          <cell r="B1877" t="str">
            <v>019372</v>
          </cell>
          <cell r="C1877" t="str">
            <v>北海道</v>
          </cell>
          <cell r="D1877" t="str">
            <v>南渡島消防事務組合</v>
          </cell>
        </row>
        <row r="1878">
          <cell r="B1878" t="str">
            <v>019381</v>
          </cell>
          <cell r="C1878" t="str">
            <v>北海道</v>
          </cell>
          <cell r="D1878" t="str">
            <v>斜里地区消防組合</v>
          </cell>
        </row>
        <row r="1879">
          <cell r="B1879" t="str">
            <v>019402</v>
          </cell>
          <cell r="C1879" t="str">
            <v>北海道</v>
          </cell>
          <cell r="D1879" t="str">
            <v>羊蹄山ろく消防組合</v>
          </cell>
        </row>
        <row r="1880">
          <cell r="B1880" t="str">
            <v>019411</v>
          </cell>
          <cell r="C1880" t="str">
            <v>北海道</v>
          </cell>
          <cell r="D1880" t="str">
            <v>南部後志衛生施設組合</v>
          </cell>
        </row>
        <row r="1881">
          <cell r="B1881" t="str">
            <v>019429</v>
          </cell>
          <cell r="C1881" t="str">
            <v>北海道</v>
          </cell>
          <cell r="D1881" t="str">
            <v>大雪消防組合</v>
          </cell>
        </row>
        <row r="1882">
          <cell r="B1882" t="str">
            <v>019437</v>
          </cell>
          <cell r="C1882" t="str">
            <v>北海道</v>
          </cell>
          <cell r="D1882" t="str">
            <v>大雪清掃組合</v>
          </cell>
        </row>
        <row r="1883">
          <cell r="B1883" t="str">
            <v>019445</v>
          </cell>
          <cell r="C1883" t="str">
            <v>北海道</v>
          </cell>
          <cell r="D1883" t="str">
            <v>北留萌消防組合</v>
          </cell>
        </row>
        <row r="1884">
          <cell r="B1884" t="str">
            <v>019453</v>
          </cell>
          <cell r="C1884" t="str">
            <v>北海道</v>
          </cell>
          <cell r="D1884" t="str">
            <v>稚内地区消防事務組合</v>
          </cell>
        </row>
        <row r="1885">
          <cell r="B1885" t="str">
            <v>019461</v>
          </cell>
          <cell r="C1885" t="str">
            <v>北海道</v>
          </cell>
          <cell r="D1885" t="str">
            <v>利尻礼文消防事務組合</v>
          </cell>
        </row>
        <row r="1886">
          <cell r="B1886" t="str">
            <v>019470</v>
          </cell>
          <cell r="C1886" t="str">
            <v>北海道</v>
          </cell>
          <cell r="D1886" t="str">
            <v>南宗谷消防組合</v>
          </cell>
        </row>
        <row r="1887">
          <cell r="B1887" t="str">
            <v>019488</v>
          </cell>
          <cell r="C1887" t="str">
            <v>北海道</v>
          </cell>
          <cell r="D1887" t="str">
            <v>紋別地区消防組合</v>
          </cell>
        </row>
        <row r="1888">
          <cell r="B1888" t="str">
            <v>019496</v>
          </cell>
          <cell r="C1888" t="str">
            <v>北海道</v>
          </cell>
          <cell r="D1888" t="str">
            <v>日高西部消防組合</v>
          </cell>
        </row>
        <row r="1889">
          <cell r="B1889" t="str">
            <v>019500</v>
          </cell>
          <cell r="C1889" t="str">
            <v>北海道</v>
          </cell>
          <cell r="D1889" t="str">
            <v>平取町外２町衛生施設組合</v>
          </cell>
        </row>
        <row r="1890">
          <cell r="B1890" t="str">
            <v>019518</v>
          </cell>
          <cell r="C1890" t="str">
            <v>北海道</v>
          </cell>
          <cell r="D1890" t="str">
            <v>釧路北部消防事務組合</v>
          </cell>
        </row>
        <row r="1891">
          <cell r="B1891" t="str">
            <v>019526</v>
          </cell>
          <cell r="C1891" t="str">
            <v>北海道</v>
          </cell>
          <cell r="D1891" t="str">
            <v>北空知葬斎組合</v>
          </cell>
        </row>
        <row r="1892">
          <cell r="B1892" t="str">
            <v>019534</v>
          </cell>
          <cell r="C1892" t="str">
            <v>北海道</v>
          </cell>
          <cell r="D1892" t="str">
            <v>利尻郡学校給食組合</v>
          </cell>
        </row>
        <row r="1893">
          <cell r="B1893" t="str">
            <v>019551</v>
          </cell>
          <cell r="C1893" t="str">
            <v>北海道</v>
          </cell>
          <cell r="D1893" t="str">
            <v>渡島廃棄物処理広域連合</v>
          </cell>
        </row>
        <row r="1894">
          <cell r="B1894" t="str">
            <v>019577</v>
          </cell>
          <cell r="C1894" t="str">
            <v>北海道</v>
          </cell>
          <cell r="D1894" t="str">
            <v>留萌南部衛生組合</v>
          </cell>
        </row>
        <row r="1895">
          <cell r="B1895" t="str">
            <v>019585</v>
          </cell>
          <cell r="C1895" t="str">
            <v>北海道</v>
          </cell>
          <cell r="D1895" t="str">
            <v>道央廃棄物処理組合</v>
          </cell>
        </row>
        <row r="1896">
          <cell r="B1896" t="str">
            <v>019593</v>
          </cell>
          <cell r="C1896" t="str">
            <v>北海道</v>
          </cell>
          <cell r="D1896" t="str">
            <v>檜山広域行政組合</v>
          </cell>
        </row>
        <row r="1897">
          <cell r="B1897" t="str">
            <v>019607</v>
          </cell>
          <cell r="C1897" t="str">
            <v>北海道</v>
          </cell>
          <cell r="D1897" t="str">
            <v>北十勝２町環境衛生処理組合</v>
          </cell>
        </row>
        <row r="1898">
          <cell r="B1898" t="str">
            <v>019615</v>
          </cell>
          <cell r="C1898" t="str">
            <v>北海道</v>
          </cell>
          <cell r="D1898" t="str">
            <v>石狩東部広域水道企業団</v>
          </cell>
        </row>
        <row r="1899">
          <cell r="B1899" t="str">
            <v>019623</v>
          </cell>
          <cell r="C1899" t="str">
            <v>北海道</v>
          </cell>
          <cell r="D1899" t="str">
            <v>月新水道企業団</v>
          </cell>
        </row>
        <row r="1900">
          <cell r="B1900" t="str">
            <v>019631</v>
          </cell>
          <cell r="C1900" t="str">
            <v>北海道</v>
          </cell>
          <cell r="D1900" t="str">
            <v>留萌消防組合</v>
          </cell>
        </row>
        <row r="1901">
          <cell r="B1901" t="str">
            <v>019640</v>
          </cell>
          <cell r="C1901" t="str">
            <v>北海道</v>
          </cell>
          <cell r="D1901" t="str">
            <v>岩内・寿都地方消防組合</v>
          </cell>
        </row>
        <row r="1902">
          <cell r="B1902" t="str">
            <v>019658</v>
          </cell>
          <cell r="C1902" t="str">
            <v>北海道</v>
          </cell>
          <cell r="D1902" t="str">
            <v>北後志消防組合</v>
          </cell>
        </row>
        <row r="1903">
          <cell r="B1903" t="str">
            <v>019666</v>
          </cell>
          <cell r="C1903" t="str">
            <v>北海道</v>
          </cell>
          <cell r="D1903" t="str">
            <v>釧路東部消防組合</v>
          </cell>
        </row>
        <row r="1904">
          <cell r="B1904" t="str">
            <v>019712</v>
          </cell>
          <cell r="C1904" t="str">
            <v>北海道</v>
          </cell>
          <cell r="D1904" t="str">
            <v>中標津町外２町葬斎組合</v>
          </cell>
        </row>
        <row r="1905">
          <cell r="B1905" t="str">
            <v>019721</v>
          </cell>
          <cell r="C1905" t="str">
            <v>北海道</v>
          </cell>
          <cell r="D1905" t="str">
            <v>釧路広域連合</v>
          </cell>
        </row>
        <row r="1906">
          <cell r="B1906" t="str">
            <v>019739</v>
          </cell>
          <cell r="C1906" t="str">
            <v>北海道</v>
          </cell>
          <cell r="D1906" t="str">
            <v>石狩教育研修センター組合</v>
          </cell>
        </row>
        <row r="1907">
          <cell r="B1907" t="str">
            <v>019747</v>
          </cell>
          <cell r="C1907" t="str">
            <v>北海道</v>
          </cell>
          <cell r="D1907" t="str">
            <v>後志教育研修センター組合</v>
          </cell>
        </row>
        <row r="1908">
          <cell r="B1908" t="str">
            <v>019755</v>
          </cell>
          <cell r="C1908" t="str">
            <v>北海道</v>
          </cell>
          <cell r="D1908" t="str">
            <v>西紋別地区環境衛生施設組合</v>
          </cell>
        </row>
        <row r="1909">
          <cell r="B1909" t="str">
            <v>019771</v>
          </cell>
          <cell r="C1909" t="str">
            <v>北海道</v>
          </cell>
          <cell r="D1909" t="str">
            <v>日高管内地方税滞納整理機構</v>
          </cell>
        </row>
        <row r="1910">
          <cell r="B1910" t="str">
            <v>019780</v>
          </cell>
          <cell r="C1910" t="str">
            <v>北海道</v>
          </cell>
          <cell r="D1910" t="str">
            <v>大雪葬斎組合</v>
          </cell>
        </row>
        <row r="1911">
          <cell r="B1911" t="str">
            <v>019810</v>
          </cell>
          <cell r="C1911" t="str">
            <v>北海道</v>
          </cell>
          <cell r="D1911" t="str">
            <v>石狩湾新港管理組合</v>
          </cell>
        </row>
        <row r="1912">
          <cell r="B1912" t="str">
            <v>019828</v>
          </cell>
          <cell r="C1912" t="str">
            <v>北海道</v>
          </cell>
          <cell r="D1912" t="str">
            <v>北空知広域水道企業団</v>
          </cell>
        </row>
        <row r="1913">
          <cell r="B1913" t="str">
            <v>019844</v>
          </cell>
          <cell r="C1913" t="str">
            <v>北海道</v>
          </cell>
          <cell r="D1913" t="str">
            <v>広域紋別病院企業団</v>
          </cell>
        </row>
        <row r="1914">
          <cell r="B1914" t="str">
            <v>019852</v>
          </cell>
          <cell r="C1914" t="str">
            <v>北海道</v>
          </cell>
          <cell r="D1914" t="str">
            <v>北空知圏学校給食組合</v>
          </cell>
        </row>
        <row r="1915">
          <cell r="B1915" t="str">
            <v>019879</v>
          </cell>
          <cell r="C1915" t="str">
            <v>北海道</v>
          </cell>
          <cell r="D1915" t="str">
            <v>十勝中部広域水道企業団</v>
          </cell>
        </row>
        <row r="1916">
          <cell r="B1916" t="str">
            <v>019895</v>
          </cell>
          <cell r="C1916" t="str">
            <v>北海道</v>
          </cell>
          <cell r="D1916" t="str">
            <v>中空知広域水道企業団</v>
          </cell>
        </row>
        <row r="1917">
          <cell r="B1917" t="str">
            <v>019909</v>
          </cell>
          <cell r="C1917" t="str">
            <v>北海道</v>
          </cell>
          <cell r="D1917" t="str">
            <v>利尻島国民健康保険病院組合</v>
          </cell>
        </row>
        <row r="1918">
          <cell r="B1918" t="str">
            <v>019917</v>
          </cell>
          <cell r="C1918" t="str">
            <v>北海道</v>
          </cell>
          <cell r="D1918" t="str">
            <v>石狩川流域下水道組合</v>
          </cell>
        </row>
        <row r="1919">
          <cell r="B1919" t="str">
            <v>019925</v>
          </cell>
          <cell r="C1919" t="str">
            <v>北海道</v>
          </cell>
          <cell r="D1919" t="str">
            <v>釧路公立大学事務組合</v>
          </cell>
        </row>
        <row r="1920">
          <cell r="B1920" t="str">
            <v>019941</v>
          </cell>
          <cell r="C1920" t="str">
            <v>北海道</v>
          </cell>
          <cell r="D1920" t="str">
            <v>函館湾流域下水道事務組合</v>
          </cell>
        </row>
        <row r="1921">
          <cell r="B1921" t="str">
            <v>019968</v>
          </cell>
          <cell r="C1921" t="str">
            <v>北海道</v>
          </cell>
          <cell r="D1921" t="str">
            <v>釧路白糠工業用水道企業団</v>
          </cell>
        </row>
        <row r="1922">
          <cell r="B1922" t="str">
            <v>019976</v>
          </cell>
          <cell r="C1922" t="str">
            <v>北海道</v>
          </cell>
          <cell r="D1922" t="str">
            <v>南空知ふるさと市町村圏組合</v>
          </cell>
        </row>
        <row r="1923">
          <cell r="B1923" t="str">
            <v>019984</v>
          </cell>
          <cell r="C1923" t="str">
            <v>北海道</v>
          </cell>
          <cell r="D1923" t="str">
            <v>石狩西部広域水道企業団</v>
          </cell>
        </row>
        <row r="1924">
          <cell r="B1924" t="str">
            <v>028037</v>
          </cell>
          <cell r="C1924" t="str">
            <v>北海道</v>
          </cell>
          <cell r="D1924" t="str">
            <v>中部上北広域事業組合</v>
          </cell>
        </row>
        <row r="1925">
          <cell r="B1925" t="str">
            <v>028061</v>
          </cell>
          <cell r="C1925" t="str">
            <v>青森県</v>
          </cell>
          <cell r="D1925" t="str">
            <v>青森県市町村総合事務組合</v>
          </cell>
        </row>
        <row r="1926">
          <cell r="B1926" t="str">
            <v>028126</v>
          </cell>
          <cell r="C1926" t="str">
            <v>青森県</v>
          </cell>
          <cell r="D1926" t="str">
            <v>青森県市町村職員退職手当組合</v>
          </cell>
        </row>
        <row r="1927">
          <cell r="B1927" t="str">
            <v>028177</v>
          </cell>
          <cell r="C1927" t="str">
            <v>青森県</v>
          </cell>
          <cell r="D1927" t="str">
            <v>弘前地区環境整備事務組合</v>
          </cell>
        </row>
        <row r="1928">
          <cell r="B1928" t="str">
            <v>028185</v>
          </cell>
          <cell r="C1928" t="str">
            <v>青森県</v>
          </cell>
          <cell r="D1928" t="str">
            <v>黒石地区清掃施設組合</v>
          </cell>
        </row>
        <row r="1929">
          <cell r="B1929" t="str">
            <v>028193</v>
          </cell>
          <cell r="C1929" t="str">
            <v>青森県</v>
          </cell>
          <cell r="D1929" t="str">
            <v>西北五環境整備事務組合</v>
          </cell>
        </row>
        <row r="1930">
          <cell r="B1930" t="str">
            <v>028215</v>
          </cell>
          <cell r="C1930" t="str">
            <v>青森県</v>
          </cell>
          <cell r="D1930" t="str">
            <v>十和田地区環境整備事務組合</v>
          </cell>
        </row>
        <row r="1931">
          <cell r="B1931" t="str">
            <v>028266</v>
          </cell>
          <cell r="C1931" t="str">
            <v>青森県</v>
          </cell>
          <cell r="D1931" t="str">
            <v>三戸地区環境整備事務組合</v>
          </cell>
        </row>
        <row r="1932">
          <cell r="B1932" t="str">
            <v>028291</v>
          </cell>
          <cell r="C1932" t="str">
            <v>青森県</v>
          </cell>
          <cell r="D1932" t="str">
            <v>西海岸衛生処理組合</v>
          </cell>
        </row>
        <row r="1933">
          <cell r="B1933" t="str">
            <v>028304</v>
          </cell>
          <cell r="C1933" t="str">
            <v>青森県</v>
          </cell>
          <cell r="D1933" t="str">
            <v>西北五広域福祉事務組合</v>
          </cell>
        </row>
        <row r="1934">
          <cell r="B1934" t="str">
            <v>028339</v>
          </cell>
          <cell r="C1934" t="str">
            <v>青森県</v>
          </cell>
          <cell r="D1934" t="str">
            <v>十和田地区食肉処理事務組合</v>
          </cell>
        </row>
        <row r="1935">
          <cell r="B1935" t="str">
            <v>028347</v>
          </cell>
          <cell r="C1935" t="str">
            <v>青森県</v>
          </cell>
          <cell r="D1935" t="str">
            <v>上北地方教育・福祉事務組合</v>
          </cell>
        </row>
        <row r="1936">
          <cell r="B1936" t="str">
            <v>028398</v>
          </cell>
          <cell r="C1936" t="str">
            <v>青森県</v>
          </cell>
          <cell r="D1936" t="str">
            <v>青森県交通災害共済組合</v>
          </cell>
        </row>
        <row r="1937">
          <cell r="B1937" t="str">
            <v>028444</v>
          </cell>
          <cell r="C1937" t="str">
            <v>青森県</v>
          </cell>
          <cell r="D1937" t="str">
            <v>青森県新産業都市建設事業団</v>
          </cell>
        </row>
        <row r="1938">
          <cell r="B1938" t="str">
            <v>028487</v>
          </cell>
          <cell r="C1938" t="str">
            <v>青森県</v>
          </cell>
          <cell r="D1938" t="str">
            <v>南黒地方福祉事務組合</v>
          </cell>
        </row>
        <row r="1939">
          <cell r="B1939" t="str">
            <v>028517</v>
          </cell>
          <cell r="C1939" t="str">
            <v>青森県</v>
          </cell>
          <cell r="D1939" t="str">
            <v>三戸郡福祉事務組合</v>
          </cell>
        </row>
        <row r="1940">
          <cell r="B1940" t="str">
            <v>028533</v>
          </cell>
          <cell r="C1940" t="str">
            <v>青森県</v>
          </cell>
          <cell r="D1940" t="str">
            <v>五所川原地区消防事務組合</v>
          </cell>
        </row>
        <row r="1941">
          <cell r="B1941" t="str">
            <v>028568</v>
          </cell>
          <cell r="C1941" t="str">
            <v>青森県</v>
          </cell>
          <cell r="D1941" t="str">
            <v>弘前地区消防事務組合</v>
          </cell>
        </row>
        <row r="1942">
          <cell r="B1942" t="str">
            <v>028576</v>
          </cell>
          <cell r="C1942" t="str">
            <v>青森県</v>
          </cell>
          <cell r="D1942" t="str">
            <v>一部事務組合下北医療センター</v>
          </cell>
        </row>
        <row r="1943">
          <cell r="B1943" t="str">
            <v>028592</v>
          </cell>
          <cell r="C1943" t="str">
            <v>青森県</v>
          </cell>
          <cell r="D1943" t="str">
            <v>八戸地域広域市町村圏事務組合</v>
          </cell>
        </row>
        <row r="1944">
          <cell r="B1944" t="str">
            <v>028614</v>
          </cell>
          <cell r="C1944" t="str">
            <v>青森県</v>
          </cell>
          <cell r="D1944" t="str">
            <v>下北地域広域行政事務組合</v>
          </cell>
        </row>
        <row r="1945">
          <cell r="B1945" t="str">
            <v>028622</v>
          </cell>
          <cell r="C1945" t="str">
            <v>青森県</v>
          </cell>
          <cell r="D1945" t="str">
            <v>鯵ケ沢地区消防事務組合</v>
          </cell>
        </row>
        <row r="1946">
          <cell r="B1946" t="str">
            <v>028631</v>
          </cell>
          <cell r="C1946" t="str">
            <v>青森県</v>
          </cell>
          <cell r="D1946" t="str">
            <v>十和田地域広域事務組合</v>
          </cell>
        </row>
        <row r="1947">
          <cell r="B1947" t="str">
            <v>028665</v>
          </cell>
          <cell r="C1947" t="str">
            <v>青森県</v>
          </cell>
          <cell r="D1947" t="str">
            <v>津軽広域水道企業団</v>
          </cell>
        </row>
        <row r="1948">
          <cell r="B1948" t="str">
            <v>028673</v>
          </cell>
          <cell r="C1948" t="str">
            <v>青森県</v>
          </cell>
          <cell r="D1948" t="str">
            <v>田子高原広域事務組合</v>
          </cell>
        </row>
        <row r="1949">
          <cell r="B1949" t="str">
            <v>028681</v>
          </cell>
          <cell r="C1949" t="str">
            <v>青森県</v>
          </cell>
          <cell r="D1949" t="str">
            <v>久吉ダム水道企業団</v>
          </cell>
        </row>
        <row r="1950">
          <cell r="B1950" t="str">
            <v>028703</v>
          </cell>
          <cell r="C1950" t="str">
            <v>青森県</v>
          </cell>
          <cell r="D1950" t="str">
            <v>青森県市長会館管理組合</v>
          </cell>
        </row>
        <row r="1951">
          <cell r="B1951" t="str">
            <v>028711</v>
          </cell>
          <cell r="C1951" t="str">
            <v>青森県</v>
          </cell>
          <cell r="D1951" t="str">
            <v>八戸圏域水道企業団</v>
          </cell>
        </row>
        <row r="1952">
          <cell r="B1952" t="str">
            <v>028746</v>
          </cell>
          <cell r="C1952" t="str">
            <v>青森県</v>
          </cell>
          <cell r="D1952" t="str">
            <v>青森地域広域事務組合</v>
          </cell>
        </row>
        <row r="1953">
          <cell r="B1953" t="str">
            <v>028771</v>
          </cell>
          <cell r="C1953" t="str">
            <v>青森県</v>
          </cell>
          <cell r="D1953" t="str">
            <v>北部上北広域事務組合</v>
          </cell>
        </row>
        <row r="1954">
          <cell r="B1954" t="str">
            <v>028789</v>
          </cell>
          <cell r="C1954" t="str">
            <v>青森県</v>
          </cell>
          <cell r="D1954" t="str">
            <v>津軽広域連合</v>
          </cell>
        </row>
        <row r="1955">
          <cell r="B1955" t="str">
            <v>028797</v>
          </cell>
          <cell r="C1955" t="str">
            <v>青森県</v>
          </cell>
          <cell r="D1955" t="str">
            <v>つがる西北五広域連合</v>
          </cell>
        </row>
        <row r="1956">
          <cell r="B1956" t="str">
            <v>028801</v>
          </cell>
          <cell r="C1956" t="str">
            <v>青森県</v>
          </cell>
          <cell r="D1956" t="str">
            <v>青森県後期高齢者医療広域連合</v>
          </cell>
        </row>
        <row r="1957">
          <cell r="B1957" t="str">
            <v>038083</v>
          </cell>
          <cell r="C1957" t="str">
            <v>岩手県</v>
          </cell>
          <cell r="D1957" t="str">
            <v>矢櫃山造林一部事務組合</v>
          </cell>
        </row>
        <row r="1958">
          <cell r="B1958" t="str">
            <v>038130</v>
          </cell>
          <cell r="C1958" t="str">
            <v>岩手県</v>
          </cell>
          <cell r="D1958" t="str">
            <v>陸前高田市及び大船渡市営林組合</v>
          </cell>
        </row>
        <row r="1959">
          <cell r="B1959" t="str">
            <v>038156</v>
          </cell>
          <cell r="C1959" t="str">
            <v>岩手県</v>
          </cell>
          <cell r="D1959" t="str">
            <v>岩手県市町村総合事務組合</v>
          </cell>
        </row>
        <row r="1960">
          <cell r="B1960" t="str">
            <v>038181</v>
          </cell>
          <cell r="C1960" t="str">
            <v>岩手県</v>
          </cell>
          <cell r="D1960" t="str">
            <v>大船渡地区消防組合</v>
          </cell>
        </row>
        <row r="1961">
          <cell r="B1961" t="str">
            <v>038199</v>
          </cell>
          <cell r="C1961" t="str">
            <v>岩手県</v>
          </cell>
          <cell r="D1961" t="str">
            <v>北上地区広域行政組合</v>
          </cell>
        </row>
        <row r="1962">
          <cell r="B1962" t="str">
            <v>038288</v>
          </cell>
          <cell r="C1962" t="str">
            <v>岩手県</v>
          </cell>
          <cell r="D1962" t="str">
            <v>二戸地区広域行政事務組合</v>
          </cell>
        </row>
        <row r="1963">
          <cell r="B1963" t="str">
            <v>038296</v>
          </cell>
          <cell r="C1963" t="str">
            <v>岩手県</v>
          </cell>
          <cell r="D1963" t="str">
            <v>盛岡北部行政事務組合</v>
          </cell>
        </row>
        <row r="1964">
          <cell r="B1964" t="str">
            <v>038318</v>
          </cell>
          <cell r="C1964" t="str">
            <v>岩手県</v>
          </cell>
          <cell r="D1964" t="str">
            <v>紫波、稗貫衛生処理組合</v>
          </cell>
        </row>
        <row r="1965">
          <cell r="B1965" t="str">
            <v>038334</v>
          </cell>
          <cell r="C1965" t="str">
            <v>岩手県</v>
          </cell>
          <cell r="D1965" t="str">
            <v>岩手・玉山環境組合</v>
          </cell>
        </row>
        <row r="1966">
          <cell r="B1966" t="str">
            <v>038407</v>
          </cell>
          <cell r="C1966" t="str">
            <v>岩手県</v>
          </cell>
          <cell r="D1966" t="str">
            <v>盛岡・紫波地区環境施設組合</v>
          </cell>
        </row>
        <row r="1967">
          <cell r="B1967" t="str">
            <v>038440</v>
          </cell>
          <cell r="C1967" t="str">
            <v>岩手県</v>
          </cell>
          <cell r="D1967" t="str">
            <v>岩手県競馬組合</v>
          </cell>
        </row>
        <row r="1968">
          <cell r="B1968" t="str">
            <v>038539</v>
          </cell>
          <cell r="C1968" t="str">
            <v>岩手県</v>
          </cell>
          <cell r="D1968" t="str">
            <v>岩手県沿岸知的障害児施設組合</v>
          </cell>
        </row>
        <row r="1969">
          <cell r="B1969" t="str">
            <v>038547</v>
          </cell>
          <cell r="C1969" t="str">
            <v>岩手県</v>
          </cell>
          <cell r="D1969" t="str">
            <v>盛岡地区衛生処理組合</v>
          </cell>
        </row>
        <row r="1970">
          <cell r="B1970" t="str">
            <v>038555</v>
          </cell>
          <cell r="C1970" t="str">
            <v>岩手県</v>
          </cell>
          <cell r="D1970" t="str">
            <v>大船渡地区環境衛生組合</v>
          </cell>
        </row>
        <row r="1971">
          <cell r="B1971" t="str">
            <v>038563</v>
          </cell>
          <cell r="C1971" t="str">
            <v>岩手県</v>
          </cell>
          <cell r="D1971" t="str">
            <v>盛岡地区広域消防組合</v>
          </cell>
        </row>
        <row r="1972">
          <cell r="B1972" t="str">
            <v>038628</v>
          </cell>
          <cell r="C1972" t="str">
            <v>岩手県</v>
          </cell>
          <cell r="D1972" t="str">
            <v>釜石大槌地区行政事務組合</v>
          </cell>
        </row>
        <row r="1973">
          <cell r="B1973" t="str">
            <v>038679</v>
          </cell>
          <cell r="C1973" t="str">
            <v>岩手県</v>
          </cell>
          <cell r="D1973" t="str">
            <v>宮古地区広域行政組合</v>
          </cell>
        </row>
        <row r="1974">
          <cell r="B1974" t="str">
            <v>038709</v>
          </cell>
          <cell r="C1974" t="str">
            <v>岩手県</v>
          </cell>
          <cell r="D1974" t="str">
            <v>北上地区消防組合</v>
          </cell>
        </row>
        <row r="1975">
          <cell r="B1975" t="str">
            <v>038733</v>
          </cell>
          <cell r="C1975" t="str">
            <v>岩手県</v>
          </cell>
          <cell r="D1975" t="str">
            <v>奥州金ケ崎行政事務組合</v>
          </cell>
        </row>
        <row r="1976">
          <cell r="B1976" t="str">
            <v>038750</v>
          </cell>
          <cell r="C1976" t="str">
            <v>岩手県</v>
          </cell>
          <cell r="D1976" t="str">
            <v>岩手県自治会館管理組合</v>
          </cell>
        </row>
        <row r="1977">
          <cell r="B1977" t="str">
            <v>038768</v>
          </cell>
          <cell r="C1977" t="str">
            <v>岩手県</v>
          </cell>
          <cell r="D1977" t="str">
            <v>盛岡市・矢巾町都市計画事業等組合</v>
          </cell>
        </row>
        <row r="1978">
          <cell r="B1978" t="str">
            <v>038784</v>
          </cell>
          <cell r="C1978" t="str">
            <v>岩手県</v>
          </cell>
          <cell r="D1978" t="str">
            <v>気仙広域連合</v>
          </cell>
        </row>
        <row r="1979">
          <cell r="B1979" t="str">
            <v>038806</v>
          </cell>
          <cell r="C1979" t="str">
            <v>岩手県</v>
          </cell>
          <cell r="D1979" t="str">
            <v>久慈広域連合</v>
          </cell>
        </row>
        <row r="1980">
          <cell r="B1980" t="str">
            <v>038814</v>
          </cell>
          <cell r="C1980" t="str">
            <v>岩手県</v>
          </cell>
          <cell r="D1980" t="str">
            <v>岩手中部広域行政組合</v>
          </cell>
        </row>
        <row r="1981">
          <cell r="B1981" t="str">
            <v>038822</v>
          </cell>
          <cell r="C1981" t="str">
            <v>岩手県</v>
          </cell>
          <cell r="D1981" t="str">
            <v>一関地区広域行政組合</v>
          </cell>
        </row>
        <row r="1982">
          <cell r="B1982" t="str">
            <v>038831</v>
          </cell>
          <cell r="C1982" t="str">
            <v>岩手県</v>
          </cell>
          <cell r="D1982" t="str">
            <v>岩手沿岸南部広域環境組合</v>
          </cell>
        </row>
        <row r="1983">
          <cell r="B1983" t="str">
            <v>038849</v>
          </cell>
          <cell r="C1983" t="str">
            <v>岩手県</v>
          </cell>
          <cell r="D1983" t="str">
            <v>岩手県後期高齢者医療広域連合</v>
          </cell>
        </row>
        <row r="1984">
          <cell r="B1984" t="str">
            <v>038865</v>
          </cell>
          <cell r="C1984" t="str">
            <v>岩手県</v>
          </cell>
          <cell r="D1984" t="str">
            <v>滝沢・雫石環境組合</v>
          </cell>
        </row>
        <row r="1985">
          <cell r="B1985" t="str">
            <v>038873</v>
          </cell>
          <cell r="C1985" t="str">
            <v>岩手県</v>
          </cell>
          <cell r="D1985" t="str">
            <v>岩手中部水道企業団</v>
          </cell>
        </row>
        <row r="1986">
          <cell r="B1986" t="str">
            <v>048101</v>
          </cell>
          <cell r="C1986" t="str">
            <v>宮城県</v>
          </cell>
          <cell r="D1986" t="str">
            <v>色麻町外一市一ヶ村花川ダム管理組合</v>
          </cell>
        </row>
        <row r="1987">
          <cell r="B1987" t="str">
            <v>048151</v>
          </cell>
          <cell r="C1987" t="str">
            <v>宮城県</v>
          </cell>
          <cell r="D1987" t="str">
            <v>吉田川流域溜池大和町外３市３ケ町村組合</v>
          </cell>
        </row>
        <row r="1988">
          <cell r="B1988" t="str">
            <v>048160</v>
          </cell>
          <cell r="C1988" t="str">
            <v>宮城県</v>
          </cell>
          <cell r="D1988" t="str">
            <v>大衡村外一町牛野ダム管理組合</v>
          </cell>
        </row>
        <row r="1989">
          <cell r="B1989" t="str">
            <v>048453</v>
          </cell>
          <cell r="C1989" t="str">
            <v>宮城県</v>
          </cell>
          <cell r="D1989" t="str">
            <v>白石市外二町組合（普通会計分）</v>
          </cell>
        </row>
        <row r="1990">
          <cell r="B1990" t="str">
            <v>048674</v>
          </cell>
          <cell r="C1990" t="str">
            <v>宮城県</v>
          </cell>
          <cell r="D1990" t="str">
            <v>黒川地域行政事務組合（普通会計分）</v>
          </cell>
        </row>
        <row r="1991">
          <cell r="B1991" t="str">
            <v>048691</v>
          </cell>
          <cell r="C1991" t="str">
            <v>宮城県</v>
          </cell>
          <cell r="D1991" t="str">
            <v>亘理名取共立衛生処理組合</v>
          </cell>
        </row>
        <row r="1992">
          <cell r="B1992" t="str">
            <v>048721</v>
          </cell>
          <cell r="C1992" t="str">
            <v>宮城県</v>
          </cell>
          <cell r="D1992" t="str">
            <v>宮城東部衛生処理組合</v>
          </cell>
        </row>
        <row r="1993">
          <cell r="B1993" t="str">
            <v>049221</v>
          </cell>
          <cell r="C1993" t="str">
            <v>宮城県</v>
          </cell>
          <cell r="D1993" t="str">
            <v>宮城県市町村職員退職手当組合</v>
          </cell>
        </row>
        <row r="1994">
          <cell r="B1994" t="str">
            <v>049255</v>
          </cell>
          <cell r="C1994" t="str">
            <v>宮城県</v>
          </cell>
          <cell r="D1994" t="str">
            <v>宮城県市町村非常勤消防団員補償報償組合</v>
          </cell>
        </row>
        <row r="1995">
          <cell r="B1995" t="str">
            <v>049280</v>
          </cell>
          <cell r="C1995" t="str">
            <v>宮城県</v>
          </cell>
          <cell r="D1995" t="str">
            <v>石巻地区広域行政事務組合</v>
          </cell>
        </row>
        <row r="1996">
          <cell r="B1996" t="str">
            <v>049298</v>
          </cell>
          <cell r="C1996" t="str">
            <v>宮城県</v>
          </cell>
          <cell r="D1996" t="str">
            <v>塩釜地区消防事務組合</v>
          </cell>
        </row>
        <row r="1997">
          <cell r="B1997" t="str">
            <v>049310</v>
          </cell>
          <cell r="C1997" t="str">
            <v>宮城県</v>
          </cell>
          <cell r="D1997" t="str">
            <v>亘理地区行政事務組合</v>
          </cell>
        </row>
        <row r="1998">
          <cell r="B1998" t="str">
            <v>049328</v>
          </cell>
          <cell r="C1998" t="str">
            <v>宮城県</v>
          </cell>
          <cell r="D1998" t="str">
            <v>仙南地域広域行政事務組合</v>
          </cell>
        </row>
        <row r="1999">
          <cell r="B1999" t="str">
            <v>049361</v>
          </cell>
          <cell r="C1999" t="str">
            <v>宮城県</v>
          </cell>
          <cell r="D1999" t="str">
            <v>大崎地域広域行政事務組合</v>
          </cell>
        </row>
        <row r="2000">
          <cell r="B2000" t="str">
            <v>049387</v>
          </cell>
          <cell r="C2000" t="str">
            <v>宮城県</v>
          </cell>
          <cell r="D2000" t="str">
            <v>気仙沼・本吉地域広域行政事務組合</v>
          </cell>
        </row>
        <row r="2001">
          <cell r="B2001" t="str">
            <v>049646</v>
          </cell>
          <cell r="C2001" t="str">
            <v>宮城県</v>
          </cell>
          <cell r="D2001" t="str">
            <v>石巻地方広域水道企業団</v>
          </cell>
        </row>
        <row r="2002">
          <cell r="B2002" t="str">
            <v>049654</v>
          </cell>
          <cell r="C2002" t="str">
            <v>宮城県</v>
          </cell>
          <cell r="D2002" t="str">
            <v>宮城県市町村自治振興センター</v>
          </cell>
        </row>
        <row r="2003">
          <cell r="B2003" t="str">
            <v>049689</v>
          </cell>
          <cell r="C2003" t="str">
            <v>宮城県</v>
          </cell>
          <cell r="D2003" t="str">
            <v>加美郡保健医療福祉行政事務組合（普通会計分）</v>
          </cell>
        </row>
        <row r="2004">
          <cell r="B2004" t="str">
            <v>049697</v>
          </cell>
          <cell r="C2004" t="str">
            <v>宮城県</v>
          </cell>
          <cell r="D2004" t="str">
            <v>みやぎ県南中核病院企業団</v>
          </cell>
        </row>
        <row r="2005">
          <cell r="B2005" t="str">
            <v>049727</v>
          </cell>
          <cell r="C2005" t="str">
            <v>宮城県</v>
          </cell>
          <cell r="D2005" t="str">
            <v>宮城県後期高齢者医療広域連合（普通会計分）</v>
          </cell>
        </row>
        <row r="2006">
          <cell r="B2006" t="str">
            <v>049735</v>
          </cell>
          <cell r="C2006" t="str">
            <v>宮城県</v>
          </cell>
          <cell r="D2006" t="str">
            <v>白石市外二町組合（事業会計分）</v>
          </cell>
        </row>
        <row r="2007">
          <cell r="B2007" t="str">
            <v>049743</v>
          </cell>
          <cell r="C2007" t="str">
            <v>宮城県</v>
          </cell>
          <cell r="D2007" t="str">
            <v>黒川地域行政事務組合（事業会計分）</v>
          </cell>
        </row>
        <row r="2008">
          <cell r="B2008" t="str">
            <v>049751</v>
          </cell>
          <cell r="C2008" t="str">
            <v>宮城県</v>
          </cell>
          <cell r="D2008" t="str">
            <v>加美郡保健医療福祉行政事務組合（事業会計分）</v>
          </cell>
        </row>
        <row r="2009">
          <cell r="B2009" t="str">
            <v>049778</v>
          </cell>
          <cell r="C2009" t="str">
            <v>宮城県</v>
          </cell>
          <cell r="D2009" t="str">
            <v>宮城県後期高齢者医療広域連合（事業会計分）</v>
          </cell>
        </row>
        <row r="2010">
          <cell r="B2010" t="str">
            <v>058041</v>
          </cell>
          <cell r="C2010" t="str">
            <v>秋田県</v>
          </cell>
          <cell r="D2010" t="str">
            <v>秋田県市町村総合事務組合</v>
          </cell>
        </row>
        <row r="2011">
          <cell r="B2011" t="str">
            <v>058220</v>
          </cell>
          <cell r="C2011" t="str">
            <v>秋田県</v>
          </cell>
          <cell r="D2011" t="str">
            <v>井川町・潟上市共有財産管理組合</v>
          </cell>
        </row>
        <row r="2012">
          <cell r="B2012" t="str">
            <v>058386</v>
          </cell>
          <cell r="C2012" t="str">
            <v>秋田県</v>
          </cell>
          <cell r="D2012" t="str">
            <v>北秋田市周辺衛生施設組合</v>
          </cell>
        </row>
        <row r="2013">
          <cell r="B2013" t="str">
            <v>058394</v>
          </cell>
          <cell r="C2013" t="str">
            <v>秋田県</v>
          </cell>
          <cell r="D2013" t="str">
            <v>北秋田市上小阿仁村生活環境施設組合</v>
          </cell>
        </row>
        <row r="2014">
          <cell r="B2014" t="str">
            <v>058505</v>
          </cell>
          <cell r="C2014" t="str">
            <v>秋田県</v>
          </cell>
          <cell r="D2014" t="str">
            <v>湯沢雄勝広域市町村圏組合</v>
          </cell>
        </row>
        <row r="2015">
          <cell r="B2015" t="str">
            <v>058513</v>
          </cell>
          <cell r="C2015" t="str">
            <v>秋田県</v>
          </cell>
          <cell r="D2015" t="str">
            <v>大仙美郷環境事業組合</v>
          </cell>
        </row>
        <row r="2016">
          <cell r="B2016" t="str">
            <v>058548</v>
          </cell>
          <cell r="C2016" t="str">
            <v>秋田県</v>
          </cell>
          <cell r="D2016" t="str">
            <v>本荘由利広域市町村圏組合</v>
          </cell>
        </row>
        <row r="2017">
          <cell r="B2017" t="str">
            <v>058611</v>
          </cell>
          <cell r="C2017" t="str">
            <v>秋田県</v>
          </cell>
          <cell r="D2017" t="str">
            <v>能代山本広域市町村圏組合</v>
          </cell>
        </row>
        <row r="2018">
          <cell r="B2018" t="str">
            <v>058629</v>
          </cell>
          <cell r="C2018" t="str">
            <v>秋田県</v>
          </cell>
          <cell r="D2018" t="str">
            <v>大曲仙北広域市町村圏組合</v>
          </cell>
        </row>
        <row r="2019">
          <cell r="B2019" t="str">
            <v>058653</v>
          </cell>
          <cell r="C2019" t="str">
            <v>秋田県</v>
          </cell>
          <cell r="D2019" t="str">
            <v>能代市山本郡養護老人ホーム組合</v>
          </cell>
        </row>
        <row r="2020">
          <cell r="B2020" t="str">
            <v>058670</v>
          </cell>
          <cell r="C2020" t="str">
            <v>秋田県</v>
          </cell>
          <cell r="D2020" t="str">
            <v>鹿角広域行政組合</v>
          </cell>
        </row>
        <row r="2021">
          <cell r="B2021" t="str">
            <v>058726</v>
          </cell>
          <cell r="C2021" t="str">
            <v>秋田県</v>
          </cell>
          <cell r="D2021" t="str">
            <v>男鹿地区消防一部事務組合</v>
          </cell>
        </row>
        <row r="2022">
          <cell r="B2022" t="str">
            <v>058742</v>
          </cell>
          <cell r="C2022" t="str">
            <v>秋田県</v>
          </cell>
          <cell r="D2022" t="str">
            <v>男鹿地区衛生処理一部事務組合</v>
          </cell>
        </row>
        <row r="2023">
          <cell r="B2023" t="str">
            <v>058785</v>
          </cell>
          <cell r="C2023" t="str">
            <v>秋田県</v>
          </cell>
          <cell r="D2023" t="str">
            <v>大仙美郷介護福祉組合</v>
          </cell>
        </row>
        <row r="2024">
          <cell r="B2024" t="str">
            <v>058815</v>
          </cell>
          <cell r="C2024" t="str">
            <v>秋田県</v>
          </cell>
          <cell r="D2024" t="str">
            <v>湖東地区行政一部事務組合</v>
          </cell>
        </row>
        <row r="2025">
          <cell r="B2025" t="str">
            <v>058823</v>
          </cell>
          <cell r="C2025" t="str">
            <v>秋田県</v>
          </cell>
          <cell r="D2025" t="str">
            <v>八郎潟町、井川町衛生処理施設組合</v>
          </cell>
        </row>
        <row r="2026">
          <cell r="B2026" t="str">
            <v>058831</v>
          </cell>
          <cell r="C2026" t="str">
            <v>秋田県</v>
          </cell>
          <cell r="D2026" t="str">
            <v>秋田県市町村会館管理組合</v>
          </cell>
        </row>
        <row r="2027">
          <cell r="B2027" t="str">
            <v>058840</v>
          </cell>
          <cell r="C2027" t="str">
            <v>秋田県</v>
          </cell>
          <cell r="D2027" t="str">
            <v>八郎湖周辺清掃事務組合</v>
          </cell>
        </row>
        <row r="2028">
          <cell r="B2028" t="str">
            <v>058858</v>
          </cell>
          <cell r="C2028" t="str">
            <v>秋田県</v>
          </cell>
          <cell r="D2028" t="str">
            <v>秋田県後期高齢者医療広域連合</v>
          </cell>
        </row>
        <row r="2029">
          <cell r="B2029" t="str">
            <v>058866</v>
          </cell>
          <cell r="C2029" t="str">
            <v>秋田県</v>
          </cell>
          <cell r="D2029" t="str">
            <v>秋田県町村電算システム共同事業組合</v>
          </cell>
        </row>
        <row r="2030">
          <cell r="B2030" t="str">
            <v>068012</v>
          </cell>
          <cell r="C2030" t="str">
            <v>山形県</v>
          </cell>
          <cell r="D2030" t="str">
            <v>山形県消防補償等組合</v>
          </cell>
        </row>
        <row r="2031">
          <cell r="B2031" t="str">
            <v>068021</v>
          </cell>
          <cell r="C2031" t="str">
            <v>山形県</v>
          </cell>
          <cell r="D2031" t="str">
            <v>山形県自治会館管理組合</v>
          </cell>
        </row>
        <row r="2032">
          <cell r="B2032" t="str">
            <v>068039</v>
          </cell>
          <cell r="C2032" t="str">
            <v>山形県</v>
          </cell>
          <cell r="D2032" t="str">
            <v>山形県市町村職員退職手当組合</v>
          </cell>
        </row>
        <row r="2033">
          <cell r="B2033" t="str">
            <v>068217</v>
          </cell>
          <cell r="C2033" t="str">
            <v>山形県</v>
          </cell>
          <cell r="D2033" t="str">
            <v>東根市外二市一町共立衛生処理組合</v>
          </cell>
        </row>
        <row r="2034">
          <cell r="B2034" t="str">
            <v>068314</v>
          </cell>
          <cell r="C2034" t="str">
            <v>山形県</v>
          </cell>
          <cell r="D2034" t="str">
            <v>山形広域環境事務組合</v>
          </cell>
        </row>
        <row r="2035">
          <cell r="B2035" t="str">
            <v>068454</v>
          </cell>
          <cell r="C2035" t="str">
            <v>山形県</v>
          </cell>
          <cell r="D2035" t="str">
            <v>北村山公立病院組合</v>
          </cell>
        </row>
        <row r="2036">
          <cell r="B2036" t="str">
            <v>068829</v>
          </cell>
          <cell r="C2036" t="str">
            <v>山形県</v>
          </cell>
          <cell r="D2036" t="str">
            <v>松川堰組合</v>
          </cell>
        </row>
        <row r="2037">
          <cell r="B2037" t="str">
            <v>069027</v>
          </cell>
          <cell r="C2037" t="str">
            <v>山形県</v>
          </cell>
          <cell r="D2037" t="str">
            <v>最上川中部水道企業団</v>
          </cell>
        </row>
        <row r="2038">
          <cell r="B2038" t="str">
            <v>069230</v>
          </cell>
          <cell r="C2038" t="str">
            <v>山形県</v>
          </cell>
          <cell r="D2038" t="str">
            <v>山形県市町村交通災害共済組合</v>
          </cell>
        </row>
        <row r="2039">
          <cell r="B2039" t="str">
            <v>069451</v>
          </cell>
          <cell r="C2039" t="str">
            <v>山形県</v>
          </cell>
          <cell r="D2039" t="str">
            <v>庄内広域行政組合（普通会計分）</v>
          </cell>
        </row>
        <row r="2040">
          <cell r="B2040" t="str">
            <v>069515</v>
          </cell>
          <cell r="C2040" t="str">
            <v>山形県</v>
          </cell>
          <cell r="D2040" t="str">
            <v>最上広域市町村圏事務組合</v>
          </cell>
        </row>
        <row r="2041">
          <cell r="B2041" t="str">
            <v>069523</v>
          </cell>
          <cell r="C2041" t="str">
            <v>山形県</v>
          </cell>
          <cell r="D2041" t="str">
            <v>置賜広域行政事務組合</v>
          </cell>
        </row>
        <row r="2042">
          <cell r="B2042" t="str">
            <v>069531</v>
          </cell>
          <cell r="C2042" t="str">
            <v>山形県</v>
          </cell>
          <cell r="D2042" t="str">
            <v>西村山広域行政事務組合（普通会計分）</v>
          </cell>
        </row>
        <row r="2043">
          <cell r="B2043" t="str">
            <v>069540</v>
          </cell>
          <cell r="C2043" t="str">
            <v>山形県</v>
          </cell>
          <cell r="D2043" t="str">
            <v>北村山広域行政事務組合</v>
          </cell>
        </row>
        <row r="2044">
          <cell r="B2044" t="str">
            <v>069639</v>
          </cell>
          <cell r="C2044" t="str">
            <v>山形県</v>
          </cell>
          <cell r="D2044" t="str">
            <v>酒田地区広域行政組合</v>
          </cell>
        </row>
        <row r="2045">
          <cell r="B2045" t="str">
            <v>069647</v>
          </cell>
          <cell r="C2045" t="str">
            <v>山形県</v>
          </cell>
          <cell r="D2045" t="str">
            <v>河北町ほか２市広域斎場事務組合</v>
          </cell>
        </row>
        <row r="2046">
          <cell r="B2046" t="str">
            <v>069655</v>
          </cell>
          <cell r="C2046" t="str">
            <v>山形県</v>
          </cell>
          <cell r="D2046" t="str">
            <v>尾花沢市大石田町環境衛生事業組合（普通会計分）</v>
          </cell>
        </row>
        <row r="2047">
          <cell r="B2047" t="str">
            <v>069663</v>
          </cell>
          <cell r="C2047" t="str">
            <v>山形県</v>
          </cell>
          <cell r="D2047" t="str">
            <v>尾花沢市大石田町環境衛生事業組合（事業会計分）</v>
          </cell>
        </row>
        <row r="2048">
          <cell r="B2048" t="str">
            <v>069671</v>
          </cell>
          <cell r="C2048" t="str">
            <v>山形県</v>
          </cell>
          <cell r="D2048" t="str">
            <v>西村山広域行政事務組合（事業会計分）</v>
          </cell>
        </row>
        <row r="2049">
          <cell r="B2049" t="str">
            <v>069698</v>
          </cell>
          <cell r="C2049" t="str">
            <v>山形県</v>
          </cell>
          <cell r="D2049" t="str">
            <v>西置賜行政組合</v>
          </cell>
        </row>
        <row r="2050">
          <cell r="B2050" t="str">
            <v>069701</v>
          </cell>
          <cell r="C2050" t="str">
            <v>山形県</v>
          </cell>
          <cell r="D2050" t="str">
            <v>庄内広域行政組合（事業会計分）</v>
          </cell>
        </row>
        <row r="2051">
          <cell r="B2051" t="str">
            <v>069710</v>
          </cell>
          <cell r="C2051" t="str">
            <v>山形県</v>
          </cell>
          <cell r="D2051" t="str">
            <v>置賜広域病院企業団</v>
          </cell>
        </row>
        <row r="2052">
          <cell r="B2052" t="str">
            <v>069728</v>
          </cell>
          <cell r="C2052" t="str">
            <v>山形県</v>
          </cell>
          <cell r="D2052" t="str">
            <v>最上地区広域連合（普通会計分）</v>
          </cell>
        </row>
        <row r="2053">
          <cell r="B2053" t="str">
            <v>069736</v>
          </cell>
          <cell r="C2053" t="str">
            <v>山形県</v>
          </cell>
          <cell r="D2053" t="str">
            <v>最上地区広域連合（事業会計分）</v>
          </cell>
        </row>
        <row r="2054">
          <cell r="B2054" t="str">
            <v>069744</v>
          </cell>
          <cell r="C2054" t="str">
            <v>山形県</v>
          </cell>
          <cell r="D2054" t="str">
            <v>山形県後期高齢者医療広域連合（普通会計分）</v>
          </cell>
        </row>
        <row r="2055">
          <cell r="B2055" t="str">
            <v>069752</v>
          </cell>
          <cell r="C2055" t="str">
            <v>山形県</v>
          </cell>
          <cell r="D2055" t="str">
            <v>山形県後期高齢者医療広域連合（事業会計分）</v>
          </cell>
        </row>
        <row r="2056">
          <cell r="B2056" t="str">
            <v>078026</v>
          </cell>
          <cell r="C2056" t="str">
            <v>福島県</v>
          </cell>
          <cell r="D2056" t="str">
            <v>福島県市町村総合事務組合</v>
          </cell>
        </row>
        <row r="2057">
          <cell r="B2057" t="str">
            <v>078069</v>
          </cell>
          <cell r="C2057" t="str">
            <v>福島県</v>
          </cell>
          <cell r="D2057" t="str">
            <v>川俣方部衛生処理組合</v>
          </cell>
        </row>
        <row r="2058">
          <cell r="B2058" t="str">
            <v>078077</v>
          </cell>
          <cell r="C2058" t="str">
            <v>福島県</v>
          </cell>
          <cell r="D2058" t="str">
            <v>福島県市民交通災害共済組合</v>
          </cell>
        </row>
        <row r="2059">
          <cell r="B2059" t="str">
            <v>078085</v>
          </cell>
          <cell r="C2059" t="str">
            <v>福島県</v>
          </cell>
          <cell r="D2059" t="str">
            <v>福島県伊達郡国見町・桑折町有北山組合</v>
          </cell>
        </row>
        <row r="2060">
          <cell r="B2060" t="str">
            <v>078093</v>
          </cell>
          <cell r="C2060" t="str">
            <v>福島県</v>
          </cell>
          <cell r="D2060" t="str">
            <v>公立藤田病院組合</v>
          </cell>
        </row>
        <row r="2061">
          <cell r="B2061" t="str">
            <v>078115</v>
          </cell>
          <cell r="C2061" t="str">
            <v>福島県</v>
          </cell>
          <cell r="D2061" t="str">
            <v>伊達地方衛生処理組合</v>
          </cell>
        </row>
        <row r="2062">
          <cell r="B2062" t="str">
            <v>078191</v>
          </cell>
          <cell r="C2062" t="str">
            <v>福島県</v>
          </cell>
          <cell r="D2062" t="str">
            <v>公立岩瀬病院企業団</v>
          </cell>
        </row>
        <row r="2063">
          <cell r="B2063" t="str">
            <v>078204</v>
          </cell>
          <cell r="C2063" t="str">
            <v>福島県</v>
          </cell>
          <cell r="D2063" t="str">
            <v>須賀川地方保健環境組合</v>
          </cell>
        </row>
        <row r="2064">
          <cell r="B2064" t="str">
            <v>078255</v>
          </cell>
          <cell r="C2064" t="str">
            <v>福島県</v>
          </cell>
          <cell r="D2064" t="str">
            <v>磐梯町外一市二町一ケ村組合</v>
          </cell>
        </row>
        <row r="2065">
          <cell r="B2065" t="str">
            <v>078441</v>
          </cell>
          <cell r="C2065" t="str">
            <v>福島県</v>
          </cell>
          <cell r="D2065" t="str">
            <v>東白衛生組合</v>
          </cell>
        </row>
        <row r="2066">
          <cell r="B2066" t="str">
            <v>078468</v>
          </cell>
          <cell r="C2066" t="str">
            <v>福島県</v>
          </cell>
          <cell r="D2066" t="str">
            <v>石川地方生活環境施設組合</v>
          </cell>
        </row>
        <row r="2067">
          <cell r="B2067" t="str">
            <v>078492</v>
          </cell>
          <cell r="C2067" t="str">
            <v>福島県</v>
          </cell>
          <cell r="D2067" t="str">
            <v>公立小野町地方綜合病院企業団</v>
          </cell>
        </row>
        <row r="2068">
          <cell r="B2068" t="str">
            <v>078531</v>
          </cell>
          <cell r="C2068" t="str">
            <v>福島県</v>
          </cell>
          <cell r="D2068" t="str">
            <v>田村広域行政組合</v>
          </cell>
        </row>
        <row r="2069">
          <cell r="B2069" t="str">
            <v>078620</v>
          </cell>
          <cell r="C2069" t="str">
            <v>福島県</v>
          </cell>
          <cell r="D2069" t="str">
            <v>相馬方部衛生組合（普通会計分）</v>
          </cell>
        </row>
        <row r="2070">
          <cell r="B2070" t="str">
            <v>078671</v>
          </cell>
          <cell r="C2070" t="str">
            <v>福島県</v>
          </cell>
          <cell r="D2070" t="str">
            <v>白河地方広域市町村圏整備組合（普通会計分）</v>
          </cell>
        </row>
        <row r="2071">
          <cell r="B2071" t="str">
            <v>078689</v>
          </cell>
          <cell r="C2071" t="str">
            <v>福島県</v>
          </cell>
          <cell r="D2071" t="str">
            <v>喜多方地方広域市町村圏組合</v>
          </cell>
        </row>
        <row r="2072">
          <cell r="B2072" t="str">
            <v>078697</v>
          </cell>
          <cell r="C2072" t="str">
            <v>福島県</v>
          </cell>
          <cell r="D2072" t="str">
            <v>伊達地方消防組合</v>
          </cell>
        </row>
        <row r="2073">
          <cell r="B2073" t="str">
            <v>078701</v>
          </cell>
          <cell r="C2073" t="str">
            <v>福島県</v>
          </cell>
          <cell r="D2073" t="str">
            <v>相馬地方広域市町村圏組合</v>
          </cell>
        </row>
        <row r="2074">
          <cell r="B2074" t="str">
            <v>078719</v>
          </cell>
          <cell r="C2074" t="str">
            <v>福島県</v>
          </cell>
          <cell r="D2074" t="str">
            <v>安達地方広域行政組合</v>
          </cell>
        </row>
        <row r="2075">
          <cell r="B2075" t="str">
            <v>078727</v>
          </cell>
          <cell r="C2075" t="str">
            <v>福島県</v>
          </cell>
          <cell r="D2075" t="str">
            <v>会津若松地方広域市町村圏整備組合（普通会計分）</v>
          </cell>
        </row>
        <row r="2076">
          <cell r="B2076" t="str">
            <v>078735</v>
          </cell>
          <cell r="C2076" t="str">
            <v>福島県</v>
          </cell>
          <cell r="D2076" t="str">
            <v>双葉地方広域市町村圏組合</v>
          </cell>
        </row>
        <row r="2077">
          <cell r="B2077" t="str">
            <v>078751</v>
          </cell>
          <cell r="C2077" t="str">
            <v>福島県</v>
          </cell>
          <cell r="D2077" t="str">
            <v>須賀川地方広域消防組合</v>
          </cell>
        </row>
        <row r="2078">
          <cell r="B2078" t="str">
            <v>078760</v>
          </cell>
          <cell r="C2078" t="str">
            <v>福島県</v>
          </cell>
          <cell r="D2078" t="str">
            <v>郡山地方広域消防組合</v>
          </cell>
        </row>
        <row r="2079">
          <cell r="B2079" t="str">
            <v>078778</v>
          </cell>
          <cell r="C2079" t="str">
            <v>福島県</v>
          </cell>
          <cell r="D2079" t="str">
            <v>南会津地方広域市町村圏組合</v>
          </cell>
        </row>
        <row r="2080">
          <cell r="B2080" t="str">
            <v>078859</v>
          </cell>
          <cell r="C2080" t="str">
            <v>福島県</v>
          </cell>
          <cell r="D2080" t="str">
            <v>福島地方水道用水供給企業団</v>
          </cell>
        </row>
        <row r="2081">
          <cell r="B2081" t="str">
            <v>078883</v>
          </cell>
          <cell r="C2081" t="str">
            <v>福島県</v>
          </cell>
          <cell r="D2081" t="str">
            <v>双葉地方水道企業団</v>
          </cell>
        </row>
        <row r="2082">
          <cell r="B2082" t="str">
            <v>078891</v>
          </cell>
          <cell r="C2082" t="str">
            <v>福島県</v>
          </cell>
          <cell r="D2082" t="str">
            <v>相馬地方広域水道企業団</v>
          </cell>
        </row>
        <row r="2083">
          <cell r="B2083" t="str">
            <v>078921</v>
          </cell>
          <cell r="C2083" t="str">
            <v>福島県</v>
          </cell>
          <cell r="D2083" t="str">
            <v>福島県後期高齢者医療広域連合</v>
          </cell>
        </row>
        <row r="2084">
          <cell r="B2084" t="str">
            <v>078930</v>
          </cell>
          <cell r="C2084" t="str">
            <v>福島県</v>
          </cell>
          <cell r="D2084" t="str">
            <v>南会津地方環境衛生組合</v>
          </cell>
        </row>
        <row r="2085">
          <cell r="B2085" t="str">
            <v>078948</v>
          </cell>
          <cell r="C2085" t="str">
            <v>福島県</v>
          </cell>
          <cell r="D2085" t="str">
            <v>相馬方部衛生組合（事業会計分）</v>
          </cell>
        </row>
        <row r="2086">
          <cell r="B2086" t="str">
            <v>078956</v>
          </cell>
          <cell r="C2086" t="str">
            <v>福島県</v>
          </cell>
          <cell r="D2086" t="str">
            <v>白河地方広域市町村圏整備組合（事業会計分）</v>
          </cell>
        </row>
        <row r="2087">
          <cell r="B2087" t="str">
            <v>078964</v>
          </cell>
          <cell r="C2087" t="str">
            <v>福島県</v>
          </cell>
          <cell r="D2087" t="str">
            <v>会津若松地方広域市町村圏整備組合（事業会計分）</v>
          </cell>
        </row>
        <row r="2088">
          <cell r="B2088" t="str">
            <v>088366</v>
          </cell>
          <cell r="C2088" t="str">
            <v>茨城県</v>
          </cell>
          <cell r="D2088" t="str">
            <v>大宮地方環境整備組合</v>
          </cell>
        </row>
        <row r="2089">
          <cell r="B2089" t="str">
            <v>088404</v>
          </cell>
          <cell r="C2089" t="str">
            <v>茨城県</v>
          </cell>
          <cell r="D2089" t="str">
            <v>清水丘診療所事務組合</v>
          </cell>
        </row>
        <row r="2090">
          <cell r="B2090" t="str">
            <v>088412</v>
          </cell>
          <cell r="C2090" t="str">
            <v>茨城県</v>
          </cell>
          <cell r="D2090" t="str">
            <v>茨城県南水道企業団</v>
          </cell>
        </row>
        <row r="2091">
          <cell r="B2091" t="str">
            <v>088421</v>
          </cell>
          <cell r="C2091" t="str">
            <v>茨城県</v>
          </cell>
          <cell r="D2091" t="str">
            <v>湖北水道企業団</v>
          </cell>
        </row>
        <row r="2092">
          <cell r="B2092" t="str">
            <v>088439</v>
          </cell>
          <cell r="C2092" t="str">
            <v>茨城県</v>
          </cell>
          <cell r="D2092" t="str">
            <v>常総衛生組合</v>
          </cell>
        </row>
        <row r="2093">
          <cell r="B2093" t="str">
            <v>088455</v>
          </cell>
          <cell r="C2093" t="str">
            <v>茨城県</v>
          </cell>
          <cell r="D2093" t="str">
            <v>龍ケ崎地方塵芥処理組合</v>
          </cell>
        </row>
        <row r="2094">
          <cell r="B2094" t="str">
            <v>088501</v>
          </cell>
          <cell r="C2094" t="str">
            <v>茨城県</v>
          </cell>
          <cell r="D2094" t="str">
            <v>龍ケ崎地方衛生組合</v>
          </cell>
        </row>
        <row r="2095">
          <cell r="B2095" t="str">
            <v>088510</v>
          </cell>
          <cell r="C2095" t="str">
            <v>茨城県</v>
          </cell>
          <cell r="D2095" t="str">
            <v>さしま環境管理事務組合</v>
          </cell>
        </row>
        <row r="2096">
          <cell r="B2096" t="str">
            <v>088536</v>
          </cell>
          <cell r="C2096" t="str">
            <v>茨城県</v>
          </cell>
          <cell r="D2096" t="str">
            <v>筑北環境衛生組合</v>
          </cell>
        </row>
        <row r="2097">
          <cell r="B2097" t="str">
            <v>088552</v>
          </cell>
          <cell r="C2097" t="str">
            <v>茨城県</v>
          </cell>
          <cell r="D2097" t="str">
            <v>茨城地方広域環境事務組合</v>
          </cell>
        </row>
        <row r="2098">
          <cell r="B2098" t="str">
            <v>088579</v>
          </cell>
          <cell r="C2098" t="str">
            <v>茨城県</v>
          </cell>
          <cell r="D2098" t="str">
            <v>取手市外２市火葬場組合</v>
          </cell>
        </row>
        <row r="2099">
          <cell r="B2099" t="str">
            <v>088595</v>
          </cell>
          <cell r="C2099" t="str">
            <v>茨城県</v>
          </cell>
          <cell r="D2099" t="str">
            <v>大洗、鉾田、水戸環境組合</v>
          </cell>
        </row>
        <row r="2100">
          <cell r="B2100" t="str">
            <v>088676</v>
          </cell>
          <cell r="C2100" t="str">
            <v>茨城県</v>
          </cell>
          <cell r="D2100" t="str">
            <v>江戸崎地方衛生土木組合</v>
          </cell>
        </row>
        <row r="2101">
          <cell r="B2101" t="str">
            <v>088714</v>
          </cell>
          <cell r="C2101" t="str">
            <v>茨城県</v>
          </cell>
          <cell r="D2101" t="str">
            <v>湖北環境衛生組合</v>
          </cell>
        </row>
        <row r="2102">
          <cell r="B2102" t="str">
            <v>088790</v>
          </cell>
          <cell r="C2102" t="str">
            <v>茨城県</v>
          </cell>
          <cell r="D2102" t="str">
            <v>笠間・水戸環境組合</v>
          </cell>
        </row>
        <row r="2103">
          <cell r="B2103" t="str">
            <v>088838</v>
          </cell>
          <cell r="C2103" t="str">
            <v>茨城県</v>
          </cell>
          <cell r="D2103" t="str">
            <v>茨城西南地方広域市町村圏事務組合</v>
          </cell>
        </row>
        <row r="2104">
          <cell r="B2104" t="str">
            <v>088862</v>
          </cell>
          <cell r="C2104" t="str">
            <v>茨城県</v>
          </cell>
          <cell r="D2104" t="str">
            <v>筑西広域市町村圏事務組合</v>
          </cell>
        </row>
        <row r="2105">
          <cell r="B2105" t="str">
            <v>088871</v>
          </cell>
          <cell r="C2105" t="str">
            <v>茨城県</v>
          </cell>
          <cell r="D2105" t="str">
            <v>茨城美野里環境組合</v>
          </cell>
        </row>
        <row r="2106">
          <cell r="B2106" t="str">
            <v>088951</v>
          </cell>
          <cell r="C2106" t="str">
            <v>茨城県</v>
          </cell>
          <cell r="D2106" t="str">
            <v>常総地方広域市町村圏事務組合</v>
          </cell>
        </row>
        <row r="2107">
          <cell r="B2107" t="str">
            <v>088960</v>
          </cell>
          <cell r="C2107" t="str">
            <v>茨城県</v>
          </cell>
          <cell r="D2107" t="str">
            <v>鹿行広域事務組合</v>
          </cell>
        </row>
        <row r="2108">
          <cell r="B2108" t="str">
            <v>088986</v>
          </cell>
          <cell r="C2108" t="str">
            <v>茨城県</v>
          </cell>
          <cell r="D2108" t="str">
            <v>霞台厚生施設組合</v>
          </cell>
        </row>
        <row r="2109">
          <cell r="B2109" t="str">
            <v>089010</v>
          </cell>
          <cell r="C2109" t="str">
            <v>茨城県</v>
          </cell>
          <cell r="D2109" t="str">
            <v>稲敷地方広域市町村圏事務組合</v>
          </cell>
        </row>
        <row r="2110">
          <cell r="B2110" t="str">
            <v>089044</v>
          </cell>
          <cell r="C2110" t="str">
            <v>茨城県</v>
          </cell>
          <cell r="D2110" t="str">
            <v>新治地方広域事務組合</v>
          </cell>
        </row>
        <row r="2111">
          <cell r="B2111" t="str">
            <v>089079</v>
          </cell>
          <cell r="C2111" t="str">
            <v>茨城県</v>
          </cell>
          <cell r="D2111" t="str">
            <v>茨城県市町村総合事務組合（普通会計分）</v>
          </cell>
        </row>
        <row r="2112">
          <cell r="B2112" t="str">
            <v>089087</v>
          </cell>
          <cell r="C2112" t="str">
            <v>茨城県</v>
          </cell>
          <cell r="D2112" t="str">
            <v>茨城県市町村総合事務組合（事業会計分）</v>
          </cell>
        </row>
        <row r="2113">
          <cell r="B2113" t="str">
            <v>089095</v>
          </cell>
          <cell r="C2113" t="str">
            <v>茨城県</v>
          </cell>
          <cell r="D2113" t="str">
            <v>石岡地方斎場組合</v>
          </cell>
        </row>
        <row r="2114">
          <cell r="B2114" t="str">
            <v>089109</v>
          </cell>
          <cell r="C2114" t="str">
            <v>茨城県</v>
          </cell>
          <cell r="D2114" t="str">
            <v>笠間地方広域事務組合</v>
          </cell>
        </row>
        <row r="2115">
          <cell r="B2115" t="str">
            <v>089168</v>
          </cell>
          <cell r="C2115" t="str">
            <v>茨城県</v>
          </cell>
          <cell r="D2115" t="str">
            <v>鹿島地方事務組合</v>
          </cell>
        </row>
        <row r="2116">
          <cell r="B2116" t="str">
            <v>089192</v>
          </cell>
          <cell r="C2116" t="str">
            <v>茨城県</v>
          </cell>
          <cell r="D2116" t="str">
            <v>取手地方広域下水道組合</v>
          </cell>
        </row>
        <row r="2117">
          <cell r="B2117" t="str">
            <v>089206</v>
          </cell>
          <cell r="C2117" t="str">
            <v>茨城県</v>
          </cell>
          <cell r="D2117" t="str">
            <v>水戸地方農業共済事務組合</v>
          </cell>
        </row>
        <row r="2118">
          <cell r="B2118" t="str">
            <v>089222</v>
          </cell>
          <cell r="C2118" t="str">
            <v>茨城県</v>
          </cell>
          <cell r="D2118" t="str">
            <v>日立・高萩広域下水道組合</v>
          </cell>
        </row>
        <row r="2119">
          <cell r="B2119" t="str">
            <v>089257</v>
          </cell>
          <cell r="C2119" t="str">
            <v>茨城県</v>
          </cell>
          <cell r="D2119" t="str">
            <v>高萩・北茨城広域工業用水道企業団</v>
          </cell>
        </row>
        <row r="2120">
          <cell r="B2120" t="str">
            <v>089346</v>
          </cell>
          <cell r="C2120" t="str">
            <v>茨城県</v>
          </cell>
          <cell r="D2120" t="str">
            <v>下妻地方広域事務組合</v>
          </cell>
        </row>
        <row r="2121">
          <cell r="B2121" t="str">
            <v>089354</v>
          </cell>
          <cell r="C2121" t="str">
            <v>茨城県</v>
          </cell>
          <cell r="D2121" t="str">
            <v>ひたちなか・東海広域事務組合</v>
          </cell>
        </row>
        <row r="2122">
          <cell r="B2122" t="str">
            <v>089389</v>
          </cell>
          <cell r="C2122" t="str">
            <v>茨城県</v>
          </cell>
          <cell r="D2122" t="str">
            <v>牛久市・阿見町斎場組合</v>
          </cell>
        </row>
        <row r="2123">
          <cell r="B2123" t="str">
            <v>089397</v>
          </cell>
          <cell r="C2123" t="str">
            <v>茨城県</v>
          </cell>
          <cell r="D2123" t="str">
            <v>茨城北農業共済事務組合</v>
          </cell>
        </row>
        <row r="2124">
          <cell r="B2124" t="str">
            <v>089401</v>
          </cell>
          <cell r="C2124" t="str">
            <v>茨城県</v>
          </cell>
          <cell r="D2124" t="str">
            <v>茨城租税債権管理機構</v>
          </cell>
        </row>
        <row r="2125">
          <cell r="B2125" t="str">
            <v>089427</v>
          </cell>
          <cell r="C2125" t="str">
            <v>茨城県</v>
          </cell>
          <cell r="D2125" t="str">
            <v>利根川水系県南水防事務組合</v>
          </cell>
        </row>
        <row r="2126">
          <cell r="B2126" t="str">
            <v>089443</v>
          </cell>
          <cell r="C2126" t="str">
            <v>茨城県</v>
          </cell>
          <cell r="D2126" t="str">
            <v>茨城県後期高齢者医療広域連合</v>
          </cell>
        </row>
        <row r="2127">
          <cell r="B2127" t="str">
            <v>089451</v>
          </cell>
          <cell r="C2127" t="str">
            <v>茨城県</v>
          </cell>
          <cell r="D2127" t="str">
            <v>土浦・かすみがうら土地区画整理一部事務組合</v>
          </cell>
        </row>
        <row r="2128">
          <cell r="B2128" t="str">
            <v>098060</v>
          </cell>
          <cell r="C2128" t="str">
            <v>栃木県</v>
          </cell>
          <cell r="D2128" t="str">
            <v>那須地区広域行政事務組合（普通会計分）</v>
          </cell>
        </row>
        <row r="2129">
          <cell r="B2129" t="str">
            <v>098086</v>
          </cell>
          <cell r="C2129" t="str">
            <v>栃木県</v>
          </cell>
          <cell r="D2129" t="str">
            <v>佐野地区衛生施設組合</v>
          </cell>
        </row>
        <row r="2130">
          <cell r="B2130" t="str">
            <v>098124</v>
          </cell>
          <cell r="C2130" t="str">
            <v>栃木県</v>
          </cell>
          <cell r="D2130" t="str">
            <v>黒磯那須共同火葬場組合</v>
          </cell>
        </row>
        <row r="2131">
          <cell r="B2131" t="str">
            <v>098213</v>
          </cell>
          <cell r="C2131" t="str">
            <v>栃木県</v>
          </cell>
          <cell r="D2131" t="str">
            <v>芳賀郡中部環境衛生事務組合</v>
          </cell>
        </row>
        <row r="2132">
          <cell r="B2132" t="str">
            <v>098281</v>
          </cell>
          <cell r="C2132" t="str">
            <v>栃木県</v>
          </cell>
          <cell r="D2132" t="str">
            <v>石橋地区消防組合</v>
          </cell>
        </row>
        <row r="2133">
          <cell r="B2133" t="str">
            <v>098329</v>
          </cell>
          <cell r="C2133" t="str">
            <v>栃木県</v>
          </cell>
          <cell r="D2133" t="str">
            <v>芳賀中部上水道企業団</v>
          </cell>
        </row>
        <row r="2134">
          <cell r="B2134" t="str">
            <v>098337</v>
          </cell>
          <cell r="C2134" t="str">
            <v>栃木県</v>
          </cell>
          <cell r="D2134" t="str">
            <v>芳賀地区広域行政事務組合（普通会計分）</v>
          </cell>
        </row>
        <row r="2135">
          <cell r="B2135" t="str">
            <v>098418</v>
          </cell>
          <cell r="C2135" t="str">
            <v>栃木県</v>
          </cell>
          <cell r="D2135" t="str">
            <v>南那須地区広域行政事務組合（普通会計分）</v>
          </cell>
        </row>
        <row r="2136">
          <cell r="B2136" t="str">
            <v>098451</v>
          </cell>
          <cell r="C2136" t="str">
            <v>栃木県</v>
          </cell>
          <cell r="D2136" t="str">
            <v>黒磯那須公設地方卸売市場事務組合</v>
          </cell>
        </row>
        <row r="2137">
          <cell r="B2137" t="str">
            <v>098507</v>
          </cell>
          <cell r="C2137" t="str">
            <v>栃木県</v>
          </cell>
          <cell r="D2137" t="str">
            <v>塩谷広域行政組合</v>
          </cell>
        </row>
        <row r="2138">
          <cell r="B2138" t="str">
            <v>098523</v>
          </cell>
          <cell r="C2138" t="str">
            <v>栃木県</v>
          </cell>
          <cell r="D2138" t="str">
            <v>小山広域保健衛生組合</v>
          </cell>
        </row>
        <row r="2139">
          <cell r="B2139" t="str">
            <v>098540</v>
          </cell>
          <cell r="C2139" t="str">
            <v>栃木県</v>
          </cell>
          <cell r="D2139" t="str">
            <v>宇都宮西中核工業団地事務組合（普通会計分）</v>
          </cell>
        </row>
        <row r="2140">
          <cell r="B2140" t="str">
            <v>098558</v>
          </cell>
          <cell r="C2140" t="str">
            <v>栃木県</v>
          </cell>
          <cell r="D2140" t="str">
            <v>栃木県南公設地方卸売市場事務組合</v>
          </cell>
        </row>
        <row r="2141">
          <cell r="B2141" t="str">
            <v>098566</v>
          </cell>
          <cell r="C2141" t="str">
            <v>栃木県</v>
          </cell>
          <cell r="D2141" t="str">
            <v>那須地区広域行政事務組合（事業会計分）</v>
          </cell>
        </row>
        <row r="2142">
          <cell r="B2142" t="str">
            <v>098582</v>
          </cell>
          <cell r="C2142" t="str">
            <v>栃木県</v>
          </cell>
          <cell r="D2142" t="str">
            <v>芳賀地区広域行政事務組合（事業会計分）</v>
          </cell>
        </row>
        <row r="2143">
          <cell r="B2143" t="str">
            <v>098591</v>
          </cell>
          <cell r="C2143" t="str">
            <v>栃木県</v>
          </cell>
          <cell r="D2143" t="str">
            <v>南那須地区広域行政事務組合（事業会計分）</v>
          </cell>
        </row>
        <row r="2144">
          <cell r="B2144" t="str">
            <v>098612</v>
          </cell>
          <cell r="C2144" t="str">
            <v>栃木県</v>
          </cell>
          <cell r="D2144" t="str">
            <v>宇都宮西中核工業団地事務組合（事業会計分）</v>
          </cell>
        </row>
        <row r="2145">
          <cell r="B2145" t="str">
            <v>098621</v>
          </cell>
          <cell r="C2145" t="str">
            <v>栃木県</v>
          </cell>
          <cell r="D2145" t="str">
            <v>栃木県市町村総合事務組合</v>
          </cell>
        </row>
        <row r="2146">
          <cell r="B2146" t="str">
            <v>098639</v>
          </cell>
          <cell r="C2146" t="str">
            <v>栃木県</v>
          </cell>
          <cell r="D2146" t="str">
            <v>栃木県後期高齢者医療広域連合</v>
          </cell>
        </row>
        <row r="2147">
          <cell r="B2147" t="str">
            <v>098647</v>
          </cell>
          <cell r="C2147" t="str">
            <v>栃木県</v>
          </cell>
          <cell r="D2147" t="str">
            <v>那須地区消防組合</v>
          </cell>
        </row>
        <row r="2148">
          <cell r="B2148" t="str">
            <v>108022</v>
          </cell>
          <cell r="C2148" t="str">
            <v>群馬県</v>
          </cell>
          <cell r="D2148" t="str">
            <v>高崎工業団地造成組合</v>
          </cell>
        </row>
        <row r="2149">
          <cell r="B2149" t="str">
            <v>108065</v>
          </cell>
          <cell r="C2149" t="str">
            <v>群馬県</v>
          </cell>
          <cell r="D2149" t="str">
            <v>烏帽子山植林組合</v>
          </cell>
        </row>
        <row r="2150">
          <cell r="B2150" t="str">
            <v>108154</v>
          </cell>
          <cell r="C2150" t="str">
            <v>群馬県</v>
          </cell>
          <cell r="D2150" t="str">
            <v>桐生地域医療組合</v>
          </cell>
        </row>
        <row r="2151">
          <cell r="B2151" t="str">
            <v>108162</v>
          </cell>
          <cell r="C2151" t="str">
            <v>群馬県</v>
          </cell>
          <cell r="D2151" t="str">
            <v>多野藤岡医療事務市町村組合</v>
          </cell>
        </row>
        <row r="2152">
          <cell r="B2152" t="str">
            <v>108189</v>
          </cell>
          <cell r="C2152" t="str">
            <v>群馬県</v>
          </cell>
          <cell r="D2152" t="str">
            <v>邑楽館林医療事務組合（事業会計分）</v>
          </cell>
        </row>
        <row r="2153">
          <cell r="B2153" t="str">
            <v>108375</v>
          </cell>
          <cell r="C2153" t="str">
            <v>群馬県</v>
          </cell>
          <cell r="D2153" t="str">
            <v>富岡甘楽衛生施設組合</v>
          </cell>
        </row>
        <row r="2154">
          <cell r="B2154" t="str">
            <v>108383</v>
          </cell>
          <cell r="C2154" t="str">
            <v>群馬県</v>
          </cell>
          <cell r="D2154" t="str">
            <v>甘楽西部環境衛生施設組合</v>
          </cell>
        </row>
        <row r="2155">
          <cell r="B2155" t="str">
            <v>108391</v>
          </cell>
          <cell r="C2155" t="str">
            <v>群馬県</v>
          </cell>
          <cell r="D2155" t="str">
            <v>館林衛生施設組合</v>
          </cell>
        </row>
        <row r="2156">
          <cell r="B2156" t="str">
            <v>108405</v>
          </cell>
          <cell r="C2156" t="str">
            <v>群馬県</v>
          </cell>
          <cell r="D2156" t="str">
            <v>吾妻東部衛生施設組合</v>
          </cell>
        </row>
        <row r="2157">
          <cell r="B2157" t="str">
            <v>108421</v>
          </cell>
          <cell r="C2157" t="str">
            <v>群馬県</v>
          </cell>
          <cell r="D2157" t="str">
            <v>西吾妻衛生施設組合</v>
          </cell>
        </row>
        <row r="2158">
          <cell r="B2158" t="str">
            <v>108618</v>
          </cell>
          <cell r="C2158" t="str">
            <v>群馬県</v>
          </cell>
          <cell r="D2158" t="str">
            <v>館林地区消防組合</v>
          </cell>
        </row>
        <row r="2159">
          <cell r="B2159" t="str">
            <v>108626</v>
          </cell>
          <cell r="C2159" t="str">
            <v>群馬県</v>
          </cell>
          <cell r="D2159" t="str">
            <v>利根沼田広域市町村圏振興整備組合</v>
          </cell>
        </row>
        <row r="2160">
          <cell r="B2160" t="str">
            <v>108634</v>
          </cell>
          <cell r="C2160" t="str">
            <v>群馬県</v>
          </cell>
          <cell r="D2160" t="str">
            <v>高崎市・安中市消防組合</v>
          </cell>
        </row>
        <row r="2161">
          <cell r="B2161" t="str">
            <v>108707</v>
          </cell>
          <cell r="C2161" t="str">
            <v>群馬県</v>
          </cell>
          <cell r="D2161" t="str">
            <v>西吾妻環境衛生施設組合</v>
          </cell>
        </row>
        <row r="2162">
          <cell r="B2162" t="str">
            <v>108731</v>
          </cell>
          <cell r="C2162" t="str">
            <v>群馬県</v>
          </cell>
          <cell r="D2162" t="str">
            <v>渋川地区広域市町村圏振興整備組合</v>
          </cell>
        </row>
        <row r="2163">
          <cell r="B2163" t="str">
            <v>108740</v>
          </cell>
          <cell r="C2163" t="str">
            <v>群馬県</v>
          </cell>
          <cell r="D2163" t="str">
            <v>富岡甘楽広域市町村圏振興整備組合</v>
          </cell>
        </row>
        <row r="2164">
          <cell r="B2164" t="str">
            <v>108758</v>
          </cell>
          <cell r="C2164" t="str">
            <v>群馬県</v>
          </cell>
          <cell r="D2164" t="str">
            <v>沼田市外二箇村清掃施設組合</v>
          </cell>
        </row>
        <row r="2165">
          <cell r="B2165" t="str">
            <v>108766</v>
          </cell>
          <cell r="C2165" t="str">
            <v>群馬県</v>
          </cell>
          <cell r="D2165" t="str">
            <v>群馬県市町村会館管理組合</v>
          </cell>
        </row>
        <row r="2166">
          <cell r="B2166" t="str">
            <v>108804</v>
          </cell>
          <cell r="C2166" t="str">
            <v>群馬県</v>
          </cell>
          <cell r="D2166" t="str">
            <v>吾妻広域町村圏振興整備組合（普通会計分）</v>
          </cell>
        </row>
        <row r="2167">
          <cell r="B2167" t="str">
            <v>108821</v>
          </cell>
          <cell r="C2167" t="str">
            <v>群馬県</v>
          </cell>
          <cell r="D2167" t="str">
            <v>多野藤岡広域市町村圏振興整備組合</v>
          </cell>
        </row>
        <row r="2168">
          <cell r="B2168" t="str">
            <v>108839</v>
          </cell>
          <cell r="C2168" t="str">
            <v>群馬県</v>
          </cell>
          <cell r="D2168" t="str">
            <v>利根沼田学校組合</v>
          </cell>
        </row>
        <row r="2169">
          <cell r="B2169" t="str">
            <v>108901</v>
          </cell>
          <cell r="C2169" t="str">
            <v>群馬県</v>
          </cell>
          <cell r="D2169" t="str">
            <v>大泉町外二町環境衛生施設組合</v>
          </cell>
        </row>
        <row r="2170">
          <cell r="B2170" t="str">
            <v>108910</v>
          </cell>
          <cell r="C2170" t="str">
            <v>群馬県</v>
          </cell>
          <cell r="D2170" t="str">
            <v>邑楽館林医療事務組合（普通会計分）</v>
          </cell>
        </row>
        <row r="2171">
          <cell r="B2171" t="str">
            <v>108928</v>
          </cell>
          <cell r="C2171" t="str">
            <v>群馬県</v>
          </cell>
          <cell r="D2171" t="str">
            <v>利根東部衛生施設組合</v>
          </cell>
        </row>
        <row r="2172">
          <cell r="B2172" t="str">
            <v>108936</v>
          </cell>
          <cell r="C2172" t="str">
            <v>群馬県</v>
          </cell>
          <cell r="D2172" t="str">
            <v>富岡地域医療企業団</v>
          </cell>
        </row>
        <row r="2173">
          <cell r="B2173" t="str">
            <v>108944</v>
          </cell>
          <cell r="C2173" t="str">
            <v>群馬県</v>
          </cell>
          <cell r="D2173" t="str">
            <v>下仁田南牧医療事務組合</v>
          </cell>
        </row>
        <row r="2174">
          <cell r="B2174" t="str">
            <v>109061</v>
          </cell>
          <cell r="C2174" t="str">
            <v>群馬県</v>
          </cell>
          <cell r="D2174" t="str">
            <v>群馬県市町村総合事務組合</v>
          </cell>
        </row>
        <row r="2175">
          <cell r="B2175" t="str">
            <v>109088</v>
          </cell>
          <cell r="C2175" t="str">
            <v>群馬県</v>
          </cell>
          <cell r="D2175" t="str">
            <v>吾妻広域町村圏振興整備組合（事業会計分）</v>
          </cell>
        </row>
        <row r="2176">
          <cell r="B2176" t="str">
            <v>109134</v>
          </cell>
          <cell r="C2176" t="str">
            <v>群馬県</v>
          </cell>
          <cell r="D2176" t="str">
            <v>西吾妻福祉病院組合</v>
          </cell>
        </row>
        <row r="2177">
          <cell r="B2177" t="str">
            <v>109142</v>
          </cell>
          <cell r="C2177" t="str">
            <v>群馬県</v>
          </cell>
          <cell r="D2177" t="str">
            <v>太田市外三町広域清掃組合</v>
          </cell>
        </row>
        <row r="2178">
          <cell r="B2178" t="str">
            <v>109185</v>
          </cell>
          <cell r="C2178" t="str">
            <v>群馬県</v>
          </cell>
          <cell r="D2178" t="str">
            <v>群馬県後期高齢者医療広域連合</v>
          </cell>
        </row>
        <row r="2179">
          <cell r="B2179" t="str">
            <v>109193</v>
          </cell>
          <cell r="C2179" t="str">
            <v>群馬県</v>
          </cell>
          <cell r="D2179" t="str">
            <v>群馬東部水道企業団</v>
          </cell>
        </row>
        <row r="2180">
          <cell r="B2180" t="str">
            <v>118061</v>
          </cell>
          <cell r="C2180" t="str">
            <v>埼玉県</v>
          </cell>
          <cell r="D2180" t="str">
            <v>埼葛斎場組合</v>
          </cell>
        </row>
        <row r="2181">
          <cell r="B2181" t="str">
            <v>118087</v>
          </cell>
          <cell r="C2181" t="str">
            <v>埼玉県</v>
          </cell>
          <cell r="D2181" t="str">
            <v>蓮田白岡衛生組合</v>
          </cell>
        </row>
        <row r="2182">
          <cell r="B2182" t="str">
            <v>118095</v>
          </cell>
          <cell r="C2182" t="str">
            <v>埼玉県</v>
          </cell>
          <cell r="D2182" t="str">
            <v>久喜宮代衛生組合</v>
          </cell>
        </row>
        <row r="2183">
          <cell r="B2183" t="str">
            <v>118109</v>
          </cell>
          <cell r="C2183" t="str">
            <v>埼玉県</v>
          </cell>
          <cell r="D2183" t="str">
            <v>朝霞地区一部事務組合</v>
          </cell>
        </row>
        <row r="2184">
          <cell r="B2184" t="str">
            <v>118133</v>
          </cell>
          <cell r="C2184" t="str">
            <v>埼玉県</v>
          </cell>
          <cell r="D2184" t="str">
            <v>皆野・長瀞下水道組合(事業会計分）</v>
          </cell>
        </row>
        <row r="2185">
          <cell r="B2185" t="str">
            <v>118141</v>
          </cell>
          <cell r="C2185" t="str">
            <v>埼玉県</v>
          </cell>
          <cell r="D2185" t="str">
            <v>上尾、桶川、伊奈衛生組合</v>
          </cell>
        </row>
        <row r="2186">
          <cell r="B2186" t="str">
            <v>118150</v>
          </cell>
          <cell r="C2186" t="str">
            <v>埼玉県</v>
          </cell>
          <cell r="D2186" t="str">
            <v>志木地区衛生組合</v>
          </cell>
        </row>
        <row r="2187">
          <cell r="B2187" t="str">
            <v>118168</v>
          </cell>
          <cell r="C2187" t="str">
            <v>埼玉県</v>
          </cell>
          <cell r="D2187" t="str">
            <v>北本地区衛生組合</v>
          </cell>
        </row>
        <row r="2188">
          <cell r="B2188" t="str">
            <v>118176</v>
          </cell>
          <cell r="C2188" t="str">
            <v>埼玉県</v>
          </cell>
          <cell r="D2188" t="str">
            <v>入間西部衛生組合</v>
          </cell>
        </row>
        <row r="2189">
          <cell r="B2189" t="str">
            <v>118206</v>
          </cell>
          <cell r="C2189" t="str">
            <v>埼玉県</v>
          </cell>
          <cell r="D2189" t="str">
            <v>小川地区衛生組合</v>
          </cell>
        </row>
        <row r="2190">
          <cell r="B2190" t="str">
            <v>118214</v>
          </cell>
          <cell r="C2190" t="str">
            <v>埼玉県</v>
          </cell>
          <cell r="D2190" t="str">
            <v>坂戸地区衛生組合</v>
          </cell>
        </row>
        <row r="2191">
          <cell r="B2191" t="str">
            <v>118249</v>
          </cell>
          <cell r="C2191" t="str">
            <v>埼玉県</v>
          </cell>
          <cell r="D2191" t="str">
            <v>東埼玉資源環境組合</v>
          </cell>
        </row>
        <row r="2192">
          <cell r="B2192" t="str">
            <v>118273</v>
          </cell>
          <cell r="C2192" t="str">
            <v>埼玉県</v>
          </cell>
          <cell r="D2192" t="str">
            <v>蕨戸田衛生センター組合</v>
          </cell>
        </row>
        <row r="2193">
          <cell r="B2193" t="str">
            <v>118303</v>
          </cell>
          <cell r="C2193" t="str">
            <v>埼玉県</v>
          </cell>
          <cell r="D2193" t="str">
            <v>本庄上里学校給食組合</v>
          </cell>
        </row>
        <row r="2194">
          <cell r="B2194" t="str">
            <v>118362</v>
          </cell>
          <cell r="C2194" t="str">
            <v>埼玉県</v>
          </cell>
          <cell r="D2194" t="str">
            <v>越谷・松伏水道企業団</v>
          </cell>
        </row>
        <row r="2195">
          <cell r="B2195" t="str">
            <v>118389</v>
          </cell>
          <cell r="C2195" t="str">
            <v>埼玉県</v>
          </cell>
          <cell r="D2195" t="str">
            <v>桶川北本水道企業団</v>
          </cell>
        </row>
        <row r="2196">
          <cell r="B2196" t="str">
            <v>118401</v>
          </cell>
          <cell r="C2196" t="str">
            <v>埼玉県</v>
          </cell>
          <cell r="D2196" t="str">
            <v>加須市・羽生市水防事務組合</v>
          </cell>
        </row>
        <row r="2197">
          <cell r="B2197" t="str">
            <v>118419</v>
          </cell>
          <cell r="C2197" t="str">
            <v>埼玉県</v>
          </cell>
          <cell r="D2197" t="str">
            <v>荒川北縁水防事務組合</v>
          </cell>
        </row>
        <row r="2198">
          <cell r="B2198" t="str">
            <v>118435</v>
          </cell>
          <cell r="C2198" t="str">
            <v>埼玉県</v>
          </cell>
          <cell r="D2198" t="str">
            <v>利根川栗橋流域水防事務組合</v>
          </cell>
        </row>
        <row r="2199">
          <cell r="B2199" t="str">
            <v>118443</v>
          </cell>
          <cell r="C2199" t="str">
            <v>埼玉県</v>
          </cell>
          <cell r="D2199" t="str">
            <v>江戸川水防事務組合</v>
          </cell>
        </row>
        <row r="2200">
          <cell r="B2200" t="str">
            <v>118451</v>
          </cell>
          <cell r="C2200" t="str">
            <v>埼玉県</v>
          </cell>
          <cell r="D2200" t="str">
            <v>戸田競艇企業団</v>
          </cell>
        </row>
        <row r="2201">
          <cell r="B2201" t="str">
            <v>118486</v>
          </cell>
          <cell r="C2201" t="str">
            <v>埼玉県</v>
          </cell>
          <cell r="D2201" t="str">
            <v>埼玉県市町村総合事務組合</v>
          </cell>
        </row>
        <row r="2202">
          <cell r="B2202" t="str">
            <v>118494</v>
          </cell>
          <cell r="C2202" t="str">
            <v>埼玉県</v>
          </cell>
          <cell r="D2202" t="str">
            <v>埼玉県都市競艇組合</v>
          </cell>
        </row>
        <row r="2203">
          <cell r="B2203" t="str">
            <v>118532</v>
          </cell>
          <cell r="C2203" t="str">
            <v>埼玉県</v>
          </cell>
          <cell r="D2203" t="str">
            <v>坂戸、鶴ケ島水道企業団</v>
          </cell>
        </row>
        <row r="2204">
          <cell r="B2204" t="str">
            <v>118541</v>
          </cell>
          <cell r="C2204" t="str">
            <v>埼玉県</v>
          </cell>
          <cell r="D2204" t="str">
            <v>坂戸、鶴ケ島下水道組合</v>
          </cell>
        </row>
        <row r="2205">
          <cell r="B2205" t="str">
            <v>118613</v>
          </cell>
          <cell r="C2205" t="str">
            <v>埼玉県</v>
          </cell>
          <cell r="D2205" t="str">
            <v>鴻巣行田北本環境資源組合</v>
          </cell>
        </row>
        <row r="2206">
          <cell r="B2206" t="str">
            <v>118630</v>
          </cell>
          <cell r="C2206" t="str">
            <v>埼玉県</v>
          </cell>
          <cell r="D2206" t="str">
            <v>秩父広域市町村圏組合（普通会計分）</v>
          </cell>
        </row>
        <row r="2207">
          <cell r="B2207" t="str">
            <v>118656</v>
          </cell>
          <cell r="C2207" t="str">
            <v>埼玉県</v>
          </cell>
          <cell r="D2207" t="str">
            <v>入間東部地区事務組合</v>
          </cell>
        </row>
        <row r="2208">
          <cell r="B2208" t="str">
            <v>118681</v>
          </cell>
          <cell r="C2208" t="str">
            <v>埼玉県</v>
          </cell>
          <cell r="D2208" t="str">
            <v>吉川松伏消防組合</v>
          </cell>
        </row>
        <row r="2209">
          <cell r="B2209" t="str">
            <v>118699</v>
          </cell>
          <cell r="C2209" t="str">
            <v>埼玉県</v>
          </cell>
          <cell r="D2209" t="str">
            <v>児玉郡市広域市町村圏組合</v>
          </cell>
        </row>
        <row r="2210">
          <cell r="B2210" t="str">
            <v>118711</v>
          </cell>
          <cell r="C2210" t="str">
            <v>埼玉県</v>
          </cell>
          <cell r="D2210" t="str">
            <v>埼玉西部環境保全組合</v>
          </cell>
        </row>
        <row r="2211">
          <cell r="B2211" t="str">
            <v>118729</v>
          </cell>
          <cell r="C2211" t="str">
            <v>埼玉県</v>
          </cell>
          <cell r="D2211" t="str">
            <v>大里広域市町村圏組合（事業会計分）</v>
          </cell>
        </row>
        <row r="2212">
          <cell r="B2212" t="str">
            <v>118761</v>
          </cell>
          <cell r="C2212" t="str">
            <v>埼玉県</v>
          </cell>
          <cell r="D2212" t="str">
            <v>坂戸・鶴ケ島消防組合</v>
          </cell>
        </row>
        <row r="2213">
          <cell r="B2213" t="str">
            <v>118770</v>
          </cell>
          <cell r="C2213" t="str">
            <v>埼玉県</v>
          </cell>
          <cell r="D2213" t="str">
            <v>比企広域市町村圏組合</v>
          </cell>
        </row>
        <row r="2214">
          <cell r="B2214" t="str">
            <v>118788</v>
          </cell>
          <cell r="C2214" t="str">
            <v>埼玉県</v>
          </cell>
          <cell r="D2214" t="str">
            <v>川越地区消防組合</v>
          </cell>
        </row>
        <row r="2215">
          <cell r="B2215" t="str">
            <v>118826</v>
          </cell>
          <cell r="C2215" t="str">
            <v>埼玉県</v>
          </cell>
          <cell r="D2215" t="str">
            <v>埼玉県央広域事務組合</v>
          </cell>
        </row>
        <row r="2216">
          <cell r="B2216" t="str">
            <v>118842</v>
          </cell>
          <cell r="C2216" t="str">
            <v>埼玉県</v>
          </cell>
          <cell r="D2216" t="str">
            <v>西入間広域消防組合</v>
          </cell>
        </row>
        <row r="2217">
          <cell r="B2217" t="str">
            <v>118851</v>
          </cell>
          <cell r="C2217" t="str">
            <v>埼玉県</v>
          </cell>
          <cell r="D2217" t="str">
            <v>埼玉中部環境保全組合</v>
          </cell>
        </row>
        <row r="2218">
          <cell r="B2218" t="str">
            <v>118869</v>
          </cell>
          <cell r="C2218" t="str">
            <v>埼玉県</v>
          </cell>
          <cell r="D2218" t="str">
            <v>埼玉県浦和競馬組合</v>
          </cell>
        </row>
        <row r="2219">
          <cell r="B2219" t="str">
            <v>118907</v>
          </cell>
          <cell r="C2219" t="str">
            <v>埼玉県</v>
          </cell>
          <cell r="D2219" t="str">
            <v>毛呂山・越生・鳩山公共下水道組合</v>
          </cell>
        </row>
        <row r="2220">
          <cell r="B2220" t="str">
            <v>118923</v>
          </cell>
          <cell r="C2220" t="str">
            <v>埼玉県</v>
          </cell>
          <cell r="D2220" t="str">
            <v>広域飯能斎場組合</v>
          </cell>
        </row>
        <row r="2221">
          <cell r="B2221" t="str">
            <v>118931</v>
          </cell>
          <cell r="C2221" t="str">
            <v>埼玉県</v>
          </cell>
          <cell r="D2221" t="str">
            <v>広域静苑組合</v>
          </cell>
        </row>
        <row r="2222">
          <cell r="B2222" t="str">
            <v>118958</v>
          </cell>
          <cell r="C2222" t="str">
            <v>埼玉県</v>
          </cell>
          <cell r="D2222" t="str">
            <v>広域利根斎場組合</v>
          </cell>
        </row>
        <row r="2223">
          <cell r="B2223" t="str">
            <v>118974</v>
          </cell>
          <cell r="C2223" t="str">
            <v>埼玉県</v>
          </cell>
          <cell r="D2223" t="str">
            <v>彩の国さいたま人づくり広域連合</v>
          </cell>
        </row>
        <row r="2224">
          <cell r="B2224" t="str">
            <v>118982</v>
          </cell>
          <cell r="C2224" t="str">
            <v>埼玉県</v>
          </cell>
          <cell r="D2224" t="str">
            <v>皆野・長瀞下水道組合(普通会計分）</v>
          </cell>
        </row>
        <row r="2225">
          <cell r="B2225" t="str">
            <v>118991</v>
          </cell>
          <cell r="C2225" t="str">
            <v>埼玉県</v>
          </cell>
          <cell r="D2225" t="str">
            <v>大里広域市町村圏組合（普通会計分）</v>
          </cell>
        </row>
        <row r="2226">
          <cell r="B2226" t="str">
            <v>119008</v>
          </cell>
          <cell r="C2226" t="str">
            <v>埼玉県</v>
          </cell>
          <cell r="D2226" t="str">
            <v>埼玉県後期高齢者医療広域連合</v>
          </cell>
        </row>
        <row r="2227">
          <cell r="B2227" t="str">
            <v>119016</v>
          </cell>
          <cell r="C2227" t="str">
            <v>埼玉県</v>
          </cell>
          <cell r="D2227" t="str">
            <v>埼玉西部消防組合</v>
          </cell>
        </row>
        <row r="2228">
          <cell r="B2228" t="str">
            <v>119024</v>
          </cell>
          <cell r="C2228" t="str">
            <v>埼玉県</v>
          </cell>
          <cell r="D2228" t="str">
            <v>埼玉東部消防組合</v>
          </cell>
        </row>
        <row r="2229">
          <cell r="B2229">
            <v>119032</v>
          </cell>
          <cell r="C2229" t="str">
            <v>埼玉県</v>
          </cell>
          <cell r="D2229" t="str">
            <v>埼玉中部資源循環組合</v>
          </cell>
        </row>
        <row r="2230">
          <cell r="B2230" t="str">
            <v>119041</v>
          </cell>
          <cell r="C2230" t="str">
            <v>埼玉県</v>
          </cell>
          <cell r="D2230" t="str">
            <v>草加八潮消防組合</v>
          </cell>
        </row>
        <row r="2231">
          <cell r="B2231" t="str">
            <v>119059</v>
          </cell>
          <cell r="C2231" t="str">
            <v>埼玉県</v>
          </cell>
          <cell r="D2231" t="str">
            <v>秩父広域市町村圏組合(事業会計分）</v>
          </cell>
        </row>
        <row r="2232">
          <cell r="B2232" t="str">
            <v>128015</v>
          </cell>
          <cell r="C2232" t="str">
            <v>千葉県</v>
          </cell>
          <cell r="D2232" t="str">
            <v>三芳水道企業団</v>
          </cell>
        </row>
        <row r="2233">
          <cell r="B2233" t="str">
            <v>128023</v>
          </cell>
          <cell r="C2233" t="str">
            <v>千葉県</v>
          </cell>
          <cell r="D2233" t="str">
            <v>長門川水道企業団</v>
          </cell>
        </row>
        <row r="2234">
          <cell r="B2234" t="str">
            <v>128040</v>
          </cell>
          <cell r="C2234" t="str">
            <v>千葉県</v>
          </cell>
          <cell r="D2234" t="str">
            <v>香取市東庄町病院組合</v>
          </cell>
        </row>
        <row r="2235">
          <cell r="B2235" t="str">
            <v>128104</v>
          </cell>
          <cell r="C2235" t="str">
            <v>千葉県</v>
          </cell>
          <cell r="D2235" t="str">
            <v>国保国吉病院組合</v>
          </cell>
        </row>
        <row r="2236">
          <cell r="B2236" t="str">
            <v>128112</v>
          </cell>
          <cell r="C2236" t="str">
            <v>千葉県</v>
          </cell>
          <cell r="D2236" t="str">
            <v>君津中央病院企業団</v>
          </cell>
        </row>
        <row r="2237">
          <cell r="B2237" t="str">
            <v>128139</v>
          </cell>
          <cell r="C2237" t="str">
            <v>千葉県</v>
          </cell>
          <cell r="D2237" t="str">
            <v>千葉県市町村総合事務組合</v>
          </cell>
        </row>
        <row r="2238">
          <cell r="B2238" t="str">
            <v>128155</v>
          </cell>
          <cell r="C2238" t="str">
            <v>千葉県</v>
          </cell>
          <cell r="D2238" t="str">
            <v>東葛中部地区総合開発事務組合</v>
          </cell>
        </row>
        <row r="2239">
          <cell r="B2239" t="str">
            <v>128163</v>
          </cell>
          <cell r="C2239" t="str">
            <v>千葉県</v>
          </cell>
          <cell r="D2239" t="str">
            <v>鋸南地区環境衛生組合</v>
          </cell>
        </row>
        <row r="2240">
          <cell r="B2240" t="str">
            <v>128287</v>
          </cell>
          <cell r="C2240" t="str">
            <v>千葉県</v>
          </cell>
          <cell r="D2240" t="str">
            <v>佐倉市、酒々井町清掃組合</v>
          </cell>
        </row>
        <row r="2241">
          <cell r="B2241" t="str">
            <v>128309</v>
          </cell>
          <cell r="C2241" t="str">
            <v>千葉県</v>
          </cell>
          <cell r="D2241" t="str">
            <v>東金市外三市町清掃組合</v>
          </cell>
        </row>
        <row r="2242">
          <cell r="B2242" t="str">
            <v>128317</v>
          </cell>
          <cell r="C2242" t="str">
            <v>千葉県</v>
          </cell>
          <cell r="D2242" t="str">
            <v>山武郡市環境衛生組合</v>
          </cell>
        </row>
        <row r="2243">
          <cell r="B2243" t="str">
            <v>128333</v>
          </cell>
          <cell r="C2243" t="str">
            <v>千葉県</v>
          </cell>
          <cell r="D2243" t="str">
            <v>柏・白井・鎌ケ谷環境衛生組合</v>
          </cell>
        </row>
        <row r="2244">
          <cell r="B2244" t="str">
            <v>128341</v>
          </cell>
          <cell r="C2244" t="str">
            <v>千葉県</v>
          </cell>
          <cell r="D2244" t="str">
            <v>印旛衛生施設管理組合</v>
          </cell>
        </row>
        <row r="2245">
          <cell r="B2245" t="str">
            <v>128350</v>
          </cell>
          <cell r="C2245" t="str">
            <v>千葉県</v>
          </cell>
          <cell r="D2245" t="str">
            <v>印西地区衛生組合</v>
          </cell>
        </row>
        <row r="2246">
          <cell r="B2246" t="str">
            <v>128384</v>
          </cell>
          <cell r="C2246" t="str">
            <v>千葉県</v>
          </cell>
          <cell r="D2246" t="str">
            <v>東総衛生組合</v>
          </cell>
        </row>
        <row r="2247">
          <cell r="B2247" t="str">
            <v>128414</v>
          </cell>
          <cell r="C2247" t="str">
            <v>千葉県</v>
          </cell>
          <cell r="D2247" t="str">
            <v>夷隅環境衛生組合</v>
          </cell>
        </row>
        <row r="2248">
          <cell r="B2248" t="str">
            <v>128449</v>
          </cell>
          <cell r="C2248" t="str">
            <v>千葉県</v>
          </cell>
          <cell r="D2248" t="str">
            <v>佐倉市、四街道市、酒々井町葬祭組合</v>
          </cell>
        </row>
        <row r="2249">
          <cell r="B2249" t="str">
            <v>128465</v>
          </cell>
          <cell r="C2249" t="str">
            <v>千葉県</v>
          </cell>
          <cell r="D2249" t="str">
            <v>一宮聖苑組合</v>
          </cell>
        </row>
        <row r="2250">
          <cell r="B2250" t="str">
            <v>128473</v>
          </cell>
          <cell r="C2250" t="str">
            <v>千葉県</v>
          </cell>
          <cell r="D2250" t="str">
            <v>印旛利根川水防事務組合</v>
          </cell>
        </row>
        <row r="2251">
          <cell r="B2251" t="str">
            <v>128503</v>
          </cell>
          <cell r="C2251" t="str">
            <v>千葉県</v>
          </cell>
          <cell r="D2251" t="str">
            <v>布施学校組合</v>
          </cell>
        </row>
        <row r="2252">
          <cell r="B2252" t="str">
            <v>128538</v>
          </cell>
          <cell r="C2252" t="str">
            <v>千葉県</v>
          </cell>
          <cell r="D2252" t="str">
            <v>千葉県競馬組合</v>
          </cell>
        </row>
        <row r="2253">
          <cell r="B2253" t="str">
            <v>128546</v>
          </cell>
          <cell r="C2253" t="str">
            <v>千葉県</v>
          </cell>
          <cell r="D2253" t="str">
            <v>匝瑳市ほか二町環境衛生組合</v>
          </cell>
        </row>
        <row r="2254">
          <cell r="B2254" t="str">
            <v>128571</v>
          </cell>
          <cell r="C2254" t="str">
            <v>千葉県</v>
          </cell>
          <cell r="D2254" t="str">
            <v>君津郡市広域市町村圏事務組合</v>
          </cell>
        </row>
        <row r="2255">
          <cell r="B2255" t="str">
            <v>128589</v>
          </cell>
          <cell r="C2255" t="str">
            <v>千葉県</v>
          </cell>
          <cell r="D2255" t="str">
            <v>千葉県市町村交通災害共済事業会計</v>
          </cell>
        </row>
        <row r="2256">
          <cell r="B2256" t="str">
            <v>128601</v>
          </cell>
          <cell r="C2256" t="str">
            <v>千葉県</v>
          </cell>
          <cell r="D2256" t="str">
            <v>安房郡市広域市町村圏事務組合</v>
          </cell>
        </row>
        <row r="2257">
          <cell r="B2257" t="str">
            <v>128619</v>
          </cell>
          <cell r="C2257" t="str">
            <v>千葉県</v>
          </cell>
          <cell r="D2257" t="str">
            <v>四市複合事務組合</v>
          </cell>
        </row>
        <row r="2258">
          <cell r="B2258" t="str">
            <v>128635</v>
          </cell>
          <cell r="C2258" t="str">
            <v>千葉県</v>
          </cell>
          <cell r="D2258" t="str">
            <v>長生郡市広域市町村圏組合（普通会計分）</v>
          </cell>
        </row>
        <row r="2259">
          <cell r="B2259" t="str">
            <v>128651</v>
          </cell>
          <cell r="C2259" t="str">
            <v>千葉県</v>
          </cell>
          <cell r="D2259" t="str">
            <v>匝瑳市横芝光町消防組合</v>
          </cell>
        </row>
        <row r="2260">
          <cell r="B2260" t="str">
            <v>128660</v>
          </cell>
          <cell r="C2260" t="str">
            <v>千葉県</v>
          </cell>
          <cell r="D2260" t="str">
            <v>山武郡市広域行政組合</v>
          </cell>
        </row>
        <row r="2261">
          <cell r="B2261" t="str">
            <v>128678</v>
          </cell>
          <cell r="C2261" t="str">
            <v>千葉県</v>
          </cell>
          <cell r="D2261" t="str">
            <v>香取広域市町村圏事務組合</v>
          </cell>
        </row>
        <row r="2262">
          <cell r="B2262" t="str">
            <v>128686</v>
          </cell>
          <cell r="C2262" t="str">
            <v>千葉県</v>
          </cell>
          <cell r="D2262" t="str">
            <v>佐倉市八街市酒々井町消防組合</v>
          </cell>
        </row>
        <row r="2263">
          <cell r="B2263" t="str">
            <v>128694</v>
          </cell>
          <cell r="C2263" t="str">
            <v>千葉県</v>
          </cell>
          <cell r="D2263" t="str">
            <v>東総地区広域市町村圏事務組合</v>
          </cell>
        </row>
        <row r="2264">
          <cell r="B2264" t="str">
            <v>128708</v>
          </cell>
          <cell r="C2264" t="str">
            <v>千葉県</v>
          </cell>
          <cell r="D2264" t="str">
            <v>印西地区消防組合</v>
          </cell>
        </row>
        <row r="2265">
          <cell r="B2265" t="str">
            <v>128716</v>
          </cell>
          <cell r="C2265" t="str">
            <v>千葉県</v>
          </cell>
          <cell r="D2265" t="str">
            <v>九十九里地域水道企業団</v>
          </cell>
        </row>
        <row r="2266">
          <cell r="B2266" t="str">
            <v>128732</v>
          </cell>
          <cell r="C2266" t="str">
            <v>千葉県</v>
          </cell>
          <cell r="D2266" t="str">
            <v>夷隅郡市広域市町村圏事務組合</v>
          </cell>
        </row>
        <row r="2267">
          <cell r="B2267" t="str">
            <v>128741</v>
          </cell>
          <cell r="C2267" t="str">
            <v>千葉県</v>
          </cell>
          <cell r="D2267" t="str">
            <v>印旛郡市広域市町村圏事務組合（普通会計分）</v>
          </cell>
        </row>
        <row r="2268">
          <cell r="B2268" t="str">
            <v>128759</v>
          </cell>
          <cell r="C2268" t="str">
            <v>千葉県</v>
          </cell>
          <cell r="D2268" t="str">
            <v>北千葉広域水道企業団</v>
          </cell>
        </row>
        <row r="2269">
          <cell r="B2269" t="str">
            <v>128767</v>
          </cell>
          <cell r="C2269" t="str">
            <v>千葉県</v>
          </cell>
          <cell r="D2269" t="str">
            <v>東総広域水道企業団</v>
          </cell>
        </row>
        <row r="2270">
          <cell r="B2270" t="str">
            <v>128775</v>
          </cell>
          <cell r="C2270" t="str">
            <v>千葉県</v>
          </cell>
          <cell r="D2270" t="str">
            <v>君津富津広域下水道組合</v>
          </cell>
        </row>
        <row r="2271">
          <cell r="B2271" t="str">
            <v>128791</v>
          </cell>
          <cell r="C2271" t="str">
            <v>千葉県</v>
          </cell>
          <cell r="D2271" t="str">
            <v>八匝水道企業団</v>
          </cell>
        </row>
        <row r="2272">
          <cell r="B2272" t="str">
            <v>128805</v>
          </cell>
          <cell r="C2272" t="str">
            <v>千葉県</v>
          </cell>
          <cell r="D2272" t="str">
            <v>山武郡市広域水道企業団</v>
          </cell>
        </row>
        <row r="2273">
          <cell r="B2273" t="str">
            <v>128821</v>
          </cell>
          <cell r="C2273" t="str">
            <v>千葉県</v>
          </cell>
          <cell r="D2273" t="str">
            <v>長生郡市広域市町村圏組合（事業会計分）</v>
          </cell>
        </row>
        <row r="2274">
          <cell r="B2274" t="str">
            <v>128830</v>
          </cell>
          <cell r="C2274" t="str">
            <v>千葉県</v>
          </cell>
          <cell r="D2274" t="str">
            <v>印西地区環境整備事業組合（普通会計分）</v>
          </cell>
        </row>
        <row r="2275">
          <cell r="B2275" t="str">
            <v>128864</v>
          </cell>
          <cell r="C2275" t="str">
            <v>千葉県</v>
          </cell>
          <cell r="D2275" t="str">
            <v>印西地区環境整備事業組合（事業会計分）</v>
          </cell>
        </row>
        <row r="2276">
          <cell r="B2276" t="str">
            <v>128881</v>
          </cell>
          <cell r="C2276" t="str">
            <v>千葉県</v>
          </cell>
          <cell r="D2276" t="str">
            <v>印旛郡市広域市町村圏事務組合（事業会計分）</v>
          </cell>
        </row>
        <row r="2277">
          <cell r="B2277" t="str">
            <v>128899</v>
          </cell>
          <cell r="C2277" t="str">
            <v>千葉県</v>
          </cell>
          <cell r="D2277" t="str">
            <v>南房総広域水道企業団</v>
          </cell>
        </row>
        <row r="2278">
          <cell r="B2278" t="str">
            <v>128902</v>
          </cell>
          <cell r="C2278" t="str">
            <v>千葉県</v>
          </cell>
          <cell r="D2278" t="str">
            <v>千葉県後期高齢者医療広域連合</v>
          </cell>
        </row>
        <row r="2279">
          <cell r="B2279" t="str">
            <v>128911</v>
          </cell>
          <cell r="C2279" t="str">
            <v>千葉県</v>
          </cell>
          <cell r="D2279" t="str">
            <v>かずさ水道広域連合企業団</v>
          </cell>
        </row>
        <row r="2280">
          <cell r="B2280" t="str">
            <v>138011</v>
          </cell>
          <cell r="C2280" t="str">
            <v>東京都</v>
          </cell>
          <cell r="D2280" t="str">
            <v>特別区人事・厚生事務組合</v>
          </cell>
        </row>
        <row r="2281">
          <cell r="B2281" t="str">
            <v>138029</v>
          </cell>
          <cell r="C2281" t="str">
            <v>東京都</v>
          </cell>
          <cell r="D2281" t="str">
            <v>特別区競馬組合</v>
          </cell>
        </row>
        <row r="2282">
          <cell r="B2282" t="str">
            <v>138037</v>
          </cell>
          <cell r="C2282" t="str">
            <v>東京都</v>
          </cell>
          <cell r="D2282" t="str">
            <v>阿伎留病院企業団</v>
          </cell>
        </row>
        <row r="2283">
          <cell r="B2283" t="str">
            <v>138045</v>
          </cell>
          <cell r="C2283" t="str">
            <v>東京都</v>
          </cell>
          <cell r="D2283" t="str">
            <v>昭和病院企業団</v>
          </cell>
        </row>
        <row r="2284">
          <cell r="B2284" t="str">
            <v>138061</v>
          </cell>
          <cell r="C2284" t="str">
            <v>東京都</v>
          </cell>
          <cell r="D2284" t="str">
            <v>東京都島嶼町村一部事務組合</v>
          </cell>
        </row>
        <row r="2285">
          <cell r="B2285" t="str">
            <v>138096</v>
          </cell>
          <cell r="C2285" t="str">
            <v>東京都</v>
          </cell>
          <cell r="D2285" t="str">
            <v>瑞穂斎場組合</v>
          </cell>
        </row>
        <row r="2286">
          <cell r="B2286" t="str">
            <v>138151</v>
          </cell>
          <cell r="C2286" t="str">
            <v>東京都</v>
          </cell>
          <cell r="D2286" t="str">
            <v>ふじみ衛生組合</v>
          </cell>
        </row>
        <row r="2287">
          <cell r="B2287" t="str">
            <v>138169</v>
          </cell>
          <cell r="C2287" t="str">
            <v>東京都</v>
          </cell>
          <cell r="D2287" t="str">
            <v>柳泉園組合</v>
          </cell>
        </row>
        <row r="2288">
          <cell r="B2288" t="str">
            <v>138185</v>
          </cell>
          <cell r="C2288" t="str">
            <v>東京都</v>
          </cell>
          <cell r="D2288" t="str">
            <v>湖南衛生組合</v>
          </cell>
        </row>
        <row r="2289">
          <cell r="B2289" t="str">
            <v>138207</v>
          </cell>
          <cell r="C2289" t="str">
            <v>東京都</v>
          </cell>
          <cell r="D2289" t="str">
            <v>西多摩衛生組合</v>
          </cell>
        </row>
        <row r="2290">
          <cell r="B2290" t="str">
            <v>138223</v>
          </cell>
          <cell r="C2290" t="str">
            <v>東京都</v>
          </cell>
          <cell r="D2290" t="str">
            <v>多摩川衛生組合</v>
          </cell>
        </row>
        <row r="2291">
          <cell r="B2291" t="str">
            <v>138231</v>
          </cell>
          <cell r="C2291" t="str">
            <v>東京都</v>
          </cell>
          <cell r="D2291" t="str">
            <v>小平・村山・大和衛生組合</v>
          </cell>
        </row>
        <row r="2292">
          <cell r="B2292" t="str">
            <v>138240</v>
          </cell>
          <cell r="C2292" t="str">
            <v>東京都</v>
          </cell>
          <cell r="D2292" t="str">
            <v>青梅、羽村地区工業用水道企業団</v>
          </cell>
        </row>
        <row r="2293">
          <cell r="B2293" t="str">
            <v>138258</v>
          </cell>
          <cell r="C2293" t="str">
            <v>東京都</v>
          </cell>
          <cell r="D2293" t="str">
            <v>東京都市町村職員退職手当組合</v>
          </cell>
        </row>
        <row r="2294">
          <cell r="B2294" t="str">
            <v>138266</v>
          </cell>
          <cell r="C2294" t="str">
            <v>東京都</v>
          </cell>
          <cell r="D2294" t="str">
            <v>東京都十一市競輪事業組合</v>
          </cell>
        </row>
        <row r="2295">
          <cell r="B2295" t="str">
            <v>138274</v>
          </cell>
          <cell r="C2295" t="str">
            <v>東京都</v>
          </cell>
          <cell r="D2295" t="str">
            <v>東京都六市競艇事業組合</v>
          </cell>
        </row>
        <row r="2296">
          <cell r="B2296" t="str">
            <v>138282</v>
          </cell>
          <cell r="C2296" t="str">
            <v>東京都</v>
          </cell>
          <cell r="D2296" t="str">
            <v>東京都四市競艇事業組合</v>
          </cell>
        </row>
        <row r="2297">
          <cell r="B2297" t="str">
            <v>138321</v>
          </cell>
          <cell r="C2297" t="str">
            <v>東京都</v>
          </cell>
          <cell r="D2297" t="str">
            <v>東京都市町村議会議員公務災害補償等組合</v>
          </cell>
        </row>
        <row r="2298">
          <cell r="B2298" t="str">
            <v>138398</v>
          </cell>
          <cell r="C2298" t="str">
            <v>東京都</v>
          </cell>
          <cell r="D2298" t="str">
            <v>羽村・瑞穂地区学校給食組合</v>
          </cell>
        </row>
        <row r="2299">
          <cell r="B2299" t="str">
            <v>138410</v>
          </cell>
          <cell r="C2299" t="str">
            <v>東京都</v>
          </cell>
          <cell r="D2299" t="str">
            <v>東京都三市収益事業組合</v>
          </cell>
        </row>
        <row r="2300">
          <cell r="B2300" t="str">
            <v>138444</v>
          </cell>
          <cell r="C2300" t="str">
            <v>東京都</v>
          </cell>
          <cell r="D2300" t="str">
            <v>西秋川衛生組合</v>
          </cell>
        </row>
        <row r="2301">
          <cell r="B2301" t="str">
            <v>138452</v>
          </cell>
          <cell r="C2301" t="str">
            <v>東京都</v>
          </cell>
          <cell r="D2301" t="str">
            <v>南多摩斎場組合</v>
          </cell>
        </row>
        <row r="2302">
          <cell r="B2302" t="str">
            <v>138479</v>
          </cell>
          <cell r="C2302" t="str">
            <v>東京都</v>
          </cell>
          <cell r="D2302" t="str">
            <v>東京たま広域資源循環組合</v>
          </cell>
        </row>
        <row r="2303">
          <cell r="B2303" t="str">
            <v>138487</v>
          </cell>
          <cell r="C2303" t="str">
            <v>東京都</v>
          </cell>
          <cell r="D2303" t="str">
            <v>立川・昭島・国立聖苑組合</v>
          </cell>
        </row>
        <row r="2304">
          <cell r="B2304" t="str">
            <v>138495</v>
          </cell>
          <cell r="C2304" t="str">
            <v>東京都</v>
          </cell>
          <cell r="D2304" t="str">
            <v>東京市町村総合事務組合</v>
          </cell>
        </row>
        <row r="2305">
          <cell r="B2305" t="str">
            <v>138517</v>
          </cell>
          <cell r="C2305" t="str">
            <v>東京都</v>
          </cell>
          <cell r="D2305" t="str">
            <v>多摩六都科学館組合</v>
          </cell>
        </row>
        <row r="2306">
          <cell r="B2306" t="str">
            <v>138525</v>
          </cell>
          <cell r="C2306" t="str">
            <v>東京都</v>
          </cell>
          <cell r="D2306" t="str">
            <v>多摩ニュータウン環境組合</v>
          </cell>
        </row>
        <row r="2307">
          <cell r="B2307" t="str">
            <v>138533</v>
          </cell>
          <cell r="C2307" t="str">
            <v>東京都</v>
          </cell>
          <cell r="D2307" t="str">
            <v>秋川流域斎場組合</v>
          </cell>
        </row>
        <row r="2308">
          <cell r="B2308" t="str">
            <v>138550</v>
          </cell>
          <cell r="C2308" t="str">
            <v>東京都</v>
          </cell>
          <cell r="D2308" t="str">
            <v>臨海部広域斎場組合</v>
          </cell>
        </row>
        <row r="2309">
          <cell r="B2309" t="str">
            <v>138568</v>
          </cell>
          <cell r="C2309" t="str">
            <v>東京都</v>
          </cell>
          <cell r="D2309" t="str">
            <v>東京二十三区清掃一部事務組合</v>
          </cell>
        </row>
        <row r="2310">
          <cell r="B2310" t="str">
            <v>138576</v>
          </cell>
          <cell r="C2310" t="str">
            <v>東京都</v>
          </cell>
          <cell r="D2310" t="str">
            <v>福生病院組合</v>
          </cell>
        </row>
        <row r="2311">
          <cell r="B2311" t="str">
            <v>138584</v>
          </cell>
          <cell r="C2311" t="str">
            <v>東京都</v>
          </cell>
          <cell r="D2311" t="str">
            <v>東京都後期高齢者医療広域連合</v>
          </cell>
        </row>
        <row r="2312">
          <cell r="B2312" t="str">
            <v>138592</v>
          </cell>
          <cell r="C2312" t="str">
            <v>東京都</v>
          </cell>
          <cell r="D2312" t="str">
            <v>稲城・府中墓苑組合</v>
          </cell>
        </row>
        <row r="2313">
          <cell r="B2313" t="str">
            <v>138606</v>
          </cell>
          <cell r="C2313" t="str">
            <v>東京都</v>
          </cell>
          <cell r="D2313" t="str">
            <v>浅川清流環境組合</v>
          </cell>
        </row>
        <row r="2314">
          <cell r="B2314" t="str">
            <v>148016</v>
          </cell>
          <cell r="C2314" t="str">
            <v>神奈川県</v>
          </cell>
          <cell r="D2314" t="str">
            <v>小田原市外二ヶ市町組合</v>
          </cell>
        </row>
        <row r="2315">
          <cell r="B2315" t="str">
            <v>148024</v>
          </cell>
          <cell r="C2315" t="str">
            <v>神奈川県</v>
          </cell>
          <cell r="D2315" t="str">
            <v>南足柄市外五ケ市町組合</v>
          </cell>
        </row>
        <row r="2316">
          <cell r="B2316" t="str">
            <v>148041</v>
          </cell>
          <cell r="C2316" t="str">
            <v>神奈川県</v>
          </cell>
          <cell r="D2316" t="str">
            <v>南足柄市外二ケ市町組合</v>
          </cell>
        </row>
        <row r="2317">
          <cell r="B2317" t="str">
            <v>148059</v>
          </cell>
          <cell r="C2317" t="str">
            <v>神奈川県</v>
          </cell>
          <cell r="D2317" t="str">
            <v>南足柄市外二ケ町組合</v>
          </cell>
        </row>
        <row r="2318">
          <cell r="B2318" t="str">
            <v>148067</v>
          </cell>
          <cell r="C2318" t="str">
            <v>神奈川県</v>
          </cell>
          <cell r="D2318" t="str">
            <v>南足柄市・山北町・開成町一部事務組合</v>
          </cell>
        </row>
        <row r="2319">
          <cell r="B2319" t="str">
            <v>148075</v>
          </cell>
          <cell r="C2319" t="str">
            <v>神奈川県</v>
          </cell>
          <cell r="D2319" t="str">
            <v>松田町外三ヶ町組合</v>
          </cell>
        </row>
        <row r="2320">
          <cell r="B2320" t="str">
            <v>148130</v>
          </cell>
          <cell r="C2320" t="str">
            <v>神奈川県</v>
          </cell>
          <cell r="D2320" t="str">
            <v>松田町外二ヶ町組合</v>
          </cell>
        </row>
        <row r="2321">
          <cell r="B2321" t="str">
            <v>148148</v>
          </cell>
          <cell r="C2321" t="str">
            <v>神奈川県</v>
          </cell>
          <cell r="D2321" t="str">
            <v>金目川水害予防組合</v>
          </cell>
        </row>
        <row r="2322">
          <cell r="B2322" t="str">
            <v>148156</v>
          </cell>
          <cell r="C2322" t="str">
            <v>神奈川県</v>
          </cell>
          <cell r="D2322" t="str">
            <v>秦野市伊勢原市環境衛生組合</v>
          </cell>
        </row>
        <row r="2323">
          <cell r="B2323" t="str">
            <v>148181</v>
          </cell>
          <cell r="C2323" t="str">
            <v>神奈川県</v>
          </cell>
          <cell r="D2323" t="str">
            <v>高座清掃施設組合</v>
          </cell>
        </row>
        <row r="2324">
          <cell r="B2324" t="str">
            <v>148199</v>
          </cell>
          <cell r="C2324" t="str">
            <v>神奈川県</v>
          </cell>
          <cell r="D2324" t="str">
            <v>足柄上衛生組合</v>
          </cell>
        </row>
        <row r="2325">
          <cell r="B2325" t="str">
            <v>148202</v>
          </cell>
          <cell r="C2325" t="str">
            <v>神奈川県</v>
          </cell>
          <cell r="D2325" t="str">
            <v>神奈川県市町村職員退職手当組合</v>
          </cell>
        </row>
        <row r="2326">
          <cell r="B2326" t="str">
            <v>148229</v>
          </cell>
          <cell r="C2326" t="str">
            <v>神奈川県</v>
          </cell>
          <cell r="D2326" t="str">
            <v>箱根町外二カ市組合</v>
          </cell>
        </row>
        <row r="2327">
          <cell r="B2327" t="str">
            <v>148237</v>
          </cell>
          <cell r="C2327" t="str">
            <v>神奈川県</v>
          </cell>
          <cell r="D2327" t="str">
            <v>南足柄市外四ケ市町組合</v>
          </cell>
        </row>
        <row r="2328">
          <cell r="B2328" t="str">
            <v>148253</v>
          </cell>
          <cell r="C2328" t="str">
            <v>神奈川県</v>
          </cell>
          <cell r="D2328" t="str">
            <v>神奈川県内広域水道企業団</v>
          </cell>
        </row>
        <row r="2329">
          <cell r="B2329" t="str">
            <v>148270</v>
          </cell>
          <cell r="C2329" t="str">
            <v>神奈川県</v>
          </cell>
          <cell r="D2329" t="str">
            <v>湯河原町真鶴町衛生組合</v>
          </cell>
        </row>
        <row r="2330">
          <cell r="B2330" t="str">
            <v>148288</v>
          </cell>
          <cell r="C2330" t="str">
            <v>神奈川県</v>
          </cell>
          <cell r="D2330" t="str">
            <v>広域大和斎場組合</v>
          </cell>
        </row>
        <row r="2331">
          <cell r="B2331" t="str">
            <v>148296</v>
          </cell>
          <cell r="C2331" t="str">
            <v>神奈川県</v>
          </cell>
          <cell r="D2331" t="str">
            <v>足柄東部清掃組合</v>
          </cell>
        </row>
        <row r="2332">
          <cell r="B2332" t="str">
            <v>148377</v>
          </cell>
          <cell r="C2332" t="str">
            <v>神奈川県</v>
          </cell>
          <cell r="D2332" t="str">
            <v>足柄西部清掃組合</v>
          </cell>
        </row>
        <row r="2333">
          <cell r="B2333" t="str">
            <v>148393</v>
          </cell>
          <cell r="C2333" t="str">
            <v>神奈川県</v>
          </cell>
          <cell r="D2333" t="str">
            <v>神奈川県川崎競馬組合</v>
          </cell>
        </row>
        <row r="2334">
          <cell r="B2334" t="str">
            <v>148407</v>
          </cell>
          <cell r="C2334" t="str">
            <v>神奈川県</v>
          </cell>
          <cell r="D2334" t="str">
            <v>厚木愛甲環境施設組合</v>
          </cell>
        </row>
        <row r="2335">
          <cell r="B2335" t="str">
            <v>148415</v>
          </cell>
          <cell r="C2335" t="str">
            <v>神奈川県</v>
          </cell>
          <cell r="D2335" t="str">
            <v>神奈川県後期高齢者医療広域連合</v>
          </cell>
        </row>
        <row r="2336">
          <cell r="B2336" t="str">
            <v>148423</v>
          </cell>
          <cell r="C2336" t="str">
            <v>神奈川県</v>
          </cell>
          <cell r="D2336" t="str">
            <v>神奈川県町村情報システム共同事業組合</v>
          </cell>
        </row>
        <row r="2337">
          <cell r="B2337" t="str">
            <v>158381</v>
          </cell>
          <cell r="C2337" t="str">
            <v>新潟県</v>
          </cell>
          <cell r="D2337" t="str">
            <v>津南地域衛生施設組合</v>
          </cell>
        </row>
        <row r="2338">
          <cell r="B2338" t="str">
            <v>158542</v>
          </cell>
          <cell r="C2338" t="str">
            <v>新潟県</v>
          </cell>
          <cell r="D2338" t="str">
            <v>さくら福祉保健事務組合</v>
          </cell>
        </row>
        <row r="2339">
          <cell r="B2339" t="str">
            <v>158551</v>
          </cell>
          <cell r="C2339" t="str">
            <v>新潟県</v>
          </cell>
          <cell r="D2339" t="str">
            <v>寺泊老人ホーム組合</v>
          </cell>
        </row>
        <row r="2340">
          <cell r="B2340" t="str">
            <v>158607</v>
          </cell>
          <cell r="C2340" t="str">
            <v>新潟県</v>
          </cell>
          <cell r="D2340" t="str">
            <v>下越障害福祉事務組合</v>
          </cell>
        </row>
        <row r="2341">
          <cell r="B2341" t="str">
            <v>158615</v>
          </cell>
          <cell r="C2341" t="str">
            <v>新潟県</v>
          </cell>
          <cell r="D2341" t="str">
            <v>魚沼地区障害福祉組合</v>
          </cell>
        </row>
        <row r="2342">
          <cell r="B2342" t="str">
            <v>158623</v>
          </cell>
          <cell r="C2342" t="str">
            <v>新潟県</v>
          </cell>
          <cell r="D2342" t="str">
            <v>新潟県中越福祉事務組合</v>
          </cell>
        </row>
        <row r="2343">
          <cell r="B2343" t="str">
            <v>158631</v>
          </cell>
          <cell r="C2343" t="str">
            <v>新潟県</v>
          </cell>
          <cell r="D2343" t="str">
            <v>西蒲原福祉事務組合</v>
          </cell>
        </row>
        <row r="2344">
          <cell r="B2344" t="str">
            <v>158640</v>
          </cell>
          <cell r="C2344" t="str">
            <v>新潟県</v>
          </cell>
          <cell r="D2344" t="str">
            <v>新潟県中東福祉事務組合</v>
          </cell>
        </row>
        <row r="2345">
          <cell r="B2345" t="str">
            <v>158895</v>
          </cell>
          <cell r="C2345" t="str">
            <v>新潟県</v>
          </cell>
          <cell r="D2345" t="str">
            <v>新潟県三条・燕総合グラウンド施設組合</v>
          </cell>
        </row>
        <row r="2346">
          <cell r="B2346" t="str">
            <v>158909</v>
          </cell>
          <cell r="C2346" t="str">
            <v>新潟県</v>
          </cell>
          <cell r="D2346" t="str">
            <v>三条・燕・西蒲・南蒲広域養護老人ホーム施設組合</v>
          </cell>
        </row>
        <row r="2347">
          <cell r="B2347" t="str">
            <v>158933</v>
          </cell>
          <cell r="C2347" t="str">
            <v>新潟県</v>
          </cell>
          <cell r="D2347" t="str">
            <v>加茂市・田上町消防衛生保育組合</v>
          </cell>
        </row>
        <row r="2348">
          <cell r="B2348" t="str">
            <v>159000</v>
          </cell>
          <cell r="C2348" t="str">
            <v>新潟県</v>
          </cell>
          <cell r="D2348" t="str">
            <v>燕・弥彦総合事務組合</v>
          </cell>
        </row>
        <row r="2349">
          <cell r="B2349" t="str">
            <v>159069</v>
          </cell>
          <cell r="C2349" t="str">
            <v>新潟県</v>
          </cell>
          <cell r="D2349" t="str">
            <v>豊栄郷清掃施設処理組合</v>
          </cell>
        </row>
        <row r="2350">
          <cell r="B2350" t="str">
            <v>159123</v>
          </cell>
          <cell r="C2350" t="str">
            <v>新潟県</v>
          </cell>
          <cell r="D2350" t="str">
            <v>新発田地域広域事務組合</v>
          </cell>
        </row>
        <row r="2351">
          <cell r="B2351" t="str">
            <v>159166</v>
          </cell>
          <cell r="C2351" t="str">
            <v>新潟県</v>
          </cell>
          <cell r="D2351" t="str">
            <v>十日町地域広域事務組合</v>
          </cell>
        </row>
        <row r="2352">
          <cell r="B2352" t="str">
            <v>159174</v>
          </cell>
          <cell r="C2352" t="str">
            <v>新潟県</v>
          </cell>
          <cell r="D2352" t="str">
            <v>上越地域消防事務組合</v>
          </cell>
        </row>
        <row r="2353">
          <cell r="B2353" t="str">
            <v>159182</v>
          </cell>
          <cell r="C2353" t="str">
            <v>新潟県</v>
          </cell>
          <cell r="D2353" t="str">
            <v>新発田地域老人福祉保健事務組合</v>
          </cell>
        </row>
        <row r="2354">
          <cell r="B2354" t="str">
            <v>159271</v>
          </cell>
          <cell r="C2354" t="str">
            <v>新潟県</v>
          </cell>
          <cell r="D2354" t="str">
            <v>新潟東港地域水道用水供給企業団</v>
          </cell>
        </row>
        <row r="2355">
          <cell r="B2355" t="str">
            <v>159336</v>
          </cell>
          <cell r="C2355" t="str">
            <v>新潟県</v>
          </cell>
          <cell r="D2355" t="str">
            <v>魚沼地域特別養護老人ホーム組合</v>
          </cell>
        </row>
        <row r="2356">
          <cell r="B2356" t="str">
            <v>159352</v>
          </cell>
          <cell r="C2356" t="str">
            <v>新潟県</v>
          </cell>
          <cell r="D2356" t="str">
            <v>三条地域水道用水供給企業団</v>
          </cell>
        </row>
        <row r="2357">
          <cell r="B2357" t="str">
            <v>159476</v>
          </cell>
          <cell r="C2357" t="str">
            <v>新潟県</v>
          </cell>
          <cell r="D2357" t="str">
            <v>五泉地域衛生施設組合</v>
          </cell>
        </row>
        <row r="2358">
          <cell r="B2358" t="str">
            <v>159484</v>
          </cell>
          <cell r="C2358" t="str">
            <v>新潟県</v>
          </cell>
          <cell r="D2358" t="str">
            <v>阿賀北広域組合</v>
          </cell>
        </row>
        <row r="2359">
          <cell r="B2359" t="str">
            <v>159522</v>
          </cell>
          <cell r="C2359" t="str">
            <v>新潟県</v>
          </cell>
          <cell r="D2359" t="str">
            <v>上越広域伝染病院組合</v>
          </cell>
        </row>
        <row r="2360">
          <cell r="B2360" t="str">
            <v>159573</v>
          </cell>
          <cell r="C2360" t="str">
            <v>新潟県</v>
          </cell>
          <cell r="D2360" t="str">
            <v>新潟県市町村総合事務組合（普通会計分）</v>
          </cell>
        </row>
        <row r="2361">
          <cell r="B2361" t="str">
            <v>159581</v>
          </cell>
          <cell r="C2361" t="str">
            <v>新潟県</v>
          </cell>
          <cell r="D2361" t="str">
            <v>新潟県市町村総合事務組合（事業会計分）</v>
          </cell>
        </row>
        <row r="2362">
          <cell r="B2362" t="str">
            <v>159590</v>
          </cell>
          <cell r="C2362" t="str">
            <v>新潟県</v>
          </cell>
          <cell r="D2362" t="str">
            <v>新潟県後期高齢者医療広域連合</v>
          </cell>
        </row>
        <row r="2363">
          <cell r="B2363" t="str">
            <v>168114</v>
          </cell>
          <cell r="C2363" t="str">
            <v>富山県</v>
          </cell>
          <cell r="D2363" t="str">
            <v>三郷利田用水市町村組合</v>
          </cell>
        </row>
        <row r="2364">
          <cell r="B2364" t="str">
            <v>168157</v>
          </cell>
          <cell r="C2364" t="str">
            <v>富山県</v>
          </cell>
          <cell r="D2364" t="str">
            <v>黒東合口用水組合</v>
          </cell>
        </row>
        <row r="2365">
          <cell r="B2365" t="str">
            <v>168165</v>
          </cell>
          <cell r="C2365" t="str">
            <v>富山県</v>
          </cell>
          <cell r="D2365" t="str">
            <v>下山用水組合</v>
          </cell>
        </row>
        <row r="2366">
          <cell r="B2366" t="str">
            <v>168424</v>
          </cell>
          <cell r="C2366" t="str">
            <v>富山県</v>
          </cell>
          <cell r="D2366" t="str">
            <v>砺波地方衛生施設組合</v>
          </cell>
        </row>
        <row r="2367">
          <cell r="B2367" t="str">
            <v>168611</v>
          </cell>
          <cell r="C2367" t="str">
            <v>富山県</v>
          </cell>
          <cell r="D2367" t="str">
            <v>庄川水害予防組合</v>
          </cell>
        </row>
        <row r="2368">
          <cell r="B2368" t="str">
            <v>168645</v>
          </cell>
          <cell r="C2368" t="str">
            <v>富山県</v>
          </cell>
          <cell r="D2368" t="str">
            <v>小矢部川中流水害予防組合</v>
          </cell>
        </row>
        <row r="2369">
          <cell r="B2369" t="str">
            <v>168661</v>
          </cell>
          <cell r="C2369" t="str">
            <v>富山県</v>
          </cell>
          <cell r="D2369" t="str">
            <v>常願寺川右岸水防市町村組合</v>
          </cell>
        </row>
        <row r="2370">
          <cell r="B2370" t="str">
            <v>168726</v>
          </cell>
          <cell r="C2370" t="str">
            <v>富山県</v>
          </cell>
          <cell r="D2370" t="str">
            <v>富山県市町村総合事務組合</v>
          </cell>
        </row>
        <row r="2371">
          <cell r="B2371" t="str">
            <v>168912</v>
          </cell>
          <cell r="C2371" t="str">
            <v>富山県</v>
          </cell>
          <cell r="D2371" t="str">
            <v>砺波広域圏事務組合</v>
          </cell>
        </row>
        <row r="2372">
          <cell r="B2372" t="str">
            <v>168921</v>
          </cell>
          <cell r="C2372" t="str">
            <v>富山県</v>
          </cell>
          <cell r="D2372" t="str">
            <v>新川広域圏事務組合</v>
          </cell>
        </row>
        <row r="2373">
          <cell r="B2373" t="str">
            <v>168971</v>
          </cell>
          <cell r="C2373" t="str">
            <v>富山県</v>
          </cell>
          <cell r="D2373" t="str">
            <v>富山地区広域圏事務組合</v>
          </cell>
        </row>
        <row r="2374">
          <cell r="B2374" t="str">
            <v>169005</v>
          </cell>
          <cell r="C2374" t="str">
            <v>富山県</v>
          </cell>
          <cell r="D2374" t="str">
            <v>高岡地区広域圏事務組合</v>
          </cell>
        </row>
        <row r="2375">
          <cell r="B2375" t="str">
            <v>169013</v>
          </cell>
          <cell r="C2375" t="str">
            <v>富山県</v>
          </cell>
          <cell r="D2375" t="str">
            <v>富山県市町村会館管理組合</v>
          </cell>
        </row>
        <row r="2376">
          <cell r="B2376" t="str">
            <v>169048</v>
          </cell>
          <cell r="C2376" t="str">
            <v>富山県</v>
          </cell>
          <cell r="D2376" t="str">
            <v>中新川広域行政事務組合</v>
          </cell>
        </row>
        <row r="2377">
          <cell r="B2377" t="str">
            <v>169072</v>
          </cell>
          <cell r="C2377" t="str">
            <v>富山県</v>
          </cell>
          <cell r="D2377" t="str">
            <v>砺波地方介護保険組合</v>
          </cell>
        </row>
        <row r="2378">
          <cell r="B2378" t="str">
            <v>169099</v>
          </cell>
          <cell r="C2378" t="str">
            <v>富山県</v>
          </cell>
          <cell r="D2378" t="str">
            <v>新川地域介護保険・ケーブルテレビ事業組合</v>
          </cell>
        </row>
        <row r="2379">
          <cell r="B2379" t="str">
            <v>169111</v>
          </cell>
          <cell r="C2379" t="str">
            <v>富山県</v>
          </cell>
          <cell r="D2379" t="str">
            <v>滑川中新川地区広域情報事務組合</v>
          </cell>
        </row>
        <row r="2380">
          <cell r="B2380" t="str">
            <v>169129</v>
          </cell>
          <cell r="C2380" t="str">
            <v>富山県</v>
          </cell>
          <cell r="D2380" t="str">
            <v>富山県後期高齢者医療広域連合</v>
          </cell>
        </row>
        <row r="2381">
          <cell r="B2381" t="str">
            <v>169137</v>
          </cell>
          <cell r="C2381" t="str">
            <v>富山県</v>
          </cell>
          <cell r="D2381" t="str">
            <v>砺波地域消防組合</v>
          </cell>
        </row>
        <row r="2382">
          <cell r="B2382" t="str">
            <v>169145</v>
          </cell>
          <cell r="C2382" t="str">
            <v>富山県</v>
          </cell>
          <cell r="D2382" t="str">
            <v>富山県東部消防組合</v>
          </cell>
        </row>
        <row r="2383">
          <cell r="B2383" t="str">
            <v>169153</v>
          </cell>
          <cell r="C2383" t="str">
            <v>富山県</v>
          </cell>
          <cell r="D2383" t="str">
            <v>新川地域消防組合</v>
          </cell>
        </row>
        <row r="2384">
          <cell r="B2384" t="str">
            <v>178063</v>
          </cell>
          <cell r="C2384" t="str">
            <v>石川県</v>
          </cell>
          <cell r="D2384" t="str">
            <v>石川県市町村消防団員等公務災害補償等組合</v>
          </cell>
        </row>
        <row r="2385">
          <cell r="B2385" t="str">
            <v>178128</v>
          </cell>
          <cell r="C2385" t="str">
            <v>石川県</v>
          </cell>
          <cell r="D2385" t="str">
            <v>手取川水防事務組合</v>
          </cell>
        </row>
        <row r="2386">
          <cell r="B2386" t="str">
            <v>178136</v>
          </cell>
          <cell r="C2386" t="str">
            <v>石川県</v>
          </cell>
          <cell r="D2386" t="str">
            <v>子浦川水防事務組合</v>
          </cell>
        </row>
        <row r="2387">
          <cell r="B2387" t="str">
            <v>178152</v>
          </cell>
          <cell r="C2387" t="str">
            <v>石川県</v>
          </cell>
          <cell r="D2387" t="str">
            <v>長曽川水防事務組合</v>
          </cell>
        </row>
        <row r="2388">
          <cell r="B2388" t="str">
            <v>178209</v>
          </cell>
          <cell r="C2388" t="str">
            <v>石川県</v>
          </cell>
          <cell r="D2388" t="str">
            <v>石川県市町村職員退職手当組合</v>
          </cell>
        </row>
        <row r="2389">
          <cell r="B2389" t="str">
            <v>178217</v>
          </cell>
          <cell r="C2389" t="str">
            <v>石川県</v>
          </cell>
          <cell r="D2389" t="str">
            <v>河北郡市広域事務組合</v>
          </cell>
        </row>
        <row r="2390">
          <cell r="B2390" t="str">
            <v>178250</v>
          </cell>
          <cell r="C2390" t="str">
            <v>石川県</v>
          </cell>
          <cell r="D2390" t="str">
            <v>手取川流域環境衛生事業組合</v>
          </cell>
        </row>
        <row r="2391">
          <cell r="B2391" t="str">
            <v>178268</v>
          </cell>
          <cell r="C2391" t="str">
            <v>石川県</v>
          </cell>
          <cell r="D2391" t="str">
            <v>輪島市穴水町環境衛生施設組合</v>
          </cell>
        </row>
        <row r="2392">
          <cell r="B2392" t="str">
            <v>178292</v>
          </cell>
          <cell r="C2392" t="str">
            <v>石川県</v>
          </cell>
          <cell r="D2392" t="str">
            <v>手取郷広域事務組合</v>
          </cell>
        </row>
        <row r="2393">
          <cell r="B2393" t="str">
            <v>178306</v>
          </cell>
          <cell r="C2393" t="str">
            <v>石川県</v>
          </cell>
          <cell r="D2393" t="str">
            <v>石川県市町村消防賞じゅつ金組合</v>
          </cell>
        </row>
        <row r="2394">
          <cell r="B2394" t="str">
            <v>178331</v>
          </cell>
          <cell r="C2394" t="str">
            <v>石川県</v>
          </cell>
          <cell r="D2394" t="str">
            <v>石川県市町議会議員公務災害補償等組合</v>
          </cell>
        </row>
        <row r="2395">
          <cell r="B2395" t="str">
            <v>178373</v>
          </cell>
          <cell r="C2395" t="str">
            <v>石川県</v>
          </cell>
          <cell r="D2395" t="str">
            <v>羽咋郡市広域圏事務組合（普通会計分）</v>
          </cell>
        </row>
        <row r="2396">
          <cell r="B2396" t="str">
            <v>178411</v>
          </cell>
          <cell r="C2396" t="str">
            <v>石川県</v>
          </cell>
          <cell r="D2396" t="str">
            <v>白山野々市広域事務組合</v>
          </cell>
        </row>
        <row r="2397">
          <cell r="B2397" t="str">
            <v>178454</v>
          </cell>
          <cell r="C2397" t="str">
            <v>石川県</v>
          </cell>
          <cell r="D2397" t="str">
            <v>羽咋郡市広域圏事務組合（事業会計分）</v>
          </cell>
        </row>
        <row r="2398">
          <cell r="B2398" t="str">
            <v>178462</v>
          </cell>
          <cell r="C2398" t="str">
            <v>石川県</v>
          </cell>
          <cell r="D2398" t="str">
            <v>奥能登広域圏事務組合</v>
          </cell>
        </row>
        <row r="2399">
          <cell r="B2399" t="str">
            <v>178471</v>
          </cell>
          <cell r="C2399" t="str">
            <v>石川県</v>
          </cell>
          <cell r="D2399" t="str">
            <v>小松加賀環境衛生事務組合</v>
          </cell>
        </row>
        <row r="2400">
          <cell r="B2400" t="str">
            <v>178489</v>
          </cell>
          <cell r="C2400" t="str">
            <v>石川県</v>
          </cell>
          <cell r="D2400" t="str">
            <v>南加賀広域圏事務組合（普通会計分）</v>
          </cell>
        </row>
        <row r="2401">
          <cell r="B2401" t="str">
            <v>178519</v>
          </cell>
          <cell r="C2401" t="str">
            <v>石川県</v>
          </cell>
          <cell r="D2401" t="str">
            <v>のと鉄道運営助成基金事務組合</v>
          </cell>
        </row>
        <row r="2402">
          <cell r="B2402" t="str">
            <v>178543</v>
          </cell>
          <cell r="C2402" t="str">
            <v>石川県</v>
          </cell>
          <cell r="D2402" t="str">
            <v>能美介護認定事務組合</v>
          </cell>
        </row>
        <row r="2403">
          <cell r="B2403" t="str">
            <v>178551</v>
          </cell>
          <cell r="C2403" t="str">
            <v>石川県</v>
          </cell>
          <cell r="D2403" t="str">
            <v>奥能登クリーン組合</v>
          </cell>
        </row>
        <row r="2404">
          <cell r="B2404" t="str">
            <v>178560</v>
          </cell>
          <cell r="C2404" t="str">
            <v>石川県</v>
          </cell>
          <cell r="D2404" t="str">
            <v>石川北部アール・ディ・エフ広域処理組合</v>
          </cell>
        </row>
        <row r="2405">
          <cell r="B2405" t="str">
            <v>178578</v>
          </cell>
          <cell r="C2405" t="str">
            <v>石川県</v>
          </cell>
          <cell r="D2405" t="str">
            <v>白山石川医療企業団</v>
          </cell>
        </row>
        <row r="2406">
          <cell r="B2406" t="str">
            <v>178594</v>
          </cell>
          <cell r="C2406" t="str">
            <v>石川県</v>
          </cell>
          <cell r="D2406" t="str">
            <v>南加賀広域圏事務組合（事業会計分）</v>
          </cell>
        </row>
        <row r="2407">
          <cell r="B2407" t="str">
            <v>178624</v>
          </cell>
          <cell r="C2407" t="str">
            <v>石川県</v>
          </cell>
          <cell r="D2407" t="str">
            <v>石川県後期高齢者医療広域連合（普通会計分）</v>
          </cell>
        </row>
        <row r="2408">
          <cell r="B2408" t="str">
            <v>178632</v>
          </cell>
          <cell r="C2408" t="str">
            <v>石川県</v>
          </cell>
          <cell r="D2408" t="str">
            <v>石川県後期高齢者医療広域連合（事業会計分）</v>
          </cell>
        </row>
        <row r="2409">
          <cell r="B2409" t="str">
            <v>188018</v>
          </cell>
          <cell r="C2409" t="str">
            <v>福井県</v>
          </cell>
          <cell r="D2409" t="str">
            <v>公立小浜病院組合</v>
          </cell>
        </row>
        <row r="2410">
          <cell r="B2410" t="str">
            <v>188026</v>
          </cell>
          <cell r="C2410" t="str">
            <v>福井県</v>
          </cell>
          <cell r="D2410" t="str">
            <v>越前三国競艇企業団</v>
          </cell>
        </row>
        <row r="2411">
          <cell r="B2411" t="str">
            <v>188034</v>
          </cell>
          <cell r="C2411" t="str">
            <v>福井県</v>
          </cell>
          <cell r="D2411" t="str">
            <v>福井県市町総合事務組合（普通会計分）</v>
          </cell>
        </row>
        <row r="2412">
          <cell r="B2412" t="str">
            <v>188182</v>
          </cell>
          <cell r="C2412" t="str">
            <v>福井県</v>
          </cell>
          <cell r="D2412" t="str">
            <v>福井県市町総合事務組合（事業会計分）</v>
          </cell>
        </row>
        <row r="2413">
          <cell r="B2413" t="str">
            <v>188212</v>
          </cell>
          <cell r="C2413" t="str">
            <v>福井県</v>
          </cell>
          <cell r="D2413" t="str">
            <v>美浜・三方環境衛生組合</v>
          </cell>
        </row>
        <row r="2414">
          <cell r="B2414" t="str">
            <v>188221</v>
          </cell>
          <cell r="C2414" t="str">
            <v>福井県</v>
          </cell>
          <cell r="D2414" t="str">
            <v>嶺北消防組合</v>
          </cell>
        </row>
        <row r="2415">
          <cell r="B2415" t="str">
            <v>188239</v>
          </cell>
          <cell r="C2415" t="str">
            <v>福井県</v>
          </cell>
          <cell r="D2415" t="str">
            <v>鯖江・丹生消防組合</v>
          </cell>
        </row>
        <row r="2416">
          <cell r="B2416" t="str">
            <v>188255</v>
          </cell>
          <cell r="C2416" t="str">
            <v>福井県</v>
          </cell>
          <cell r="D2416" t="str">
            <v>福井坂井地区広域市町村圏事務組合</v>
          </cell>
        </row>
        <row r="2417">
          <cell r="B2417" t="str">
            <v>188271</v>
          </cell>
          <cell r="C2417" t="str">
            <v>福井県</v>
          </cell>
          <cell r="D2417" t="str">
            <v>南越消防組合</v>
          </cell>
        </row>
        <row r="2418">
          <cell r="B2418" t="str">
            <v>188298</v>
          </cell>
          <cell r="C2418" t="str">
            <v>福井県</v>
          </cell>
          <cell r="D2418" t="str">
            <v>若狭消防組合</v>
          </cell>
        </row>
        <row r="2419">
          <cell r="B2419" t="str">
            <v>188301</v>
          </cell>
          <cell r="C2419" t="str">
            <v>福井県</v>
          </cell>
          <cell r="D2419" t="str">
            <v>敦賀美方消防組合</v>
          </cell>
        </row>
        <row r="2420">
          <cell r="B2420" t="str">
            <v>188336</v>
          </cell>
          <cell r="C2420" t="str">
            <v>福井県</v>
          </cell>
          <cell r="D2420" t="str">
            <v>大野・勝山地区広域行政事務組合</v>
          </cell>
        </row>
        <row r="2421">
          <cell r="B2421" t="str">
            <v>188395</v>
          </cell>
          <cell r="C2421" t="str">
            <v>福井県</v>
          </cell>
          <cell r="D2421" t="str">
            <v>南越清掃組合</v>
          </cell>
        </row>
        <row r="2422">
          <cell r="B2422" t="str">
            <v>188425</v>
          </cell>
          <cell r="C2422" t="str">
            <v>福井県</v>
          </cell>
          <cell r="D2422" t="str">
            <v>勝山・永平寺衛生管理組合</v>
          </cell>
        </row>
        <row r="2423">
          <cell r="B2423" t="str">
            <v>188433</v>
          </cell>
          <cell r="C2423" t="str">
            <v>福井県</v>
          </cell>
          <cell r="D2423" t="str">
            <v>五領川公共下水道事務組合</v>
          </cell>
        </row>
        <row r="2424">
          <cell r="B2424" t="str">
            <v>188441</v>
          </cell>
          <cell r="C2424" t="str">
            <v>福井県</v>
          </cell>
          <cell r="D2424" t="str">
            <v>鯖江広域衛生施設組合</v>
          </cell>
        </row>
        <row r="2425">
          <cell r="B2425" t="str">
            <v>188484</v>
          </cell>
          <cell r="C2425" t="str">
            <v>福井県</v>
          </cell>
          <cell r="D2425" t="str">
            <v>福井県丹南広域組合</v>
          </cell>
        </row>
        <row r="2426">
          <cell r="B2426" t="str">
            <v>188506</v>
          </cell>
          <cell r="C2426" t="str">
            <v>福井県</v>
          </cell>
          <cell r="D2426" t="str">
            <v>福井県自治会館組合</v>
          </cell>
        </row>
        <row r="2427">
          <cell r="B2427" t="str">
            <v>188514</v>
          </cell>
          <cell r="C2427" t="str">
            <v>福井県</v>
          </cell>
          <cell r="D2427" t="str">
            <v>嶺南広域行政組合</v>
          </cell>
        </row>
        <row r="2428">
          <cell r="B2428" t="str">
            <v>188522</v>
          </cell>
          <cell r="C2428" t="str">
            <v>福井県</v>
          </cell>
          <cell r="D2428" t="str">
            <v>公立丹南病院組合</v>
          </cell>
        </row>
        <row r="2429">
          <cell r="B2429" t="str">
            <v>188531</v>
          </cell>
          <cell r="C2429" t="str">
            <v>福井県</v>
          </cell>
          <cell r="D2429" t="str">
            <v>坂井地区広域連合</v>
          </cell>
        </row>
        <row r="2430">
          <cell r="B2430" t="str">
            <v>188557</v>
          </cell>
          <cell r="C2430" t="str">
            <v>福井県</v>
          </cell>
          <cell r="D2430" t="str">
            <v>福井県後期高齢者医療広域連合</v>
          </cell>
        </row>
        <row r="2431">
          <cell r="B2431" t="str">
            <v>188565</v>
          </cell>
          <cell r="C2431" t="str">
            <v>福井県</v>
          </cell>
          <cell r="D2431" t="str">
            <v>若狭広域行政事務組合</v>
          </cell>
        </row>
        <row r="2432">
          <cell r="B2432" t="str">
            <v>198013</v>
          </cell>
          <cell r="C2432" t="str">
            <v>山梨県</v>
          </cell>
          <cell r="D2432" t="str">
            <v>牛奥山恩賜県有財産保護組合</v>
          </cell>
        </row>
        <row r="2433">
          <cell r="B2433" t="str">
            <v>198021</v>
          </cell>
          <cell r="C2433" t="str">
            <v>山梨県</v>
          </cell>
          <cell r="D2433" t="str">
            <v>滑沢山恩賜県有財産保護組合</v>
          </cell>
        </row>
        <row r="2434">
          <cell r="B2434" t="str">
            <v>198030</v>
          </cell>
          <cell r="C2434" t="str">
            <v>山梨県</v>
          </cell>
          <cell r="D2434" t="str">
            <v>神峰山恩賜県有財産保護組合</v>
          </cell>
        </row>
        <row r="2435">
          <cell r="B2435" t="str">
            <v>198048</v>
          </cell>
          <cell r="C2435" t="str">
            <v>山梨県</v>
          </cell>
          <cell r="D2435" t="str">
            <v>八幡山恩賜県有財産保護組合</v>
          </cell>
        </row>
        <row r="2436">
          <cell r="B2436" t="str">
            <v>198056</v>
          </cell>
          <cell r="C2436" t="str">
            <v>山梨県</v>
          </cell>
          <cell r="D2436" t="str">
            <v>金峰前山恩賜県有財産保護組合</v>
          </cell>
        </row>
        <row r="2437">
          <cell r="B2437" t="str">
            <v>198064</v>
          </cell>
          <cell r="C2437" t="str">
            <v>山梨県</v>
          </cell>
          <cell r="D2437" t="str">
            <v>大蔵沢恩賜県有財産保護組合</v>
          </cell>
        </row>
        <row r="2438">
          <cell r="B2438" t="str">
            <v>198072</v>
          </cell>
          <cell r="C2438" t="str">
            <v>山梨県</v>
          </cell>
          <cell r="D2438" t="str">
            <v>深沢山恩賜県有財産保護組合</v>
          </cell>
        </row>
        <row r="2439">
          <cell r="B2439" t="str">
            <v>198081</v>
          </cell>
          <cell r="C2439" t="str">
            <v>山梨県</v>
          </cell>
          <cell r="D2439" t="str">
            <v>笹子山恩賜県有財産保護組合</v>
          </cell>
        </row>
        <row r="2440">
          <cell r="B2440" t="str">
            <v>198145</v>
          </cell>
          <cell r="C2440" t="str">
            <v>山梨県</v>
          </cell>
          <cell r="D2440" t="str">
            <v>京戸入会恩賜県有財産保護組合</v>
          </cell>
        </row>
        <row r="2441">
          <cell r="B2441" t="str">
            <v>198153</v>
          </cell>
          <cell r="C2441" t="str">
            <v>山梨県</v>
          </cell>
          <cell r="D2441" t="str">
            <v>新倉外三字施業区恩賜県有財産保護組合</v>
          </cell>
        </row>
        <row r="2442">
          <cell r="B2442" t="str">
            <v>198161</v>
          </cell>
          <cell r="C2442" t="str">
            <v>山梨県</v>
          </cell>
          <cell r="D2442" t="str">
            <v>西日向外三山恩賜県有財産保護組合</v>
          </cell>
        </row>
        <row r="2443">
          <cell r="B2443" t="str">
            <v>198170</v>
          </cell>
          <cell r="C2443" t="str">
            <v>山梨県</v>
          </cell>
          <cell r="D2443" t="str">
            <v>日向山恩賜県有財産保護組合</v>
          </cell>
        </row>
        <row r="2444">
          <cell r="B2444" t="str">
            <v>198188</v>
          </cell>
          <cell r="C2444" t="str">
            <v>山梨県</v>
          </cell>
          <cell r="D2444" t="str">
            <v>切坂山恩賜県有財産保護組合</v>
          </cell>
        </row>
        <row r="2445">
          <cell r="B2445" t="str">
            <v>198196</v>
          </cell>
          <cell r="C2445" t="str">
            <v>山梨県</v>
          </cell>
          <cell r="D2445" t="str">
            <v>大畠山外七字恩賜県有財産保護組合</v>
          </cell>
        </row>
        <row r="2446">
          <cell r="B2446" t="str">
            <v>198218</v>
          </cell>
          <cell r="C2446" t="str">
            <v>山梨県</v>
          </cell>
          <cell r="D2446" t="str">
            <v>八町山恩賜県有財産保護組合</v>
          </cell>
        </row>
        <row r="2447">
          <cell r="B2447" t="str">
            <v>198226</v>
          </cell>
          <cell r="C2447" t="str">
            <v>山梨県</v>
          </cell>
          <cell r="D2447" t="str">
            <v>土山恩賜県有財産保護組合</v>
          </cell>
        </row>
        <row r="2448">
          <cell r="B2448" t="str">
            <v>198234</v>
          </cell>
          <cell r="C2448" t="str">
            <v>山梨県</v>
          </cell>
          <cell r="D2448" t="str">
            <v>奥仙重外二字山恩賜県有財産保護組合</v>
          </cell>
        </row>
        <row r="2449">
          <cell r="B2449" t="str">
            <v>198242</v>
          </cell>
          <cell r="C2449" t="str">
            <v>山梨県</v>
          </cell>
          <cell r="D2449" t="str">
            <v>第一奥仙丈山恩賜県有財産保護組合</v>
          </cell>
        </row>
        <row r="2450">
          <cell r="B2450" t="str">
            <v>198251</v>
          </cell>
          <cell r="C2450" t="str">
            <v>山梨県</v>
          </cell>
          <cell r="D2450" t="str">
            <v>北奥仙丈外二山恩賜県有財産保護組合</v>
          </cell>
        </row>
        <row r="2451">
          <cell r="B2451" t="str">
            <v>198269</v>
          </cell>
          <cell r="C2451" t="str">
            <v>山梨県</v>
          </cell>
          <cell r="D2451" t="str">
            <v>柿坂外四山恩賜県有財産保護組合</v>
          </cell>
        </row>
        <row r="2452">
          <cell r="B2452" t="str">
            <v>198277</v>
          </cell>
          <cell r="C2452" t="str">
            <v>山梨県</v>
          </cell>
          <cell r="D2452" t="str">
            <v>御勅使川入旧三十六ヶ村入会山恩賜県有財産保護組合</v>
          </cell>
        </row>
        <row r="2453">
          <cell r="B2453" t="str">
            <v>198307</v>
          </cell>
          <cell r="C2453" t="str">
            <v>山梨県</v>
          </cell>
          <cell r="D2453" t="str">
            <v>大阪外三山恩賜県有財産保護組合</v>
          </cell>
        </row>
        <row r="2454">
          <cell r="B2454" t="str">
            <v>198315</v>
          </cell>
          <cell r="C2454" t="str">
            <v>山梨県</v>
          </cell>
          <cell r="D2454" t="str">
            <v>大明神山恩賜県有財産保護組合</v>
          </cell>
        </row>
        <row r="2455">
          <cell r="B2455" t="str">
            <v>198323</v>
          </cell>
          <cell r="C2455" t="str">
            <v>山梨県</v>
          </cell>
          <cell r="D2455" t="str">
            <v>御座石山恩賜県有財産保護組合</v>
          </cell>
        </row>
        <row r="2456">
          <cell r="B2456" t="str">
            <v>198331</v>
          </cell>
          <cell r="C2456" t="str">
            <v>山梨県</v>
          </cell>
          <cell r="D2456" t="str">
            <v>御座石恩賜県有財産保護組合</v>
          </cell>
        </row>
        <row r="2457">
          <cell r="B2457" t="str">
            <v>198340</v>
          </cell>
          <cell r="C2457" t="str">
            <v>山梨県</v>
          </cell>
          <cell r="D2457" t="str">
            <v>老別当恩賜県有財産保護組合</v>
          </cell>
        </row>
        <row r="2458">
          <cell r="B2458" t="str">
            <v>198358</v>
          </cell>
          <cell r="C2458" t="str">
            <v>山梨県</v>
          </cell>
          <cell r="D2458" t="str">
            <v>第一御座石前山恩賜県有財産保護組合</v>
          </cell>
        </row>
        <row r="2459">
          <cell r="B2459" t="str">
            <v>198366</v>
          </cell>
          <cell r="C2459" t="str">
            <v>山梨県</v>
          </cell>
          <cell r="D2459" t="str">
            <v>下広河原恩賜県有財産保護組合</v>
          </cell>
        </row>
        <row r="2460">
          <cell r="B2460" t="str">
            <v>198374</v>
          </cell>
          <cell r="C2460" t="str">
            <v>山梨県</v>
          </cell>
          <cell r="D2460" t="str">
            <v>牛ケ馬場恩賜県有財産保護組合</v>
          </cell>
        </row>
        <row r="2461">
          <cell r="B2461" t="str">
            <v>198382</v>
          </cell>
          <cell r="C2461" t="str">
            <v>山梨県</v>
          </cell>
          <cell r="D2461" t="str">
            <v>大内窪外壱字恩賜県有財産保護組合</v>
          </cell>
        </row>
        <row r="2462">
          <cell r="B2462" t="str">
            <v>198391</v>
          </cell>
          <cell r="C2462" t="str">
            <v>山梨県</v>
          </cell>
          <cell r="D2462" t="str">
            <v>下来澤恩賜県有財産保護組合</v>
          </cell>
        </row>
        <row r="2463">
          <cell r="B2463" t="str">
            <v>198421</v>
          </cell>
          <cell r="C2463" t="str">
            <v>山梨県</v>
          </cell>
          <cell r="D2463" t="str">
            <v>奥野山恩賜県有財産保護組合</v>
          </cell>
        </row>
        <row r="2464">
          <cell r="B2464" t="str">
            <v>198510</v>
          </cell>
          <cell r="C2464" t="str">
            <v>山梨県</v>
          </cell>
          <cell r="D2464" t="str">
            <v>八ヶ岳山恩賜県有財産保護組合</v>
          </cell>
        </row>
        <row r="2465">
          <cell r="B2465" t="str">
            <v>198528</v>
          </cell>
          <cell r="C2465" t="str">
            <v>山梨県</v>
          </cell>
          <cell r="D2465" t="str">
            <v>釜無山外三字恩賜県有財産保護組合</v>
          </cell>
        </row>
        <row r="2466">
          <cell r="B2466" t="str">
            <v>198544</v>
          </cell>
          <cell r="C2466" t="str">
            <v>山梨県</v>
          </cell>
          <cell r="D2466" t="str">
            <v>富士吉田市外二ヶ村恩賜県有財産保護組合</v>
          </cell>
        </row>
        <row r="2467">
          <cell r="B2467" t="str">
            <v>198552</v>
          </cell>
          <cell r="C2467" t="str">
            <v>山梨県</v>
          </cell>
          <cell r="D2467" t="str">
            <v>河口木無山外六字恩賜県有財産保護組合</v>
          </cell>
        </row>
        <row r="2468">
          <cell r="B2468" t="str">
            <v>198561</v>
          </cell>
          <cell r="C2468" t="str">
            <v>山梨県</v>
          </cell>
          <cell r="D2468" t="str">
            <v>鹿留山恩賜県有財産保護組合</v>
          </cell>
        </row>
        <row r="2469">
          <cell r="B2469" t="str">
            <v>198579</v>
          </cell>
          <cell r="C2469" t="str">
            <v>山梨県</v>
          </cell>
          <cell r="D2469" t="str">
            <v>大旅外二恩賜県有財産保護組合</v>
          </cell>
        </row>
        <row r="2470">
          <cell r="B2470" t="str">
            <v>198587</v>
          </cell>
          <cell r="C2470" t="str">
            <v>山梨県</v>
          </cell>
          <cell r="D2470" t="str">
            <v>鳴沢・富士河口湖恩賜県有財産保護組合</v>
          </cell>
        </row>
        <row r="2471">
          <cell r="B2471" t="str">
            <v>198595</v>
          </cell>
          <cell r="C2471" t="str">
            <v>山梨県</v>
          </cell>
          <cell r="D2471" t="str">
            <v>小金沢土室山恩賜県有財産保護組合</v>
          </cell>
        </row>
        <row r="2472">
          <cell r="B2472" t="str">
            <v>198609</v>
          </cell>
          <cell r="C2472" t="str">
            <v>山梨県</v>
          </cell>
          <cell r="D2472" t="str">
            <v>奥山外四恩賜県有財産保護組合</v>
          </cell>
        </row>
        <row r="2473">
          <cell r="B2473" t="str">
            <v>198617</v>
          </cell>
          <cell r="C2473" t="str">
            <v>山梨県</v>
          </cell>
          <cell r="D2473" t="str">
            <v>野脇恩賜県有財産保護組合</v>
          </cell>
        </row>
        <row r="2474">
          <cell r="B2474" t="str">
            <v>198625</v>
          </cell>
          <cell r="C2474" t="str">
            <v>山梨県</v>
          </cell>
          <cell r="D2474" t="str">
            <v>深桂恩賜県有財産保護組合</v>
          </cell>
        </row>
        <row r="2475">
          <cell r="B2475" t="str">
            <v>198714</v>
          </cell>
          <cell r="C2475" t="str">
            <v>山梨県</v>
          </cell>
          <cell r="D2475" t="str">
            <v>峡南衛生組合</v>
          </cell>
        </row>
        <row r="2476">
          <cell r="B2476" t="str">
            <v>198731</v>
          </cell>
          <cell r="C2476" t="str">
            <v>山梨県</v>
          </cell>
          <cell r="D2476" t="str">
            <v>身延町早川町国民健康保険病院一部事務組合</v>
          </cell>
        </row>
        <row r="2477">
          <cell r="B2477" t="str">
            <v>198838</v>
          </cell>
          <cell r="C2477" t="str">
            <v>山梨県</v>
          </cell>
          <cell r="D2477" t="str">
            <v>三郡衛生組合</v>
          </cell>
        </row>
        <row r="2478">
          <cell r="B2478" t="str">
            <v>198960</v>
          </cell>
          <cell r="C2478" t="str">
            <v>山梨県</v>
          </cell>
          <cell r="D2478" t="str">
            <v>大月都留広域事務組合</v>
          </cell>
        </row>
        <row r="2479">
          <cell r="B2479" t="str">
            <v>198994</v>
          </cell>
          <cell r="C2479" t="str">
            <v>山梨県</v>
          </cell>
          <cell r="D2479" t="str">
            <v>河口湖南中学校組合</v>
          </cell>
        </row>
        <row r="2480">
          <cell r="B2480" t="str">
            <v>199079</v>
          </cell>
          <cell r="C2480" t="str">
            <v>山梨県</v>
          </cell>
          <cell r="D2480" t="str">
            <v>青木ヶ原衛生センター</v>
          </cell>
        </row>
        <row r="2481">
          <cell r="B2481" t="str">
            <v>199176</v>
          </cell>
          <cell r="C2481" t="str">
            <v>山梨県</v>
          </cell>
          <cell r="D2481" t="str">
            <v>東山梨行政事務組合</v>
          </cell>
        </row>
        <row r="2482">
          <cell r="B2482" t="str">
            <v>199214</v>
          </cell>
          <cell r="C2482" t="str">
            <v>山梨県</v>
          </cell>
          <cell r="D2482" t="str">
            <v>青木が原ごみ処理組合</v>
          </cell>
        </row>
        <row r="2483">
          <cell r="B2483" t="str">
            <v>199222</v>
          </cell>
          <cell r="C2483" t="str">
            <v>山梨県</v>
          </cell>
          <cell r="D2483" t="str">
            <v>甲府地区広域行政事務組合</v>
          </cell>
        </row>
        <row r="2484">
          <cell r="B2484" t="str">
            <v>199249</v>
          </cell>
          <cell r="C2484" t="str">
            <v>山梨県</v>
          </cell>
          <cell r="D2484" t="str">
            <v>中巨摩地区広域事務組合</v>
          </cell>
        </row>
        <row r="2485">
          <cell r="B2485" t="str">
            <v>199257</v>
          </cell>
          <cell r="C2485" t="str">
            <v>山梨県</v>
          </cell>
          <cell r="D2485" t="str">
            <v>山梨県市町村総合事務組合（普通会計分）</v>
          </cell>
        </row>
        <row r="2486">
          <cell r="B2486" t="str">
            <v>199265</v>
          </cell>
          <cell r="C2486" t="str">
            <v>山梨県</v>
          </cell>
          <cell r="D2486" t="str">
            <v>山梨県市町村総合事務組合（事業会計分）</v>
          </cell>
        </row>
        <row r="2487">
          <cell r="B2487" t="str">
            <v>199290</v>
          </cell>
          <cell r="C2487" t="str">
            <v>山梨県</v>
          </cell>
          <cell r="D2487" t="str">
            <v>峡北地域広域水道企業団</v>
          </cell>
        </row>
        <row r="2488">
          <cell r="B2488" t="str">
            <v>199303</v>
          </cell>
          <cell r="C2488" t="str">
            <v>山梨県</v>
          </cell>
          <cell r="D2488" t="str">
            <v>峡北広域行政事務組合</v>
          </cell>
        </row>
        <row r="2489">
          <cell r="B2489" t="str">
            <v>199311</v>
          </cell>
          <cell r="C2489" t="str">
            <v>山梨県</v>
          </cell>
          <cell r="D2489" t="str">
            <v>東八代広域行政事務組合</v>
          </cell>
        </row>
        <row r="2490">
          <cell r="B2490" t="str">
            <v>199320</v>
          </cell>
          <cell r="C2490" t="str">
            <v>山梨県</v>
          </cell>
          <cell r="D2490" t="str">
            <v>峡南広域行政組合</v>
          </cell>
        </row>
        <row r="2491">
          <cell r="B2491" t="str">
            <v>199346</v>
          </cell>
          <cell r="C2491" t="str">
            <v>山梨県</v>
          </cell>
          <cell r="D2491" t="str">
            <v>釈迦堂遺跡博物館組合</v>
          </cell>
        </row>
        <row r="2492">
          <cell r="B2492" t="str">
            <v>199362</v>
          </cell>
          <cell r="C2492" t="str">
            <v>山梨県</v>
          </cell>
          <cell r="D2492" t="str">
            <v>富士五湖広域行政事務組合</v>
          </cell>
        </row>
        <row r="2493">
          <cell r="B2493" t="str">
            <v>199371</v>
          </cell>
          <cell r="C2493" t="str">
            <v>山梨県</v>
          </cell>
          <cell r="D2493" t="str">
            <v>峡東地域広域水道企業団</v>
          </cell>
        </row>
        <row r="2494">
          <cell r="B2494" t="str">
            <v>199389</v>
          </cell>
          <cell r="C2494" t="str">
            <v>山梨県</v>
          </cell>
          <cell r="D2494" t="str">
            <v>東部地域広域水道企業団</v>
          </cell>
        </row>
        <row r="2495">
          <cell r="B2495" t="str">
            <v>199397</v>
          </cell>
          <cell r="C2495" t="str">
            <v>山梨県</v>
          </cell>
          <cell r="D2495" t="str">
            <v>山梨県東部広域連合</v>
          </cell>
        </row>
        <row r="2496">
          <cell r="B2496" t="str">
            <v>199419</v>
          </cell>
          <cell r="C2496" t="str">
            <v>山梨県</v>
          </cell>
          <cell r="D2496" t="str">
            <v>山梨県後期高齢者医療広域連合</v>
          </cell>
        </row>
        <row r="2497">
          <cell r="B2497" t="str">
            <v>199427</v>
          </cell>
          <cell r="C2497" t="str">
            <v>山梨県</v>
          </cell>
          <cell r="D2497" t="str">
            <v>甲府・峡東地域ごみ処理施設事務組合</v>
          </cell>
        </row>
        <row r="2498">
          <cell r="B2498" t="str">
            <v>199435</v>
          </cell>
          <cell r="C2498" t="str">
            <v>山梨県</v>
          </cell>
          <cell r="D2498" t="str">
            <v>峡南医療センター企業団</v>
          </cell>
        </row>
        <row r="2499">
          <cell r="B2499" t="str">
            <v>208108</v>
          </cell>
          <cell r="C2499" t="str">
            <v>長野県</v>
          </cell>
          <cell r="D2499" t="str">
            <v>北佐久郡老人福祉施設組合</v>
          </cell>
        </row>
        <row r="2500">
          <cell r="B2500" t="str">
            <v>208116</v>
          </cell>
          <cell r="C2500" t="str">
            <v>長野県</v>
          </cell>
          <cell r="D2500" t="str">
            <v>森泉山財産組合</v>
          </cell>
        </row>
        <row r="2501">
          <cell r="B2501" t="str">
            <v>208132</v>
          </cell>
          <cell r="C2501" t="str">
            <v>長野県</v>
          </cell>
          <cell r="D2501" t="str">
            <v>川西保健衛生施設組合</v>
          </cell>
        </row>
        <row r="2502">
          <cell r="B2502" t="str">
            <v>208175</v>
          </cell>
          <cell r="C2502" t="str">
            <v>長野県</v>
          </cell>
          <cell r="D2502" t="str">
            <v>上田市東御市真田共有財産組合</v>
          </cell>
        </row>
        <row r="2503">
          <cell r="B2503" t="str">
            <v>208183</v>
          </cell>
          <cell r="C2503" t="str">
            <v>長野県</v>
          </cell>
          <cell r="D2503" t="str">
            <v>上田市長和町中学校組合</v>
          </cell>
        </row>
        <row r="2504">
          <cell r="B2504" t="str">
            <v>208191</v>
          </cell>
          <cell r="C2504" t="str">
            <v>長野県</v>
          </cell>
          <cell r="D2504" t="str">
            <v>青木村及び上田市共有財産組合</v>
          </cell>
        </row>
        <row r="2505">
          <cell r="B2505" t="str">
            <v>208213</v>
          </cell>
          <cell r="C2505" t="str">
            <v>長野県</v>
          </cell>
          <cell r="D2505" t="str">
            <v>葛尾組合</v>
          </cell>
        </row>
        <row r="2506">
          <cell r="B2506" t="str">
            <v>208302</v>
          </cell>
          <cell r="C2506" t="str">
            <v>長野県</v>
          </cell>
          <cell r="D2506" t="str">
            <v>浅麓環境施設組合</v>
          </cell>
        </row>
        <row r="2507">
          <cell r="B2507" t="str">
            <v>208311</v>
          </cell>
          <cell r="C2507" t="str">
            <v>長野県</v>
          </cell>
          <cell r="D2507" t="str">
            <v>千曲衛生施設組合</v>
          </cell>
        </row>
        <row r="2508">
          <cell r="B2508" t="str">
            <v>208329</v>
          </cell>
          <cell r="C2508" t="str">
            <v>長野県</v>
          </cell>
          <cell r="D2508" t="str">
            <v>松本広域連合</v>
          </cell>
        </row>
        <row r="2509">
          <cell r="B2509" t="str">
            <v>208388</v>
          </cell>
          <cell r="C2509" t="str">
            <v>長野県</v>
          </cell>
          <cell r="D2509" t="str">
            <v>佐久平環境衛生組合</v>
          </cell>
        </row>
        <row r="2510">
          <cell r="B2510" t="str">
            <v>208400</v>
          </cell>
          <cell r="C2510" t="str">
            <v>長野県</v>
          </cell>
          <cell r="D2510" t="str">
            <v>佐久水道企業団</v>
          </cell>
        </row>
        <row r="2511">
          <cell r="B2511" t="str">
            <v>208418</v>
          </cell>
          <cell r="C2511" t="str">
            <v>長野県</v>
          </cell>
          <cell r="D2511" t="str">
            <v>浅麓水道企業団</v>
          </cell>
        </row>
        <row r="2512">
          <cell r="B2512" t="str">
            <v>208434</v>
          </cell>
          <cell r="C2512" t="str">
            <v>長野県</v>
          </cell>
          <cell r="D2512" t="str">
            <v>南信地域町村交通災害共済事務組合</v>
          </cell>
        </row>
        <row r="2513">
          <cell r="B2513" t="str">
            <v>208451</v>
          </cell>
          <cell r="C2513" t="str">
            <v>長野県</v>
          </cell>
          <cell r="D2513" t="str">
            <v>佐久市・北佐久郡環境施設組合</v>
          </cell>
        </row>
        <row r="2514">
          <cell r="B2514" t="str">
            <v>208469</v>
          </cell>
          <cell r="C2514" t="str">
            <v>長野県</v>
          </cell>
          <cell r="D2514" t="str">
            <v>辰野町塩尻市小学校組合</v>
          </cell>
        </row>
        <row r="2515">
          <cell r="B2515" t="str">
            <v>208485</v>
          </cell>
          <cell r="C2515" t="str">
            <v>長野県</v>
          </cell>
          <cell r="D2515" t="str">
            <v>長野広域連合</v>
          </cell>
        </row>
        <row r="2516">
          <cell r="B2516" t="str">
            <v>208493</v>
          </cell>
          <cell r="C2516" t="str">
            <v>長野県</v>
          </cell>
          <cell r="D2516" t="str">
            <v>湖周行政事務組合</v>
          </cell>
        </row>
        <row r="2517">
          <cell r="B2517" t="str">
            <v>208515</v>
          </cell>
          <cell r="C2517" t="str">
            <v>長野県</v>
          </cell>
          <cell r="D2517" t="str">
            <v>東筑摩郡筑北保健衛生施設組合</v>
          </cell>
        </row>
        <row r="2518">
          <cell r="B2518" t="str">
            <v>208523</v>
          </cell>
          <cell r="C2518" t="str">
            <v>長野県</v>
          </cell>
          <cell r="D2518" t="str">
            <v>麻績村筑北村学校組合</v>
          </cell>
        </row>
        <row r="2519">
          <cell r="B2519" t="str">
            <v>208531</v>
          </cell>
          <cell r="C2519" t="str">
            <v>長野県</v>
          </cell>
          <cell r="D2519" t="str">
            <v>安曇野・松本行政事務組合（普通会計分）</v>
          </cell>
        </row>
        <row r="2520">
          <cell r="B2520" t="str">
            <v>208566</v>
          </cell>
          <cell r="C2520" t="str">
            <v>長野県</v>
          </cell>
          <cell r="D2520" t="str">
            <v>安曇野市・松本市山林組合</v>
          </cell>
        </row>
        <row r="2521">
          <cell r="B2521" t="str">
            <v>208574</v>
          </cell>
          <cell r="C2521" t="str">
            <v>長野県</v>
          </cell>
          <cell r="D2521" t="str">
            <v>中信地域町村交通災害共済事務組合</v>
          </cell>
        </row>
        <row r="2522">
          <cell r="B2522" t="str">
            <v>208604</v>
          </cell>
          <cell r="C2522" t="str">
            <v>長野県</v>
          </cell>
          <cell r="D2522" t="str">
            <v>穂高広域施設組合</v>
          </cell>
        </row>
        <row r="2523">
          <cell r="B2523" t="str">
            <v>208647</v>
          </cell>
          <cell r="C2523" t="str">
            <v>長野県</v>
          </cell>
          <cell r="D2523" t="str">
            <v>池田松川施設組合</v>
          </cell>
        </row>
        <row r="2524">
          <cell r="B2524" t="str">
            <v>208655</v>
          </cell>
          <cell r="C2524" t="str">
            <v>長野県</v>
          </cell>
          <cell r="D2524" t="str">
            <v>伊那中央行政組合（事業会計分）</v>
          </cell>
        </row>
        <row r="2525">
          <cell r="B2525" t="str">
            <v>208701</v>
          </cell>
          <cell r="C2525" t="str">
            <v>長野県</v>
          </cell>
          <cell r="D2525" t="str">
            <v>松塩安筑老人福祉施設組合</v>
          </cell>
        </row>
        <row r="2526">
          <cell r="B2526" t="str">
            <v>208736</v>
          </cell>
          <cell r="C2526" t="str">
            <v>長野県</v>
          </cell>
          <cell r="D2526" t="str">
            <v>松本市・山形村・朝日村中学校組合</v>
          </cell>
        </row>
        <row r="2527">
          <cell r="B2527" t="str">
            <v>208752</v>
          </cell>
          <cell r="C2527" t="str">
            <v>長野県</v>
          </cell>
          <cell r="D2527" t="str">
            <v>湖北行政事務組合</v>
          </cell>
        </row>
        <row r="2528">
          <cell r="B2528" t="str">
            <v>208787</v>
          </cell>
          <cell r="C2528" t="str">
            <v>長野県</v>
          </cell>
          <cell r="D2528" t="str">
            <v>諏訪市・茅野市衛生施設組合</v>
          </cell>
        </row>
        <row r="2529">
          <cell r="B2529" t="str">
            <v>208809</v>
          </cell>
          <cell r="C2529" t="str">
            <v>長野県</v>
          </cell>
          <cell r="D2529" t="str">
            <v>伊那中央行政組合（普通会計分）</v>
          </cell>
        </row>
        <row r="2530">
          <cell r="B2530" t="str">
            <v>208825</v>
          </cell>
          <cell r="C2530" t="str">
            <v>長野県</v>
          </cell>
          <cell r="D2530" t="str">
            <v>伊南行政組合</v>
          </cell>
        </row>
        <row r="2531">
          <cell r="B2531" t="str">
            <v>208850</v>
          </cell>
          <cell r="C2531" t="str">
            <v>長野県</v>
          </cell>
          <cell r="D2531" t="str">
            <v>諏訪中央病院組合</v>
          </cell>
        </row>
        <row r="2532">
          <cell r="B2532" t="str">
            <v>208884</v>
          </cell>
          <cell r="C2532" t="str">
            <v>長野県</v>
          </cell>
          <cell r="D2532" t="str">
            <v>塩尻市辰野町中学校組合</v>
          </cell>
        </row>
        <row r="2533">
          <cell r="B2533" t="str">
            <v>208892</v>
          </cell>
          <cell r="C2533" t="str">
            <v>長野県</v>
          </cell>
          <cell r="D2533" t="str">
            <v>安曇野・松本行政事務組合（事業会計分）</v>
          </cell>
        </row>
        <row r="2534">
          <cell r="B2534" t="str">
            <v>208931</v>
          </cell>
          <cell r="C2534" t="str">
            <v>長野県</v>
          </cell>
          <cell r="D2534" t="str">
            <v>北アルプス広域連合</v>
          </cell>
        </row>
        <row r="2535">
          <cell r="B2535" t="str">
            <v>208949</v>
          </cell>
          <cell r="C2535" t="str">
            <v>長野県</v>
          </cell>
          <cell r="D2535" t="str">
            <v>佐久広域連合</v>
          </cell>
        </row>
        <row r="2536">
          <cell r="B2536" t="str">
            <v>208973</v>
          </cell>
          <cell r="C2536" t="str">
            <v>長野県</v>
          </cell>
          <cell r="D2536" t="str">
            <v>下伊那郡町村総合事務組合</v>
          </cell>
        </row>
        <row r="2537">
          <cell r="B2537" t="str">
            <v>209015</v>
          </cell>
          <cell r="C2537" t="str">
            <v>長野県</v>
          </cell>
          <cell r="D2537" t="str">
            <v>長野県上伊那広域水道用水企業団</v>
          </cell>
        </row>
        <row r="2538">
          <cell r="B2538" t="str">
            <v>209058</v>
          </cell>
          <cell r="C2538" t="str">
            <v>長野県</v>
          </cell>
          <cell r="D2538" t="str">
            <v>佐久市・軽井沢町清掃施設組合</v>
          </cell>
        </row>
        <row r="2539">
          <cell r="B2539" t="str">
            <v>209066</v>
          </cell>
          <cell r="C2539" t="str">
            <v>長野県</v>
          </cell>
          <cell r="D2539" t="str">
            <v>南佐久環境衛生組合</v>
          </cell>
        </row>
        <row r="2540">
          <cell r="B2540" t="str">
            <v>209112</v>
          </cell>
          <cell r="C2540" t="str">
            <v>長野県</v>
          </cell>
          <cell r="D2540" t="str">
            <v>六ケ郷用水組合</v>
          </cell>
        </row>
        <row r="2541">
          <cell r="B2541" t="str">
            <v>209121</v>
          </cell>
          <cell r="C2541" t="str">
            <v>長野県</v>
          </cell>
          <cell r="D2541" t="str">
            <v>高山村外一市一町財産組合</v>
          </cell>
        </row>
        <row r="2542">
          <cell r="B2542" t="str">
            <v>209147</v>
          </cell>
          <cell r="C2542" t="str">
            <v>長野県</v>
          </cell>
          <cell r="D2542" t="str">
            <v>下伊那北部総合事務組合</v>
          </cell>
        </row>
        <row r="2543">
          <cell r="B2543" t="str">
            <v>209171</v>
          </cell>
          <cell r="C2543" t="str">
            <v>長野県</v>
          </cell>
          <cell r="D2543" t="str">
            <v>東北信市町村交通災害共済事務組合</v>
          </cell>
        </row>
        <row r="2544">
          <cell r="B2544" t="str">
            <v>209201</v>
          </cell>
          <cell r="C2544" t="str">
            <v>長野県</v>
          </cell>
          <cell r="D2544" t="str">
            <v>北部衛生施設組合</v>
          </cell>
        </row>
        <row r="2545">
          <cell r="B2545" t="str">
            <v>209210</v>
          </cell>
          <cell r="C2545" t="str">
            <v>長野県</v>
          </cell>
          <cell r="D2545" t="str">
            <v>長水部分林組合</v>
          </cell>
        </row>
        <row r="2546">
          <cell r="B2546" t="str">
            <v>209244</v>
          </cell>
          <cell r="C2546" t="str">
            <v>長野県</v>
          </cell>
          <cell r="D2546" t="str">
            <v>岳南広域消防組合</v>
          </cell>
        </row>
        <row r="2547">
          <cell r="B2547" t="str">
            <v>209252</v>
          </cell>
          <cell r="C2547" t="str">
            <v>長野県</v>
          </cell>
          <cell r="D2547" t="str">
            <v>長野県市町村自治振興組合</v>
          </cell>
        </row>
        <row r="2548">
          <cell r="B2548" t="str">
            <v>209279</v>
          </cell>
          <cell r="C2548" t="str">
            <v>長野県</v>
          </cell>
          <cell r="D2548" t="str">
            <v>木曽広域連合</v>
          </cell>
        </row>
        <row r="2549">
          <cell r="B2549" t="str">
            <v>209287</v>
          </cell>
          <cell r="C2549" t="str">
            <v>長野県</v>
          </cell>
          <cell r="D2549" t="str">
            <v>南信州広域連合</v>
          </cell>
        </row>
        <row r="2550">
          <cell r="B2550" t="str">
            <v>209295</v>
          </cell>
          <cell r="C2550" t="str">
            <v>長野県</v>
          </cell>
          <cell r="D2550" t="str">
            <v>長野県地方税滞納整理機構</v>
          </cell>
        </row>
        <row r="2551">
          <cell r="B2551" t="str">
            <v>209317</v>
          </cell>
          <cell r="C2551" t="str">
            <v>長野県</v>
          </cell>
          <cell r="D2551" t="str">
            <v>依田窪医療福祉事務組合</v>
          </cell>
        </row>
        <row r="2552">
          <cell r="B2552" t="str">
            <v>209333</v>
          </cell>
          <cell r="C2552" t="str">
            <v>長野県</v>
          </cell>
          <cell r="D2552" t="str">
            <v>上伊那広域連合</v>
          </cell>
        </row>
        <row r="2553">
          <cell r="B2553" t="str">
            <v>209368</v>
          </cell>
          <cell r="C2553" t="str">
            <v>長野県</v>
          </cell>
          <cell r="D2553" t="str">
            <v>須高行政事務組合</v>
          </cell>
        </row>
        <row r="2554">
          <cell r="B2554" t="str">
            <v>209392</v>
          </cell>
          <cell r="C2554" t="str">
            <v>長野県</v>
          </cell>
          <cell r="D2554" t="str">
            <v>下伊那郡土木技術センター組合</v>
          </cell>
        </row>
        <row r="2555">
          <cell r="B2555" t="str">
            <v>209406</v>
          </cell>
          <cell r="C2555" t="str">
            <v>長野県</v>
          </cell>
          <cell r="D2555" t="str">
            <v>上田地域広域連合</v>
          </cell>
        </row>
        <row r="2556">
          <cell r="B2556" t="str">
            <v>209422</v>
          </cell>
          <cell r="C2556" t="str">
            <v>長野県</v>
          </cell>
          <cell r="D2556" t="str">
            <v>岳北広域行政組合</v>
          </cell>
        </row>
        <row r="2557">
          <cell r="B2557" t="str">
            <v>209431</v>
          </cell>
          <cell r="C2557" t="str">
            <v>長野県</v>
          </cell>
          <cell r="D2557" t="str">
            <v>小海町北相木村南相木村中学校組合</v>
          </cell>
        </row>
        <row r="2558">
          <cell r="B2558" t="str">
            <v>209449</v>
          </cell>
          <cell r="C2558" t="str">
            <v>長野県</v>
          </cell>
          <cell r="D2558" t="str">
            <v>長野県市町村総合事務組合</v>
          </cell>
        </row>
        <row r="2559">
          <cell r="B2559" t="str">
            <v>209457</v>
          </cell>
          <cell r="C2559" t="str">
            <v>長野県</v>
          </cell>
          <cell r="D2559" t="str">
            <v>長野県民交通災害共済組合</v>
          </cell>
        </row>
        <row r="2560">
          <cell r="B2560" t="str">
            <v>209473</v>
          </cell>
          <cell r="C2560" t="str">
            <v>長野県</v>
          </cell>
          <cell r="D2560" t="str">
            <v>松塩筑木曽老人福祉施設組合</v>
          </cell>
        </row>
        <row r="2561">
          <cell r="B2561" t="str">
            <v>209490</v>
          </cell>
          <cell r="C2561" t="str">
            <v>長野県</v>
          </cell>
          <cell r="D2561" t="str">
            <v>北信保健衛生施設組合</v>
          </cell>
        </row>
        <row r="2562">
          <cell r="B2562" t="str">
            <v>209546</v>
          </cell>
          <cell r="C2562" t="str">
            <v>長野県</v>
          </cell>
          <cell r="D2562" t="str">
            <v>千曲坂城消防組合</v>
          </cell>
        </row>
        <row r="2563">
          <cell r="B2563" t="str">
            <v>209554</v>
          </cell>
          <cell r="C2563" t="str">
            <v>長野県</v>
          </cell>
          <cell r="D2563" t="str">
            <v>諏訪広域公立大学事務組合</v>
          </cell>
        </row>
        <row r="2564">
          <cell r="B2564" t="str">
            <v>209601</v>
          </cell>
          <cell r="C2564" t="str">
            <v>長野県</v>
          </cell>
          <cell r="D2564" t="str">
            <v>松塩地区広域施設組合</v>
          </cell>
        </row>
        <row r="2565">
          <cell r="B2565" t="str">
            <v>209651</v>
          </cell>
          <cell r="C2565" t="str">
            <v>長野県</v>
          </cell>
          <cell r="D2565" t="str">
            <v>南諏衛生施設組合</v>
          </cell>
        </row>
        <row r="2566">
          <cell r="B2566" t="str">
            <v>209716</v>
          </cell>
          <cell r="C2566" t="str">
            <v>長野県</v>
          </cell>
          <cell r="D2566" t="str">
            <v>下伊那郡西部衛生施設組合</v>
          </cell>
        </row>
        <row r="2567">
          <cell r="B2567" t="str">
            <v>209791</v>
          </cell>
          <cell r="C2567" t="str">
            <v>長野県</v>
          </cell>
          <cell r="D2567" t="str">
            <v>長野県後期高齢者医療広域連合</v>
          </cell>
        </row>
        <row r="2568">
          <cell r="B2568" t="str">
            <v>209805</v>
          </cell>
          <cell r="C2568" t="str">
            <v>長野県</v>
          </cell>
          <cell r="D2568" t="str">
            <v>北信広域連合</v>
          </cell>
        </row>
        <row r="2569">
          <cell r="B2569" t="str">
            <v>209813</v>
          </cell>
          <cell r="C2569" t="str">
            <v>長野県</v>
          </cell>
          <cell r="D2569" t="str">
            <v>諏訪広域連合</v>
          </cell>
        </row>
        <row r="2570">
          <cell r="B2570" t="str">
            <v>209872</v>
          </cell>
          <cell r="C2570" t="str">
            <v>長野県</v>
          </cell>
          <cell r="D2570" t="str">
            <v>高瀬広域水道企業団</v>
          </cell>
        </row>
        <row r="2571">
          <cell r="B2571" t="str">
            <v>209881</v>
          </cell>
          <cell r="C2571" t="str">
            <v>長野県</v>
          </cell>
          <cell r="D2571" t="str">
            <v>白馬山麓事務組合</v>
          </cell>
        </row>
        <row r="2572">
          <cell r="B2572" t="str">
            <v>209902</v>
          </cell>
          <cell r="C2572" t="str">
            <v>長野県</v>
          </cell>
          <cell r="D2572" t="str">
            <v>諏訪南行政事務組合</v>
          </cell>
        </row>
        <row r="2573">
          <cell r="B2573" t="str">
            <v>209911</v>
          </cell>
          <cell r="C2573" t="str">
            <v>長野県</v>
          </cell>
          <cell r="D2573" t="str">
            <v>下伊那自治センター組合</v>
          </cell>
        </row>
        <row r="2574">
          <cell r="B2574" t="str">
            <v>209953</v>
          </cell>
          <cell r="C2574" t="str">
            <v>長野県</v>
          </cell>
          <cell r="D2574" t="str">
            <v>白樺湖下水道組合</v>
          </cell>
        </row>
        <row r="2575">
          <cell r="B2575" t="str">
            <v>209970</v>
          </cell>
          <cell r="C2575" t="str">
            <v>長野県</v>
          </cell>
          <cell r="D2575" t="str">
            <v>下伊那南部総合事務組合</v>
          </cell>
        </row>
        <row r="2576">
          <cell r="B2576" t="str">
            <v>209996</v>
          </cell>
          <cell r="C2576" t="str">
            <v>長野県</v>
          </cell>
          <cell r="D2576" t="str">
            <v>安曇野松筑広域環境施設組合</v>
          </cell>
        </row>
        <row r="2577">
          <cell r="B2577" t="str">
            <v>218201</v>
          </cell>
          <cell r="C2577" t="str">
            <v>岐阜県</v>
          </cell>
          <cell r="D2577" t="str">
            <v>瑞穂市・神戸町水道組合</v>
          </cell>
        </row>
        <row r="2578">
          <cell r="B2578" t="str">
            <v>218219</v>
          </cell>
          <cell r="C2578" t="str">
            <v>岐阜県</v>
          </cell>
          <cell r="D2578" t="str">
            <v>岐阜羽島衛生施設組合</v>
          </cell>
        </row>
        <row r="2579">
          <cell r="B2579" t="str">
            <v>218227</v>
          </cell>
          <cell r="C2579" t="str">
            <v>岐阜県</v>
          </cell>
          <cell r="D2579" t="str">
            <v>大垣衛生施設組合</v>
          </cell>
        </row>
        <row r="2580">
          <cell r="B2580" t="str">
            <v>218235</v>
          </cell>
          <cell r="C2580" t="str">
            <v>岐阜県</v>
          </cell>
          <cell r="D2580" t="str">
            <v>可茂衛生施設利用組合</v>
          </cell>
        </row>
        <row r="2581">
          <cell r="B2581" t="str">
            <v>218243</v>
          </cell>
          <cell r="C2581" t="str">
            <v>岐阜県</v>
          </cell>
          <cell r="D2581" t="str">
            <v>南濃衛生施設利用事務組合</v>
          </cell>
        </row>
        <row r="2582">
          <cell r="B2582" t="str">
            <v>218391</v>
          </cell>
          <cell r="C2582" t="str">
            <v>岐阜県</v>
          </cell>
          <cell r="D2582" t="str">
            <v>木曽川右岸地帯水防事務組合</v>
          </cell>
        </row>
        <row r="2583">
          <cell r="B2583" t="str">
            <v>218405</v>
          </cell>
          <cell r="C2583" t="str">
            <v>岐阜県</v>
          </cell>
          <cell r="D2583" t="str">
            <v>大垣輪中水防事務組合</v>
          </cell>
        </row>
        <row r="2584">
          <cell r="B2584" t="str">
            <v>218430</v>
          </cell>
          <cell r="C2584" t="str">
            <v>岐阜県</v>
          </cell>
          <cell r="D2584" t="str">
            <v>揖斐川水防事務組合</v>
          </cell>
        </row>
        <row r="2585">
          <cell r="B2585" t="str">
            <v>218472</v>
          </cell>
          <cell r="C2585" t="str">
            <v>岐阜県</v>
          </cell>
          <cell r="D2585" t="str">
            <v>土岐川防災ダム一部事務組合</v>
          </cell>
        </row>
        <row r="2586">
          <cell r="B2586" t="str">
            <v>218481</v>
          </cell>
          <cell r="C2586" t="str">
            <v>岐阜県</v>
          </cell>
          <cell r="D2586" t="str">
            <v>可児川防災等ため池組合</v>
          </cell>
        </row>
        <row r="2587">
          <cell r="B2587" t="str">
            <v>218499</v>
          </cell>
          <cell r="C2587" t="str">
            <v>岐阜県</v>
          </cell>
          <cell r="D2587" t="str">
            <v>揖斐郡養基小学校養基保育所組合</v>
          </cell>
        </row>
        <row r="2588">
          <cell r="B2588" t="str">
            <v>218537</v>
          </cell>
          <cell r="C2588" t="str">
            <v>岐阜県</v>
          </cell>
          <cell r="D2588" t="str">
            <v>大垣市・安八郡安八町東安中学校組合</v>
          </cell>
        </row>
        <row r="2589">
          <cell r="B2589" t="str">
            <v>218588</v>
          </cell>
          <cell r="C2589" t="str">
            <v>岐阜県</v>
          </cell>
          <cell r="D2589" t="str">
            <v>可児市・御嵩町中学校組合</v>
          </cell>
        </row>
        <row r="2590">
          <cell r="B2590" t="str">
            <v>218669</v>
          </cell>
          <cell r="C2590" t="str">
            <v>岐阜県</v>
          </cell>
          <cell r="D2590" t="str">
            <v>岐阜県市町村会館組合</v>
          </cell>
        </row>
        <row r="2591">
          <cell r="B2591" t="str">
            <v>218693</v>
          </cell>
          <cell r="C2591" t="str">
            <v>岐阜県</v>
          </cell>
          <cell r="D2591" t="str">
            <v>樫原谷林野組合</v>
          </cell>
        </row>
        <row r="2592">
          <cell r="B2592" t="str">
            <v>218707</v>
          </cell>
          <cell r="C2592" t="str">
            <v>岐阜県</v>
          </cell>
          <cell r="D2592" t="str">
            <v>足打谷林野組合</v>
          </cell>
        </row>
        <row r="2593">
          <cell r="B2593" t="str">
            <v>218782</v>
          </cell>
          <cell r="C2593" t="str">
            <v>岐阜県</v>
          </cell>
          <cell r="D2593" t="str">
            <v>岐阜県市町村職員退職手当組合</v>
          </cell>
        </row>
        <row r="2594">
          <cell r="B2594" t="str">
            <v>218791</v>
          </cell>
          <cell r="C2594" t="str">
            <v>岐阜県</v>
          </cell>
          <cell r="D2594" t="str">
            <v>不破消防組合</v>
          </cell>
        </row>
        <row r="2595">
          <cell r="B2595" t="str">
            <v>218821</v>
          </cell>
          <cell r="C2595" t="str">
            <v>岐阜県</v>
          </cell>
          <cell r="D2595" t="str">
            <v>美濃加茂市富加町中学校組合</v>
          </cell>
        </row>
        <row r="2596">
          <cell r="B2596" t="str">
            <v>218898</v>
          </cell>
          <cell r="C2596" t="str">
            <v>岐阜県</v>
          </cell>
          <cell r="D2596" t="str">
            <v>揖斐郡消防組合</v>
          </cell>
        </row>
        <row r="2597">
          <cell r="B2597" t="str">
            <v>218901</v>
          </cell>
          <cell r="C2597" t="str">
            <v>岐阜県</v>
          </cell>
          <cell r="D2597" t="str">
            <v>可茂消防事務組合</v>
          </cell>
        </row>
        <row r="2598">
          <cell r="B2598" t="str">
            <v>218936</v>
          </cell>
          <cell r="C2598" t="str">
            <v>岐阜県</v>
          </cell>
          <cell r="D2598" t="str">
            <v>岐阜県地方競馬組合</v>
          </cell>
        </row>
        <row r="2599">
          <cell r="B2599" t="str">
            <v>218944</v>
          </cell>
          <cell r="C2599" t="str">
            <v>岐阜県</v>
          </cell>
          <cell r="D2599" t="str">
            <v>大垣消防組合</v>
          </cell>
        </row>
        <row r="2600">
          <cell r="B2600" t="str">
            <v>218952</v>
          </cell>
          <cell r="C2600" t="str">
            <v>岐阜県</v>
          </cell>
          <cell r="D2600" t="str">
            <v>西濃環境整備組合</v>
          </cell>
        </row>
        <row r="2601">
          <cell r="B2601" t="str">
            <v>219002</v>
          </cell>
          <cell r="C2601" t="str">
            <v>岐阜県</v>
          </cell>
          <cell r="D2601" t="str">
            <v>岐北衛生施設利用組合</v>
          </cell>
        </row>
        <row r="2602">
          <cell r="B2602" t="str">
            <v>219070</v>
          </cell>
          <cell r="C2602" t="str">
            <v>岐阜県</v>
          </cell>
          <cell r="D2602" t="str">
            <v>中濃地域広域行政事務組合</v>
          </cell>
        </row>
        <row r="2603">
          <cell r="B2603" t="str">
            <v>219088</v>
          </cell>
          <cell r="C2603" t="str">
            <v>岐阜県</v>
          </cell>
          <cell r="D2603" t="str">
            <v>中濃消防組合</v>
          </cell>
        </row>
        <row r="2604">
          <cell r="B2604" t="str">
            <v>219151</v>
          </cell>
          <cell r="C2604" t="str">
            <v>岐阜県</v>
          </cell>
          <cell r="D2604" t="str">
            <v>西南濃老人福祉施設事務組合</v>
          </cell>
        </row>
        <row r="2605">
          <cell r="B2605" t="str">
            <v>219169</v>
          </cell>
          <cell r="C2605" t="str">
            <v>岐阜県</v>
          </cell>
          <cell r="D2605" t="str">
            <v>東濃西部広域行政事務組合(普通会計分）</v>
          </cell>
        </row>
        <row r="2606">
          <cell r="B2606" t="str">
            <v>219177</v>
          </cell>
          <cell r="C2606" t="str">
            <v>岐阜県</v>
          </cell>
          <cell r="D2606" t="str">
            <v>西南濃粗大廃棄物処理組合</v>
          </cell>
        </row>
        <row r="2607">
          <cell r="B2607" t="str">
            <v>219321</v>
          </cell>
          <cell r="C2607" t="str">
            <v>岐阜県</v>
          </cell>
          <cell r="D2607" t="str">
            <v>岐阜地域児童発達支援センター組合</v>
          </cell>
        </row>
        <row r="2608">
          <cell r="B2608" t="str">
            <v>219339</v>
          </cell>
          <cell r="C2608" t="str">
            <v>岐阜県</v>
          </cell>
          <cell r="D2608" t="str">
            <v>可茂公設地方卸売市場組合</v>
          </cell>
        </row>
        <row r="2609">
          <cell r="B2609" t="str">
            <v>219371</v>
          </cell>
          <cell r="C2609" t="str">
            <v>岐阜県</v>
          </cell>
          <cell r="D2609" t="str">
            <v>土岐市及び瑞浪市休日急病診療所組合</v>
          </cell>
        </row>
        <row r="2610">
          <cell r="B2610" t="str">
            <v>219606</v>
          </cell>
          <cell r="C2610" t="str">
            <v>岐阜県</v>
          </cell>
          <cell r="D2610" t="str">
            <v>飛騨農業共済事務組合</v>
          </cell>
        </row>
        <row r="2611">
          <cell r="B2611" t="str">
            <v>219631</v>
          </cell>
          <cell r="C2611" t="str">
            <v>岐阜県</v>
          </cell>
          <cell r="D2611" t="str">
            <v>あすわ苑老人福祉施設事務組合</v>
          </cell>
        </row>
        <row r="2612">
          <cell r="B2612" t="str">
            <v>219649</v>
          </cell>
          <cell r="C2612" t="str">
            <v>岐阜県</v>
          </cell>
          <cell r="D2612" t="str">
            <v>西美濃さくら苑介護老人保健施設事務組合</v>
          </cell>
        </row>
        <row r="2613">
          <cell r="B2613" t="str">
            <v>219673</v>
          </cell>
          <cell r="C2613" t="str">
            <v>岐阜県</v>
          </cell>
          <cell r="D2613" t="str">
            <v>東濃農業共済事務組合</v>
          </cell>
        </row>
        <row r="2614">
          <cell r="B2614" t="str">
            <v>219690</v>
          </cell>
          <cell r="C2614" t="str">
            <v>岐阜県</v>
          </cell>
          <cell r="D2614" t="str">
            <v>中濃地域農業共済事務組合</v>
          </cell>
        </row>
        <row r="2615">
          <cell r="B2615" t="str">
            <v>219754</v>
          </cell>
          <cell r="C2615" t="str">
            <v>岐阜県</v>
          </cell>
          <cell r="D2615" t="str">
            <v>安八郡広域連合</v>
          </cell>
        </row>
        <row r="2616">
          <cell r="B2616" t="str">
            <v>219762</v>
          </cell>
          <cell r="C2616" t="str">
            <v>岐阜県</v>
          </cell>
          <cell r="D2616" t="str">
            <v>揖斐広域連合</v>
          </cell>
        </row>
        <row r="2617">
          <cell r="B2617" t="str">
            <v>219771</v>
          </cell>
          <cell r="C2617" t="str">
            <v>岐阜県</v>
          </cell>
          <cell r="D2617" t="str">
            <v>もとす広域連合（普通会計分）</v>
          </cell>
        </row>
        <row r="2618">
          <cell r="B2618" t="str">
            <v>219843</v>
          </cell>
          <cell r="C2618" t="str">
            <v>岐阜県</v>
          </cell>
          <cell r="D2618" t="str">
            <v>羽島郡広域連合</v>
          </cell>
        </row>
        <row r="2619">
          <cell r="B2619" t="str">
            <v>219851</v>
          </cell>
          <cell r="C2619" t="str">
            <v>岐阜県</v>
          </cell>
          <cell r="D2619" t="str">
            <v>古川国府給食センター利用組合</v>
          </cell>
        </row>
        <row r="2620">
          <cell r="B2620" t="str">
            <v>219860</v>
          </cell>
          <cell r="C2620" t="str">
            <v>岐阜県</v>
          </cell>
          <cell r="D2620" t="str">
            <v>岐阜県後期高齢者医療広域連合（普通会計分）</v>
          </cell>
        </row>
        <row r="2621">
          <cell r="B2621" t="str">
            <v>219878</v>
          </cell>
          <cell r="C2621" t="str">
            <v>岐阜県</v>
          </cell>
          <cell r="D2621" t="str">
            <v>東濃西部広域行政事務組合（事業会計分）</v>
          </cell>
        </row>
        <row r="2622">
          <cell r="B2622" t="str">
            <v>219886</v>
          </cell>
          <cell r="C2622" t="str">
            <v>岐阜県</v>
          </cell>
          <cell r="D2622" t="str">
            <v>もとす広域連合（事業会計分）</v>
          </cell>
        </row>
        <row r="2623">
          <cell r="B2623" t="str">
            <v>219894</v>
          </cell>
          <cell r="C2623" t="str">
            <v>岐阜県</v>
          </cell>
          <cell r="D2623" t="str">
            <v>岐阜県後期高齢者医療広域連合（事業会計分）</v>
          </cell>
        </row>
        <row r="2624">
          <cell r="B2624" t="str">
            <v>228010</v>
          </cell>
          <cell r="C2624" t="str">
            <v>静岡県</v>
          </cell>
          <cell r="D2624" t="str">
            <v>共立蒲原総合病院組合（事業会計分）</v>
          </cell>
        </row>
        <row r="2625">
          <cell r="B2625" t="str">
            <v>228052</v>
          </cell>
          <cell r="C2625" t="str">
            <v>静岡県</v>
          </cell>
          <cell r="D2625" t="str">
            <v>浜名湖競艇企業団</v>
          </cell>
        </row>
        <row r="2626">
          <cell r="B2626" t="str">
            <v>228087</v>
          </cell>
          <cell r="C2626" t="str">
            <v>静岡県</v>
          </cell>
          <cell r="D2626" t="str">
            <v>牧之原市菊川市学校組合</v>
          </cell>
        </row>
        <row r="2627">
          <cell r="B2627" t="str">
            <v>228109</v>
          </cell>
          <cell r="C2627" t="str">
            <v>静岡県</v>
          </cell>
          <cell r="D2627" t="str">
            <v>大井上水道企業団</v>
          </cell>
        </row>
        <row r="2628">
          <cell r="B2628" t="str">
            <v>228125</v>
          </cell>
          <cell r="C2628" t="str">
            <v>静岡県</v>
          </cell>
          <cell r="D2628" t="str">
            <v>小笠老人ホーム施設組合</v>
          </cell>
        </row>
        <row r="2629">
          <cell r="B2629" t="str">
            <v>228141</v>
          </cell>
          <cell r="C2629" t="str">
            <v>静岡県</v>
          </cell>
          <cell r="D2629" t="str">
            <v>養護老人ホームとよおか管理組合</v>
          </cell>
        </row>
        <row r="2630">
          <cell r="B2630" t="str">
            <v>228150</v>
          </cell>
          <cell r="C2630" t="str">
            <v>静岡県</v>
          </cell>
          <cell r="D2630" t="str">
            <v>相寿園管理組合</v>
          </cell>
        </row>
        <row r="2631">
          <cell r="B2631" t="str">
            <v>228168</v>
          </cell>
          <cell r="C2631" t="str">
            <v>静岡県</v>
          </cell>
          <cell r="D2631" t="str">
            <v>東遠広域施設組合</v>
          </cell>
        </row>
        <row r="2632">
          <cell r="B2632" t="str">
            <v>228176</v>
          </cell>
          <cell r="C2632" t="str">
            <v>静岡県</v>
          </cell>
          <cell r="D2632" t="str">
            <v>静岡県市町総合事務組合</v>
          </cell>
        </row>
        <row r="2633">
          <cell r="B2633" t="str">
            <v>228192</v>
          </cell>
          <cell r="C2633" t="str">
            <v>静岡県</v>
          </cell>
          <cell r="D2633" t="str">
            <v>三島函南広域行政組合</v>
          </cell>
        </row>
        <row r="2634">
          <cell r="B2634" t="str">
            <v>228206</v>
          </cell>
          <cell r="C2634" t="str">
            <v>静岡県</v>
          </cell>
          <cell r="D2634" t="str">
            <v>牧之原市御前崎市広域施設組合</v>
          </cell>
        </row>
        <row r="2635">
          <cell r="B2635" t="str">
            <v>228249</v>
          </cell>
          <cell r="C2635" t="str">
            <v>静岡県</v>
          </cell>
          <cell r="D2635" t="str">
            <v>御殿場市・小山町広域行政組合</v>
          </cell>
        </row>
        <row r="2636">
          <cell r="B2636" t="str">
            <v>228257</v>
          </cell>
          <cell r="C2636" t="str">
            <v>静岡県</v>
          </cell>
          <cell r="D2636" t="str">
            <v>東河環境センター</v>
          </cell>
        </row>
        <row r="2637">
          <cell r="B2637" t="str">
            <v>228281</v>
          </cell>
          <cell r="C2637" t="str">
            <v>静岡県</v>
          </cell>
          <cell r="D2637" t="str">
            <v>南豆衛生プラント組合</v>
          </cell>
        </row>
        <row r="2638">
          <cell r="B2638" t="str">
            <v>228419</v>
          </cell>
          <cell r="C2638" t="str">
            <v>静岡県</v>
          </cell>
          <cell r="D2638" t="str">
            <v>太田川原野谷川治水水防組合</v>
          </cell>
        </row>
        <row r="2639">
          <cell r="B2639" t="str">
            <v>228427</v>
          </cell>
          <cell r="C2639" t="str">
            <v>静岡県</v>
          </cell>
          <cell r="D2639" t="str">
            <v>箱根山御山組合</v>
          </cell>
        </row>
        <row r="2640">
          <cell r="B2640" t="str">
            <v>228435</v>
          </cell>
          <cell r="C2640" t="str">
            <v>静岡県</v>
          </cell>
          <cell r="D2640" t="str">
            <v>三島市外五ヶ市町箱根山組合</v>
          </cell>
        </row>
        <row r="2641">
          <cell r="B2641" t="str">
            <v>228478</v>
          </cell>
          <cell r="C2641" t="str">
            <v>静岡県</v>
          </cell>
          <cell r="D2641" t="str">
            <v>西豆衛生プラント組合</v>
          </cell>
        </row>
        <row r="2642">
          <cell r="B2642" t="str">
            <v>228516</v>
          </cell>
          <cell r="C2642" t="str">
            <v>静岡県</v>
          </cell>
          <cell r="D2642" t="str">
            <v>三島市外三ヶ市町箱根山林組合</v>
          </cell>
        </row>
        <row r="2643">
          <cell r="B2643" t="str">
            <v>228532</v>
          </cell>
          <cell r="C2643" t="str">
            <v>静岡県</v>
          </cell>
          <cell r="D2643" t="str">
            <v>裾野市長泉町衛生施設組合</v>
          </cell>
        </row>
        <row r="2644">
          <cell r="B2644" t="str">
            <v>228541</v>
          </cell>
          <cell r="C2644" t="str">
            <v>静岡県</v>
          </cell>
          <cell r="D2644" t="str">
            <v>箱根山禁伐林組合</v>
          </cell>
        </row>
        <row r="2645">
          <cell r="B2645" t="str">
            <v>228591</v>
          </cell>
          <cell r="C2645" t="str">
            <v>静岡県</v>
          </cell>
          <cell r="D2645" t="str">
            <v>静岡県芦湖水利組合</v>
          </cell>
        </row>
        <row r="2646">
          <cell r="B2646" t="str">
            <v>228613</v>
          </cell>
          <cell r="C2646" t="str">
            <v>静岡県</v>
          </cell>
          <cell r="D2646" t="str">
            <v>伊豆市沼津市衛生施設組合</v>
          </cell>
        </row>
        <row r="2647">
          <cell r="B2647" t="str">
            <v>228621</v>
          </cell>
          <cell r="C2647" t="str">
            <v>静岡県</v>
          </cell>
          <cell r="D2647" t="str">
            <v>箱根山殖産林組合</v>
          </cell>
        </row>
        <row r="2648">
          <cell r="B2648" t="str">
            <v>228893</v>
          </cell>
          <cell r="C2648" t="str">
            <v>静岡県</v>
          </cell>
          <cell r="D2648" t="str">
            <v>駿東地区交通災害共済組合</v>
          </cell>
        </row>
        <row r="2649">
          <cell r="B2649" t="str">
            <v>228923</v>
          </cell>
          <cell r="C2649" t="str">
            <v>静岡県</v>
          </cell>
          <cell r="D2649" t="str">
            <v>岳南排水路管理組合</v>
          </cell>
        </row>
        <row r="2650">
          <cell r="B2650" t="str">
            <v>228958</v>
          </cell>
          <cell r="C2650" t="str">
            <v>静岡県</v>
          </cell>
          <cell r="D2650" t="str">
            <v>駿遠学園管理組合</v>
          </cell>
        </row>
        <row r="2651">
          <cell r="B2651" t="str">
            <v>228991</v>
          </cell>
          <cell r="C2651" t="str">
            <v>静岡県</v>
          </cell>
          <cell r="D2651" t="str">
            <v>御前崎市牧之原市学校組合</v>
          </cell>
        </row>
        <row r="2652">
          <cell r="B2652" t="str">
            <v>229024</v>
          </cell>
          <cell r="C2652" t="str">
            <v>静岡県</v>
          </cell>
          <cell r="D2652" t="str">
            <v>東遠学園組合</v>
          </cell>
        </row>
        <row r="2653">
          <cell r="B2653" t="str">
            <v>229032</v>
          </cell>
          <cell r="C2653" t="str">
            <v>静岡県</v>
          </cell>
          <cell r="D2653" t="str">
            <v>浅羽地域湛水防除施設組合</v>
          </cell>
        </row>
        <row r="2654">
          <cell r="B2654" t="str">
            <v>229041</v>
          </cell>
          <cell r="C2654" t="str">
            <v>静岡県</v>
          </cell>
          <cell r="D2654" t="str">
            <v>浜名学園組合</v>
          </cell>
        </row>
        <row r="2655">
          <cell r="B2655" t="str">
            <v>229075</v>
          </cell>
          <cell r="C2655" t="str">
            <v>静岡県</v>
          </cell>
          <cell r="D2655" t="str">
            <v>駿豆学園管理組合</v>
          </cell>
        </row>
        <row r="2656">
          <cell r="B2656" t="str">
            <v>229091</v>
          </cell>
          <cell r="C2656" t="str">
            <v>静岡県</v>
          </cell>
          <cell r="D2656" t="str">
            <v>袋井市森町広域行政組合</v>
          </cell>
        </row>
        <row r="2657">
          <cell r="B2657" t="str">
            <v>229113</v>
          </cell>
          <cell r="C2657" t="str">
            <v>静岡県</v>
          </cell>
          <cell r="D2657" t="str">
            <v>駿東伊豆消防組合</v>
          </cell>
        </row>
        <row r="2658">
          <cell r="B2658" t="str">
            <v>229202</v>
          </cell>
          <cell r="C2658" t="str">
            <v>静岡県</v>
          </cell>
          <cell r="D2658" t="str">
            <v>中遠広域事務組合</v>
          </cell>
        </row>
        <row r="2659">
          <cell r="B2659" t="str">
            <v>229211</v>
          </cell>
          <cell r="C2659" t="str">
            <v>静岡県</v>
          </cell>
          <cell r="D2659" t="str">
            <v>志太広域事務組合</v>
          </cell>
        </row>
        <row r="2660">
          <cell r="B2660" t="str">
            <v>229326</v>
          </cell>
          <cell r="C2660" t="str">
            <v>静岡県</v>
          </cell>
          <cell r="D2660" t="str">
            <v>東遠地区聖苑組合</v>
          </cell>
        </row>
        <row r="2661">
          <cell r="B2661" t="str">
            <v>229334</v>
          </cell>
          <cell r="C2661" t="str">
            <v>静岡県</v>
          </cell>
          <cell r="D2661" t="str">
            <v>静岡県大井川広域水道企業団</v>
          </cell>
        </row>
        <row r="2662">
          <cell r="B2662" t="str">
            <v>229342</v>
          </cell>
          <cell r="C2662" t="str">
            <v>静岡県</v>
          </cell>
          <cell r="D2662" t="str">
            <v>榛原総合病院組合（事業会計分）</v>
          </cell>
        </row>
        <row r="2663">
          <cell r="B2663" t="str">
            <v>229351</v>
          </cell>
          <cell r="C2663" t="str">
            <v>静岡県</v>
          </cell>
          <cell r="D2663" t="str">
            <v>伊豆斎場組合</v>
          </cell>
        </row>
        <row r="2664">
          <cell r="B2664" t="str">
            <v>229377</v>
          </cell>
          <cell r="C2664" t="str">
            <v>静岡県</v>
          </cell>
          <cell r="D2664" t="str">
            <v>吉田町牧之原市広域施設組合</v>
          </cell>
        </row>
        <row r="2665">
          <cell r="B2665" t="str">
            <v>229393</v>
          </cell>
          <cell r="C2665" t="str">
            <v>静岡県</v>
          </cell>
          <cell r="D2665" t="str">
            <v>下田地区消防組合</v>
          </cell>
        </row>
        <row r="2666">
          <cell r="B2666" t="str">
            <v>229466</v>
          </cell>
          <cell r="C2666" t="str">
            <v>静岡県</v>
          </cell>
          <cell r="D2666" t="str">
            <v>中東遠看護専門学校組合</v>
          </cell>
        </row>
        <row r="2667">
          <cell r="B2667" t="str">
            <v>229491</v>
          </cell>
          <cell r="C2667" t="str">
            <v>静岡県</v>
          </cell>
          <cell r="D2667" t="str">
            <v>一部事務組合下田メディカルセンター（事業会計分）</v>
          </cell>
        </row>
        <row r="2668">
          <cell r="B2668" t="str">
            <v>229504</v>
          </cell>
          <cell r="C2668" t="str">
            <v>静岡県</v>
          </cell>
          <cell r="D2668" t="str">
            <v>一部事務組合下田メディカルセンター（普通会計分）</v>
          </cell>
        </row>
        <row r="2669">
          <cell r="B2669" t="str">
            <v>229539</v>
          </cell>
          <cell r="C2669" t="str">
            <v>静岡県</v>
          </cell>
          <cell r="D2669" t="str">
            <v>榛原総合病院組合（普通会計分）</v>
          </cell>
        </row>
        <row r="2670">
          <cell r="B2670" t="str">
            <v>229547</v>
          </cell>
          <cell r="C2670" t="str">
            <v>静岡県</v>
          </cell>
          <cell r="D2670" t="str">
            <v>掛川市・菊川市衛生施設組合</v>
          </cell>
        </row>
        <row r="2671">
          <cell r="B2671" t="str">
            <v>229555</v>
          </cell>
          <cell r="C2671" t="str">
            <v>静岡県</v>
          </cell>
          <cell r="D2671" t="str">
            <v>東遠工業用水道企業団</v>
          </cell>
        </row>
        <row r="2672">
          <cell r="B2672" t="str">
            <v>229563</v>
          </cell>
          <cell r="C2672" t="str">
            <v>静岡県</v>
          </cell>
          <cell r="D2672" t="str">
            <v>静岡県後期高齢者医療広域連合</v>
          </cell>
        </row>
        <row r="2673">
          <cell r="B2673" t="str">
            <v>229571</v>
          </cell>
          <cell r="C2673" t="str">
            <v>静岡県</v>
          </cell>
          <cell r="D2673" t="str">
            <v>静岡地方税滞納整理機構</v>
          </cell>
        </row>
        <row r="2674">
          <cell r="B2674" t="str">
            <v>229580</v>
          </cell>
          <cell r="C2674" t="str">
            <v>静岡県</v>
          </cell>
          <cell r="D2674" t="str">
            <v>掛川市・袋井市病院企業団</v>
          </cell>
        </row>
        <row r="2675">
          <cell r="B2675" t="str">
            <v>229598</v>
          </cell>
          <cell r="C2675" t="str">
            <v>静岡県</v>
          </cell>
          <cell r="D2675" t="str">
            <v>伊豆市伊豆の国市廃棄物処理施設組合</v>
          </cell>
        </row>
        <row r="2676">
          <cell r="B2676" t="str">
            <v>229601</v>
          </cell>
          <cell r="C2676" t="str">
            <v>静岡県</v>
          </cell>
          <cell r="D2676" t="str">
            <v>富士山南東消防組合</v>
          </cell>
        </row>
        <row r="2677">
          <cell r="B2677" t="str">
            <v>238015</v>
          </cell>
          <cell r="C2677" t="str">
            <v>愛知県</v>
          </cell>
          <cell r="D2677" t="str">
            <v>名古屋港管理組合</v>
          </cell>
        </row>
        <row r="2678">
          <cell r="B2678" t="str">
            <v>238023</v>
          </cell>
          <cell r="C2678" t="str">
            <v>愛知県</v>
          </cell>
          <cell r="D2678" t="str">
            <v>愛知県競馬組合</v>
          </cell>
        </row>
        <row r="2679">
          <cell r="B2679" t="str">
            <v>238031</v>
          </cell>
          <cell r="C2679" t="str">
            <v>愛知県</v>
          </cell>
          <cell r="D2679" t="str">
            <v>名古屋競輪組合</v>
          </cell>
        </row>
        <row r="2680">
          <cell r="B2680" t="str">
            <v>238121</v>
          </cell>
          <cell r="C2680" t="str">
            <v>愛知県</v>
          </cell>
          <cell r="D2680" t="str">
            <v>岡崎市額田郡模範造林組合</v>
          </cell>
        </row>
        <row r="2681">
          <cell r="B2681" t="str">
            <v>238171</v>
          </cell>
          <cell r="C2681" t="str">
            <v>愛知県</v>
          </cell>
          <cell r="D2681" t="str">
            <v>海部南部広域事務組合（普通会計分）</v>
          </cell>
        </row>
        <row r="2682">
          <cell r="B2682" t="str">
            <v>238198</v>
          </cell>
          <cell r="C2682" t="str">
            <v>愛知県</v>
          </cell>
          <cell r="D2682" t="str">
            <v>公立陶生病院組合</v>
          </cell>
        </row>
        <row r="2683">
          <cell r="B2683" t="str">
            <v>238295</v>
          </cell>
          <cell r="C2683" t="str">
            <v>愛知県</v>
          </cell>
          <cell r="D2683" t="str">
            <v>知多中部広域事務組合（普通会計分）</v>
          </cell>
        </row>
        <row r="2684">
          <cell r="B2684" t="str">
            <v>238309</v>
          </cell>
          <cell r="C2684" t="str">
            <v>愛知県</v>
          </cell>
          <cell r="D2684" t="str">
            <v>愛知県市町村職員退職手当組合</v>
          </cell>
        </row>
        <row r="2685">
          <cell r="B2685" t="str">
            <v>238325</v>
          </cell>
          <cell r="C2685" t="str">
            <v>愛知県</v>
          </cell>
          <cell r="D2685" t="str">
            <v>海部南部水道企業団</v>
          </cell>
        </row>
        <row r="2686">
          <cell r="B2686" t="str">
            <v>238333</v>
          </cell>
          <cell r="C2686" t="str">
            <v>愛知県</v>
          </cell>
          <cell r="D2686" t="str">
            <v>愛北広域事務組合</v>
          </cell>
        </row>
        <row r="2687">
          <cell r="B2687" t="str">
            <v>238350</v>
          </cell>
          <cell r="C2687" t="str">
            <v>愛知県</v>
          </cell>
          <cell r="D2687" t="str">
            <v>中部知多衛生組合</v>
          </cell>
        </row>
        <row r="2688">
          <cell r="B2688" t="str">
            <v>238376</v>
          </cell>
          <cell r="C2688" t="str">
            <v>愛知県</v>
          </cell>
          <cell r="D2688" t="str">
            <v>東部知多衛生組合</v>
          </cell>
        </row>
        <row r="2689">
          <cell r="B2689" t="str">
            <v>238384</v>
          </cell>
          <cell r="C2689" t="str">
            <v>愛知県</v>
          </cell>
          <cell r="D2689" t="str">
            <v>衣浦衛生組合</v>
          </cell>
        </row>
        <row r="2690">
          <cell r="B2690" t="str">
            <v>238414</v>
          </cell>
          <cell r="C2690" t="str">
            <v>愛知県</v>
          </cell>
          <cell r="D2690" t="str">
            <v>常滑武豊衛生組合</v>
          </cell>
        </row>
        <row r="2691">
          <cell r="B2691" t="str">
            <v>238422</v>
          </cell>
          <cell r="C2691" t="str">
            <v>愛知県</v>
          </cell>
          <cell r="D2691" t="str">
            <v>蒲郡市幸田町衛生組合</v>
          </cell>
        </row>
        <row r="2692">
          <cell r="B2692" t="str">
            <v>238465</v>
          </cell>
          <cell r="C2692" t="str">
            <v>愛知県</v>
          </cell>
          <cell r="D2692" t="str">
            <v>西知多医療厚生組合（普通会計分）</v>
          </cell>
        </row>
        <row r="2693">
          <cell r="B2693" t="str">
            <v>238481</v>
          </cell>
          <cell r="C2693" t="str">
            <v>愛知県</v>
          </cell>
          <cell r="D2693" t="str">
            <v>尾張東部衛生組合</v>
          </cell>
        </row>
        <row r="2694">
          <cell r="B2694" t="str">
            <v>238490</v>
          </cell>
          <cell r="C2694" t="str">
            <v>愛知県</v>
          </cell>
          <cell r="D2694" t="str">
            <v>海部地区環境事務組合</v>
          </cell>
        </row>
        <row r="2695">
          <cell r="B2695" t="str">
            <v>238511</v>
          </cell>
          <cell r="C2695" t="str">
            <v>愛知県</v>
          </cell>
          <cell r="D2695" t="str">
            <v>小牧岩倉衛生組合</v>
          </cell>
        </row>
        <row r="2696">
          <cell r="B2696" t="str">
            <v>238538</v>
          </cell>
          <cell r="C2696" t="str">
            <v>愛知県</v>
          </cell>
          <cell r="D2696" t="str">
            <v>知多南部衛生組合</v>
          </cell>
        </row>
        <row r="2697">
          <cell r="B2697" t="str">
            <v>238546</v>
          </cell>
          <cell r="C2697" t="str">
            <v>愛知県</v>
          </cell>
          <cell r="D2697" t="str">
            <v>尾張旭市長久手市衛生組合</v>
          </cell>
        </row>
        <row r="2698">
          <cell r="B2698" t="str">
            <v>238589</v>
          </cell>
          <cell r="C2698" t="str">
            <v>愛知県</v>
          </cell>
          <cell r="D2698" t="str">
            <v>刈谷知立環境組合</v>
          </cell>
        </row>
        <row r="2699">
          <cell r="B2699" t="str">
            <v>238597</v>
          </cell>
          <cell r="C2699" t="str">
            <v>愛知県</v>
          </cell>
          <cell r="D2699" t="str">
            <v>江南丹羽環境管理組合</v>
          </cell>
        </row>
        <row r="2700">
          <cell r="B2700" t="str">
            <v>238635</v>
          </cell>
          <cell r="C2700" t="str">
            <v>愛知県</v>
          </cell>
          <cell r="D2700" t="str">
            <v>北名古屋水道企業団</v>
          </cell>
        </row>
        <row r="2701">
          <cell r="B2701" t="str">
            <v>238643</v>
          </cell>
          <cell r="C2701" t="str">
            <v>愛知県</v>
          </cell>
          <cell r="D2701" t="str">
            <v>尾張市町交通災害共済組合</v>
          </cell>
        </row>
        <row r="2702">
          <cell r="B2702" t="str">
            <v>238651</v>
          </cell>
          <cell r="C2702" t="str">
            <v>愛知県</v>
          </cell>
          <cell r="D2702" t="str">
            <v>新城北設楽交通災害共済組合</v>
          </cell>
        </row>
        <row r="2703">
          <cell r="B2703" t="str">
            <v>238686</v>
          </cell>
          <cell r="C2703" t="str">
            <v>愛知県</v>
          </cell>
          <cell r="D2703" t="str">
            <v>半田常滑看護専門学校管理組合</v>
          </cell>
        </row>
        <row r="2704">
          <cell r="B2704" t="str">
            <v>238694</v>
          </cell>
          <cell r="C2704" t="str">
            <v>愛知県</v>
          </cell>
          <cell r="D2704" t="str">
            <v>北設広域事務組合</v>
          </cell>
        </row>
        <row r="2705">
          <cell r="B2705" t="str">
            <v>238708</v>
          </cell>
          <cell r="C2705" t="str">
            <v>愛知県</v>
          </cell>
          <cell r="D2705" t="str">
            <v>海部東部消防組合（普通会計分）</v>
          </cell>
        </row>
        <row r="2706">
          <cell r="B2706" t="str">
            <v>238724</v>
          </cell>
          <cell r="C2706" t="str">
            <v>愛知県</v>
          </cell>
          <cell r="D2706" t="str">
            <v>尾三消防組合</v>
          </cell>
        </row>
        <row r="2707">
          <cell r="B2707" t="str">
            <v>238732</v>
          </cell>
          <cell r="C2707" t="str">
            <v>愛知県</v>
          </cell>
          <cell r="D2707" t="str">
            <v>丹羽広域事務組合（事業会計分）</v>
          </cell>
        </row>
        <row r="2708">
          <cell r="B2708" t="str">
            <v>238741</v>
          </cell>
          <cell r="C2708" t="str">
            <v>愛知県</v>
          </cell>
          <cell r="D2708" t="str">
            <v>北名古屋衛生組合</v>
          </cell>
        </row>
        <row r="2709">
          <cell r="B2709" t="str">
            <v>238783</v>
          </cell>
          <cell r="C2709" t="str">
            <v>愛知県</v>
          </cell>
          <cell r="D2709" t="str">
            <v>知多中部広域事務組合（事業会計分）</v>
          </cell>
        </row>
        <row r="2710">
          <cell r="B2710" t="str">
            <v>238791</v>
          </cell>
          <cell r="C2710" t="str">
            <v>愛知県</v>
          </cell>
          <cell r="D2710" t="str">
            <v>海部南部消防組合</v>
          </cell>
        </row>
        <row r="2711">
          <cell r="B2711" t="str">
            <v>238805</v>
          </cell>
          <cell r="C2711" t="str">
            <v>愛知県</v>
          </cell>
          <cell r="D2711" t="str">
            <v>海部地区水防事務組合</v>
          </cell>
        </row>
        <row r="2712">
          <cell r="B2712" t="str">
            <v>238821</v>
          </cell>
          <cell r="C2712" t="str">
            <v>愛知県</v>
          </cell>
          <cell r="D2712" t="str">
            <v>瀬戸旭看護専門学校組合</v>
          </cell>
        </row>
        <row r="2713">
          <cell r="B2713" t="str">
            <v>238848</v>
          </cell>
          <cell r="C2713" t="str">
            <v>愛知県</v>
          </cell>
          <cell r="D2713" t="str">
            <v>尾張東部火葬場管理組合</v>
          </cell>
        </row>
        <row r="2714">
          <cell r="B2714" t="str">
            <v>238872</v>
          </cell>
          <cell r="C2714" t="str">
            <v>愛知県</v>
          </cell>
          <cell r="D2714" t="str">
            <v>尾三衛生組合</v>
          </cell>
        </row>
        <row r="2715">
          <cell r="B2715" t="str">
            <v>238902</v>
          </cell>
          <cell r="C2715" t="str">
            <v>愛知県</v>
          </cell>
          <cell r="D2715" t="str">
            <v>愛知中部水道企業団</v>
          </cell>
        </row>
        <row r="2716">
          <cell r="B2716" t="str">
            <v>238937</v>
          </cell>
          <cell r="C2716" t="str">
            <v>愛知県</v>
          </cell>
          <cell r="D2716" t="str">
            <v>日東衛生組合</v>
          </cell>
        </row>
        <row r="2717">
          <cell r="B2717" t="str">
            <v>238970</v>
          </cell>
          <cell r="C2717" t="str">
            <v>愛知県</v>
          </cell>
          <cell r="D2717" t="str">
            <v>知多南部消防組合</v>
          </cell>
        </row>
        <row r="2718">
          <cell r="B2718" t="str">
            <v>238988</v>
          </cell>
          <cell r="C2718" t="str">
            <v>愛知県</v>
          </cell>
          <cell r="D2718" t="str">
            <v>知北平和公園組合</v>
          </cell>
        </row>
        <row r="2719">
          <cell r="B2719" t="str">
            <v>238996</v>
          </cell>
          <cell r="C2719" t="str">
            <v>愛知県</v>
          </cell>
          <cell r="D2719" t="str">
            <v>五条広域事務組合</v>
          </cell>
        </row>
        <row r="2720">
          <cell r="B2720" t="str">
            <v>239046</v>
          </cell>
          <cell r="C2720" t="str">
            <v>愛知県</v>
          </cell>
          <cell r="D2720" t="str">
            <v>海部地区急病診療所組合</v>
          </cell>
        </row>
        <row r="2721">
          <cell r="B2721" t="str">
            <v>239054</v>
          </cell>
          <cell r="C2721" t="str">
            <v>愛知県</v>
          </cell>
          <cell r="D2721" t="str">
            <v>春日井小牧看護専門学校管理組合</v>
          </cell>
        </row>
        <row r="2722">
          <cell r="B2722" t="str">
            <v>239178</v>
          </cell>
          <cell r="C2722" t="str">
            <v>愛知県</v>
          </cell>
          <cell r="D2722" t="str">
            <v>知多北部広域連合</v>
          </cell>
        </row>
        <row r="2723">
          <cell r="B2723" t="str">
            <v>239186</v>
          </cell>
          <cell r="C2723" t="str">
            <v>愛知県</v>
          </cell>
          <cell r="D2723" t="str">
            <v>海部南部広域事務組合（事業会計分）</v>
          </cell>
        </row>
        <row r="2724">
          <cell r="B2724" t="str">
            <v>239208</v>
          </cell>
          <cell r="C2724" t="str">
            <v>愛知県</v>
          </cell>
          <cell r="D2724" t="str">
            <v>海部東部消防組合（事業会計分）</v>
          </cell>
        </row>
        <row r="2725">
          <cell r="B2725" t="str">
            <v>239267</v>
          </cell>
          <cell r="C2725" t="str">
            <v>愛知県</v>
          </cell>
          <cell r="D2725" t="str">
            <v>丹羽広域事務組合（普通会計分）</v>
          </cell>
        </row>
        <row r="2726">
          <cell r="B2726" t="str">
            <v>239283</v>
          </cell>
          <cell r="C2726" t="str">
            <v>愛知県</v>
          </cell>
          <cell r="D2726" t="str">
            <v>衣浦東部広域連合</v>
          </cell>
        </row>
        <row r="2727">
          <cell r="B2727" t="str">
            <v>239291</v>
          </cell>
          <cell r="C2727" t="str">
            <v>愛知県</v>
          </cell>
          <cell r="D2727" t="str">
            <v>西春日井広域事務組合</v>
          </cell>
        </row>
        <row r="2728">
          <cell r="B2728" t="str">
            <v>239305</v>
          </cell>
          <cell r="C2728" t="str">
            <v>愛知県</v>
          </cell>
          <cell r="D2728" t="str">
            <v>愛知県後期高齢者医療広域連合</v>
          </cell>
        </row>
        <row r="2729">
          <cell r="B2729" t="str">
            <v>239313</v>
          </cell>
          <cell r="C2729" t="str">
            <v>愛知県</v>
          </cell>
          <cell r="D2729" t="str">
            <v>西知多医療厚生組合（事業会計分）</v>
          </cell>
        </row>
        <row r="2730">
          <cell r="B2730" t="str">
            <v>239321</v>
          </cell>
          <cell r="C2730" t="str">
            <v>愛知県</v>
          </cell>
          <cell r="D2730" t="str">
            <v>知多南部広域環境組合</v>
          </cell>
        </row>
        <row r="2731">
          <cell r="B2731" t="str">
            <v>239330</v>
          </cell>
          <cell r="C2731" t="str">
            <v>愛知県</v>
          </cell>
          <cell r="D2731" t="str">
            <v>東三河広域連合</v>
          </cell>
        </row>
        <row r="2732">
          <cell r="B2732" t="str">
            <v>239348</v>
          </cell>
          <cell r="C2732" t="str">
            <v>愛知県</v>
          </cell>
          <cell r="D2732" t="str">
            <v>尾張北部環境組合</v>
          </cell>
        </row>
        <row r="2733">
          <cell r="B2733" t="str">
            <v>248011</v>
          </cell>
          <cell r="C2733" t="str">
            <v>三重県</v>
          </cell>
          <cell r="D2733" t="str">
            <v>四日市港管理組合</v>
          </cell>
        </row>
        <row r="2734">
          <cell r="B2734" t="str">
            <v>248274</v>
          </cell>
          <cell r="C2734" t="str">
            <v>三重県</v>
          </cell>
          <cell r="D2734" t="str">
            <v>三重県多気郡多気町松阪市学校組合</v>
          </cell>
        </row>
        <row r="2735">
          <cell r="B2735" t="str">
            <v>248347</v>
          </cell>
          <cell r="C2735" t="str">
            <v>三重県</v>
          </cell>
          <cell r="D2735" t="str">
            <v>わたらい老人福祉施設組合</v>
          </cell>
        </row>
        <row r="2736">
          <cell r="B2736" t="str">
            <v>248355</v>
          </cell>
          <cell r="C2736" t="str">
            <v>三重県</v>
          </cell>
          <cell r="D2736" t="str">
            <v>宮川福祉施設組合</v>
          </cell>
        </row>
        <row r="2737">
          <cell r="B2737" t="str">
            <v>248371</v>
          </cell>
          <cell r="C2737" t="str">
            <v>三重県</v>
          </cell>
          <cell r="D2737" t="str">
            <v>紀南社会福祉施設組合</v>
          </cell>
        </row>
        <row r="2738">
          <cell r="B2738" t="str">
            <v>248398</v>
          </cell>
          <cell r="C2738" t="str">
            <v>三重県</v>
          </cell>
          <cell r="D2738" t="str">
            <v>三重県三重郡老人福祉施設組合</v>
          </cell>
        </row>
        <row r="2739">
          <cell r="B2739" t="str">
            <v>248525</v>
          </cell>
          <cell r="C2739" t="str">
            <v>三重県</v>
          </cell>
          <cell r="D2739" t="str">
            <v>紀南病院組合</v>
          </cell>
        </row>
        <row r="2740">
          <cell r="B2740" t="str">
            <v>248533</v>
          </cell>
          <cell r="C2740" t="str">
            <v>三重県</v>
          </cell>
          <cell r="D2740" t="str">
            <v>朝日町、川越町組合立環境クリーンセンター</v>
          </cell>
        </row>
        <row r="2741">
          <cell r="B2741" t="str">
            <v>248592</v>
          </cell>
          <cell r="C2741" t="str">
            <v>三重県</v>
          </cell>
          <cell r="D2741" t="str">
            <v>奥伊勢広域行政組合</v>
          </cell>
        </row>
        <row r="2742">
          <cell r="B2742" t="str">
            <v>248622</v>
          </cell>
          <cell r="C2742" t="str">
            <v>三重県</v>
          </cell>
          <cell r="D2742" t="str">
            <v>朝明広域衛生組合</v>
          </cell>
        </row>
        <row r="2743">
          <cell r="B2743" t="str">
            <v>248631</v>
          </cell>
          <cell r="C2743" t="str">
            <v>三重県</v>
          </cell>
          <cell r="D2743" t="str">
            <v>松阪地区広域衛生組合</v>
          </cell>
        </row>
        <row r="2744">
          <cell r="B2744" t="str">
            <v>248754</v>
          </cell>
          <cell r="C2744" t="str">
            <v>三重県</v>
          </cell>
          <cell r="D2744" t="str">
            <v>伊賀南部環境衛生組合</v>
          </cell>
        </row>
        <row r="2745">
          <cell r="B2745" t="str">
            <v>248771</v>
          </cell>
          <cell r="C2745" t="str">
            <v>三重県</v>
          </cell>
          <cell r="D2745" t="str">
            <v>三重紀北消防組合</v>
          </cell>
        </row>
        <row r="2746">
          <cell r="B2746" t="str">
            <v>248789</v>
          </cell>
          <cell r="C2746" t="str">
            <v>三重県</v>
          </cell>
          <cell r="D2746" t="str">
            <v>南牟婁清掃施設組合</v>
          </cell>
        </row>
        <row r="2747">
          <cell r="B2747" t="str">
            <v>248835</v>
          </cell>
          <cell r="C2747" t="str">
            <v>三重県</v>
          </cell>
          <cell r="D2747" t="str">
            <v>松阪地区広域消防組合</v>
          </cell>
        </row>
        <row r="2748">
          <cell r="B2748" t="str">
            <v>248851</v>
          </cell>
          <cell r="C2748" t="str">
            <v>三重県</v>
          </cell>
          <cell r="D2748" t="str">
            <v>志摩広域消防組合</v>
          </cell>
        </row>
        <row r="2749">
          <cell r="B2749" t="str">
            <v>248860</v>
          </cell>
          <cell r="C2749" t="str">
            <v>三重県</v>
          </cell>
          <cell r="D2749" t="str">
            <v>紀南特別養護老人ホーム組合</v>
          </cell>
        </row>
        <row r="2750">
          <cell r="B2750" t="str">
            <v>248959</v>
          </cell>
          <cell r="C2750" t="str">
            <v>三重県</v>
          </cell>
          <cell r="D2750" t="str">
            <v>桑名広域清掃事業組合</v>
          </cell>
        </row>
        <row r="2751">
          <cell r="B2751" t="str">
            <v>248967</v>
          </cell>
          <cell r="C2751" t="str">
            <v>三重県</v>
          </cell>
          <cell r="D2751" t="str">
            <v>志摩広域行政組合</v>
          </cell>
        </row>
        <row r="2752">
          <cell r="B2752" t="str">
            <v>249106</v>
          </cell>
          <cell r="C2752" t="str">
            <v>三重県</v>
          </cell>
          <cell r="D2752" t="str">
            <v>三重県市町総合事務組合</v>
          </cell>
        </row>
        <row r="2753">
          <cell r="B2753" t="str">
            <v>249149</v>
          </cell>
          <cell r="C2753" t="str">
            <v>三重県</v>
          </cell>
          <cell r="D2753" t="str">
            <v>紀勢地区広域消防組合</v>
          </cell>
        </row>
        <row r="2754">
          <cell r="B2754" t="str">
            <v>249173</v>
          </cell>
          <cell r="C2754" t="str">
            <v>三重県</v>
          </cell>
          <cell r="D2754" t="str">
            <v>荷坂やすらぎ苑組合</v>
          </cell>
        </row>
        <row r="2755">
          <cell r="B2755" t="str">
            <v>249181</v>
          </cell>
          <cell r="C2755" t="str">
            <v>三重県</v>
          </cell>
          <cell r="D2755" t="str">
            <v>香肌奥伊勢資源化広域連合</v>
          </cell>
        </row>
        <row r="2756">
          <cell r="B2756" t="str">
            <v>249203</v>
          </cell>
          <cell r="C2756" t="str">
            <v>三重県</v>
          </cell>
          <cell r="D2756" t="str">
            <v>鳥羽志勢広域連合</v>
          </cell>
        </row>
        <row r="2757">
          <cell r="B2757" t="str">
            <v>249211</v>
          </cell>
          <cell r="C2757" t="str">
            <v>三重県</v>
          </cell>
          <cell r="D2757" t="str">
            <v>紀北広域連合</v>
          </cell>
        </row>
        <row r="2758">
          <cell r="B2758" t="str">
            <v>249220</v>
          </cell>
          <cell r="C2758" t="str">
            <v>三重県</v>
          </cell>
          <cell r="D2758" t="str">
            <v>紀南介護保険広域連合</v>
          </cell>
        </row>
        <row r="2759">
          <cell r="B2759" t="str">
            <v>249262</v>
          </cell>
          <cell r="C2759" t="str">
            <v>三重県</v>
          </cell>
          <cell r="D2759" t="str">
            <v>度会広域連合</v>
          </cell>
        </row>
        <row r="2760">
          <cell r="B2760" t="str">
            <v>249271</v>
          </cell>
          <cell r="C2760" t="str">
            <v>三重県</v>
          </cell>
          <cell r="D2760" t="str">
            <v>鈴鹿亀山地区広域連合</v>
          </cell>
        </row>
        <row r="2761">
          <cell r="B2761" t="str">
            <v>249289</v>
          </cell>
          <cell r="C2761" t="str">
            <v>三重県</v>
          </cell>
          <cell r="D2761" t="str">
            <v>桑名・員弁広域連合</v>
          </cell>
        </row>
        <row r="2762">
          <cell r="B2762" t="str">
            <v>249335</v>
          </cell>
          <cell r="C2762" t="str">
            <v>三重県</v>
          </cell>
          <cell r="D2762" t="str">
            <v>伊勢広域環境組合</v>
          </cell>
        </row>
        <row r="2763">
          <cell r="B2763" t="str">
            <v>249343</v>
          </cell>
          <cell r="C2763" t="str">
            <v>三重県</v>
          </cell>
          <cell r="D2763" t="str">
            <v>三重地方税管理回収機構</v>
          </cell>
        </row>
        <row r="2764">
          <cell r="B2764" t="str">
            <v>249351</v>
          </cell>
          <cell r="C2764" t="str">
            <v>三重県</v>
          </cell>
          <cell r="D2764" t="str">
            <v>三重県後期高齢者医療広域連合</v>
          </cell>
        </row>
        <row r="2765">
          <cell r="B2765" t="str">
            <v>258024</v>
          </cell>
          <cell r="C2765" t="str">
            <v>滋賀県</v>
          </cell>
          <cell r="D2765" t="str">
            <v>滋賀県市町村職員退職手当組合</v>
          </cell>
        </row>
        <row r="2766">
          <cell r="B2766" t="str">
            <v>258067</v>
          </cell>
          <cell r="C2766" t="str">
            <v>滋賀県</v>
          </cell>
          <cell r="D2766" t="str">
            <v>公立甲賀病院組合（事業会計分）</v>
          </cell>
        </row>
        <row r="2767">
          <cell r="B2767" t="str">
            <v>258130</v>
          </cell>
          <cell r="C2767" t="str">
            <v>滋賀県</v>
          </cell>
          <cell r="D2767" t="str">
            <v>彦根市犬上郡営林組合</v>
          </cell>
        </row>
        <row r="2768">
          <cell r="B2768" t="str">
            <v>258148</v>
          </cell>
          <cell r="C2768" t="str">
            <v>滋賀県</v>
          </cell>
          <cell r="D2768" t="str">
            <v>彦根市、米原市山林組合</v>
          </cell>
        </row>
        <row r="2769">
          <cell r="B2769" t="str">
            <v>258156</v>
          </cell>
          <cell r="C2769" t="str">
            <v>滋賀県</v>
          </cell>
          <cell r="D2769" t="str">
            <v>大滝山林組合</v>
          </cell>
        </row>
        <row r="2770">
          <cell r="B2770" t="str">
            <v>258211</v>
          </cell>
          <cell r="C2770" t="str">
            <v>滋賀県</v>
          </cell>
          <cell r="D2770" t="str">
            <v>長浜水道企業団</v>
          </cell>
        </row>
        <row r="2771">
          <cell r="B2771" t="str">
            <v>258318</v>
          </cell>
          <cell r="C2771" t="str">
            <v>滋賀県</v>
          </cell>
          <cell r="D2771" t="str">
            <v>湖北広域行政事務センター</v>
          </cell>
        </row>
        <row r="2772">
          <cell r="B2772" t="str">
            <v>258326</v>
          </cell>
          <cell r="C2772" t="str">
            <v>滋賀県</v>
          </cell>
          <cell r="D2772" t="str">
            <v>滋賀県市町村交通災害共済組合</v>
          </cell>
        </row>
        <row r="2773">
          <cell r="B2773" t="str">
            <v>258334</v>
          </cell>
          <cell r="C2773" t="str">
            <v>滋賀県</v>
          </cell>
          <cell r="D2773" t="str">
            <v>八日市布引ライフ組合</v>
          </cell>
        </row>
        <row r="2774">
          <cell r="B2774" t="str">
            <v>258351</v>
          </cell>
          <cell r="C2774" t="str">
            <v>滋賀県</v>
          </cell>
          <cell r="D2774" t="str">
            <v>滋賀県市町村議会議員公務災害補償等組合</v>
          </cell>
        </row>
        <row r="2775">
          <cell r="B2775" t="str">
            <v>258415</v>
          </cell>
          <cell r="C2775" t="str">
            <v>滋賀県</v>
          </cell>
          <cell r="D2775" t="str">
            <v>中部清掃組合</v>
          </cell>
        </row>
        <row r="2776">
          <cell r="B2776" t="str">
            <v>258458</v>
          </cell>
          <cell r="C2776" t="str">
            <v>滋賀県</v>
          </cell>
          <cell r="D2776" t="str">
            <v>東近江行政組合</v>
          </cell>
        </row>
        <row r="2777">
          <cell r="B2777" t="str">
            <v>258474</v>
          </cell>
          <cell r="C2777" t="str">
            <v>滋賀県</v>
          </cell>
          <cell r="D2777" t="str">
            <v>甲賀広域行政組合</v>
          </cell>
        </row>
        <row r="2778">
          <cell r="B2778" t="str">
            <v>258580</v>
          </cell>
          <cell r="C2778" t="str">
            <v>滋賀県</v>
          </cell>
          <cell r="D2778" t="str">
            <v>湖東広域衛生管理組合</v>
          </cell>
        </row>
        <row r="2779">
          <cell r="B2779" t="str">
            <v>258598</v>
          </cell>
          <cell r="C2779" t="str">
            <v>滋賀県</v>
          </cell>
          <cell r="D2779" t="str">
            <v>愛知郡広域行政組合（普通会計分）</v>
          </cell>
        </row>
        <row r="2780">
          <cell r="B2780" t="str">
            <v>258601</v>
          </cell>
          <cell r="C2780" t="str">
            <v>滋賀県</v>
          </cell>
          <cell r="D2780" t="str">
            <v>愛知郡広域行政組合（事業会計分）</v>
          </cell>
        </row>
        <row r="2781">
          <cell r="B2781" t="str">
            <v>258679</v>
          </cell>
          <cell r="C2781" t="str">
            <v>滋賀県</v>
          </cell>
          <cell r="D2781" t="str">
            <v>公立甲賀病院組合（普通会計分）</v>
          </cell>
        </row>
        <row r="2782">
          <cell r="B2782" t="str">
            <v>258695</v>
          </cell>
          <cell r="C2782" t="str">
            <v>滋賀県</v>
          </cell>
          <cell r="D2782" t="str">
            <v>守山野州行政事務組合</v>
          </cell>
        </row>
        <row r="2783">
          <cell r="B2783" t="str">
            <v>258717</v>
          </cell>
          <cell r="C2783" t="str">
            <v>滋賀県</v>
          </cell>
          <cell r="D2783" t="str">
            <v>湖南広域行政組合</v>
          </cell>
        </row>
        <row r="2784">
          <cell r="B2784" t="str">
            <v>258741</v>
          </cell>
          <cell r="C2784" t="str">
            <v>滋賀県</v>
          </cell>
          <cell r="D2784" t="str">
            <v>彦根愛知犬上広域行政組合</v>
          </cell>
        </row>
        <row r="2785">
          <cell r="B2785" t="str">
            <v>258750</v>
          </cell>
          <cell r="C2785" t="str">
            <v>滋賀県</v>
          </cell>
          <cell r="D2785" t="str">
            <v>滋賀県市町村職員研修センター</v>
          </cell>
        </row>
        <row r="2786">
          <cell r="B2786" t="str">
            <v>258768</v>
          </cell>
          <cell r="C2786" t="str">
            <v>滋賀県</v>
          </cell>
          <cell r="D2786" t="str">
            <v>湖北地域消防組合</v>
          </cell>
        </row>
        <row r="2787">
          <cell r="B2787" t="str">
            <v>258776</v>
          </cell>
          <cell r="C2787" t="str">
            <v>滋賀県</v>
          </cell>
          <cell r="D2787" t="str">
            <v>滋賀県後期高齢者医療広域連合</v>
          </cell>
        </row>
        <row r="2788">
          <cell r="B2788" t="str">
            <v>268020</v>
          </cell>
          <cell r="C2788" t="str">
            <v>京都府</v>
          </cell>
          <cell r="D2788" t="str">
            <v>与謝野町宮津市中学校組合</v>
          </cell>
        </row>
        <row r="2789">
          <cell r="B2789" t="str">
            <v>268038</v>
          </cell>
          <cell r="C2789" t="str">
            <v>京都府</v>
          </cell>
          <cell r="D2789" t="str">
            <v>加茂笠置組合</v>
          </cell>
        </row>
        <row r="2790">
          <cell r="B2790" t="str">
            <v>268046</v>
          </cell>
          <cell r="C2790" t="str">
            <v>京都府</v>
          </cell>
          <cell r="D2790" t="str">
            <v>国民健康保険南丹病院組合</v>
          </cell>
        </row>
        <row r="2791">
          <cell r="B2791" t="str">
            <v>268089</v>
          </cell>
          <cell r="C2791" t="str">
            <v>京都府</v>
          </cell>
          <cell r="D2791" t="str">
            <v>国民健康保険山城病院組合</v>
          </cell>
        </row>
        <row r="2792">
          <cell r="B2792" t="str">
            <v>268160</v>
          </cell>
          <cell r="C2792" t="str">
            <v>京都府</v>
          </cell>
          <cell r="D2792" t="str">
            <v>亀岡市及び南丹市財産区組合</v>
          </cell>
        </row>
        <row r="2793">
          <cell r="B2793" t="str">
            <v>268178</v>
          </cell>
          <cell r="C2793" t="str">
            <v>京都府</v>
          </cell>
          <cell r="D2793" t="str">
            <v>船井郡衛生管理組合</v>
          </cell>
        </row>
        <row r="2794">
          <cell r="B2794" t="str">
            <v>268208</v>
          </cell>
          <cell r="C2794" t="str">
            <v>京都府</v>
          </cell>
          <cell r="D2794" t="str">
            <v>城南衛生管理組合</v>
          </cell>
        </row>
        <row r="2795">
          <cell r="B2795" t="str">
            <v>268216</v>
          </cell>
          <cell r="C2795" t="str">
            <v>京都府</v>
          </cell>
          <cell r="D2795" t="str">
            <v>相楽郡西部塵埃処理組合</v>
          </cell>
        </row>
        <row r="2796">
          <cell r="B2796" t="str">
            <v>268224</v>
          </cell>
          <cell r="C2796" t="str">
            <v>京都府</v>
          </cell>
          <cell r="D2796" t="str">
            <v>京都府市町村職員退職手当組合</v>
          </cell>
        </row>
        <row r="2797">
          <cell r="B2797" t="str">
            <v>268283</v>
          </cell>
          <cell r="C2797" t="str">
            <v>京都府</v>
          </cell>
          <cell r="D2797" t="str">
            <v>乙訓環境衛生組合</v>
          </cell>
        </row>
        <row r="2798">
          <cell r="B2798" t="str">
            <v>268305</v>
          </cell>
          <cell r="C2798" t="str">
            <v>京都府</v>
          </cell>
          <cell r="D2798" t="str">
            <v>桂川・小畑川水防事務組合</v>
          </cell>
        </row>
        <row r="2799">
          <cell r="B2799" t="str">
            <v>268313</v>
          </cell>
          <cell r="C2799" t="str">
            <v>京都府</v>
          </cell>
          <cell r="D2799" t="str">
            <v>澱川右岸水防事務組合</v>
          </cell>
        </row>
        <row r="2800">
          <cell r="B2800" t="str">
            <v>268348</v>
          </cell>
          <cell r="C2800" t="str">
            <v>京都府</v>
          </cell>
          <cell r="D2800" t="str">
            <v>淀川・木津川水防事務組合</v>
          </cell>
        </row>
        <row r="2801">
          <cell r="B2801" t="str">
            <v>268364</v>
          </cell>
          <cell r="C2801" t="str">
            <v>京都府</v>
          </cell>
          <cell r="D2801" t="str">
            <v>京都府市町村議会議員公務災害補償等組合</v>
          </cell>
        </row>
        <row r="2802">
          <cell r="B2802" t="str">
            <v>268411</v>
          </cell>
          <cell r="C2802" t="str">
            <v>京都府</v>
          </cell>
          <cell r="D2802" t="str">
            <v>相楽中部消防組合</v>
          </cell>
        </row>
        <row r="2803">
          <cell r="B2803" t="str">
            <v>268445</v>
          </cell>
          <cell r="C2803" t="str">
            <v>京都府</v>
          </cell>
          <cell r="D2803" t="str">
            <v>乙訓福祉施設事務組合</v>
          </cell>
        </row>
        <row r="2804">
          <cell r="B2804" t="str">
            <v>268470</v>
          </cell>
          <cell r="C2804" t="str">
            <v>京都府</v>
          </cell>
          <cell r="D2804" t="str">
            <v>宮津与謝消防組合</v>
          </cell>
        </row>
        <row r="2805">
          <cell r="B2805" t="str">
            <v>268496</v>
          </cell>
          <cell r="C2805" t="str">
            <v>京都府</v>
          </cell>
          <cell r="D2805" t="str">
            <v>相楽郡広域事務組合</v>
          </cell>
        </row>
        <row r="2806">
          <cell r="B2806" t="str">
            <v>268500</v>
          </cell>
          <cell r="C2806" t="str">
            <v>京都府</v>
          </cell>
          <cell r="D2806" t="str">
            <v>京都中部広域消防組合</v>
          </cell>
        </row>
        <row r="2807">
          <cell r="B2807" t="str">
            <v>268542</v>
          </cell>
          <cell r="C2807" t="str">
            <v>京都府</v>
          </cell>
          <cell r="D2807" t="str">
            <v>京都府自治会館管理組合</v>
          </cell>
        </row>
        <row r="2808">
          <cell r="B2808" t="str">
            <v>268569</v>
          </cell>
          <cell r="C2808" t="str">
            <v>京都府</v>
          </cell>
          <cell r="D2808" t="str">
            <v>京都府住宅新築資金等貸付事業管理組合</v>
          </cell>
        </row>
        <row r="2809">
          <cell r="B2809" t="str">
            <v>268577</v>
          </cell>
          <cell r="C2809" t="str">
            <v>京都府</v>
          </cell>
          <cell r="D2809" t="str">
            <v>乙訓消防組合</v>
          </cell>
        </row>
        <row r="2810">
          <cell r="B2810" t="str">
            <v>268585</v>
          </cell>
          <cell r="C2810" t="str">
            <v>京都府</v>
          </cell>
          <cell r="D2810" t="str">
            <v>京都府後期高齢者医療広域連合</v>
          </cell>
        </row>
        <row r="2811">
          <cell r="B2811" t="str">
            <v>268593</v>
          </cell>
          <cell r="C2811" t="str">
            <v>京都府</v>
          </cell>
          <cell r="D2811" t="str">
            <v>相楽東部広域連合</v>
          </cell>
        </row>
        <row r="2812">
          <cell r="B2812" t="str">
            <v>268607</v>
          </cell>
          <cell r="C2812" t="str">
            <v>京都府</v>
          </cell>
          <cell r="D2812" t="str">
            <v>京都地方税機構</v>
          </cell>
        </row>
        <row r="2813">
          <cell r="B2813" t="str">
            <v>268615</v>
          </cell>
          <cell r="C2813" t="str">
            <v>京都府</v>
          </cell>
          <cell r="D2813" t="str">
            <v>宮津与謝環境組合</v>
          </cell>
        </row>
        <row r="2814">
          <cell r="B2814" t="str">
            <v>278084</v>
          </cell>
          <cell r="C2814" t="str">
            <v>大阪府</v>
          </cell>
          <cell r="D2814" t="str">
            <v>恩智川水防事務組合</v>
          </cell>
        </row>
        <row r="2815">
          <cell r="B2815" t="str">
            <v>278092</v>
          </cell>
          <cell r="C2815" t="str">
            <v>大阪府</v>
          </cell>
          <cell r="D2815" t="str">
            <v>淀川左岸水防事務組合</v>
          </cell>
        </row>
        <row r="2816">
          <cell r="B2816" t="str">
            <v>278106</v>
          </cell>
          <cell r="C2816" t="str">
            <v>大阪府</v>
          </cell>
          <cell r="D2816" t="str">
            <v>大和川右岸水防事務組合</v>
          </cell>
        </row>
        <row r="2817">
          <cell r="B2817" t="str">
            <v>278122</v>
          </cell>
          <cell r="C2817" t="str">
            <v>大阪府</v>
          </cell>
          <cell r="D2817" t="str">
            <v>淀川右岸水防事務組合</v>
          </cell>
        </row>
        <row r="2818">
          <cell r="B2818" t="str">
            <v>278149</v>
          </cell>
          <cell r="C2818" t="str">
            <v>大阪府</v>
          </cell>
          <cell r="D2818" t="str">
            <v>守口市門真市消防組合</v>
          </cell>
        </row>
        <row r="2819">
          <cell r="B2819" t="str">
            <v>278157</v>
          </cell>
          <cell r="C2819" t="str">
            <v>大阪府</v>
          </cell>
          <cell r="D2819" t="str">
            <v>枚方寝屋川消防組合</v>
          </cell>
        </row>
        <row r="2820">
          <cell r="B2820" t="str">
            <v>278165</v>
          </cell>
          <cell r="C2820" t="str">
            <v>大阪府</v>
          </cell>
          <cell r="D2820" t="str">
            <v>柏原羽曳野藤井寺消防組合</v>
          </cell>
        </row>
        <row r="2821">
          <cell r="B2821" t="str">
            <v>278203</v>
          </cell>
          <cell r="C2821" t="str">
            <v>大阪府</v>
          </cell>
          <cell r="D2821" t="str">
            <v>泉北水道企業団</v>
          </cell>
        </row>
        <row r="2822">
          <cell r="B2822" t="str">
            <v>278246</v>
          </cell>
          <cell r="C2822" t="str">
            <v>大阪府</v>
          </cell>
          <cell r="D2822" t="str">
            <v>八尾市柏原市火葬場組合</v>
          </cell>
        </row>
        <row r="2823">
          <cell r="B2823" t="str">
            <v>278254</v>
          </cell>
          <cell r="C2823" t="str">
            <v>大阪府</v>
          </cell>
          <cell r="D2823" t="str">
            <v>泉大津市、和泉市墓地組合</v>
          </cell>
        </row>
        <row r="2824">
          <cell r="B2824" t="str">
            <v>278262</v>
          </cell>
          <cell r="C2824" t="str">
            <v>大阪府</v>
          </cell>
          <cell r="D2824" t="str">
            <v>高石市泉大津市墓地組合</v>
          </cell>
        </row>
        <row r="2825">
          <cell r="B2825" t="str">
            <v>278271</v>
          </cell>
          <cell r="C2825" t="str">
            <v>大阪府</v>
          </cell>
          <cell r="D2825" t="str">
            <v>豊中市伊丹市クリーンランド</v>
          </cell>
        </row>
        <row r="2826">
          <cell r="B2826" t="str">
            <v>278289</v>
          </cell>
          <cell r="C2826" t="str">
            <v>大阪府</v>
          </cell>
          <cell r="D2826" t="str">
            <v>泉北環境整備施設組合</v>
          </cell>
        </row>
        <row r="2827">
          <cell r="B2827" t="str">
            <v>278319</v>
          </cell>
          <cell r="C2827" t="str">
            <v>大阪府</v>
          </cell>
          <cell r="D2827" t="str">
            <v>柏羽藤環境事業組合</v>
          </cell>
        </row>
        <row r="2828">
          <cell r="B2828" t="str">
            <v>278327</v>
          </cell>
          <cell r="C2828" t="str">
            <v>大阪府</v>
          </cell>
          <cell r="D2828" t="str">
            <v>飯盛霊園組合</v>
          </cell>
        </row>
        <row r="2829">
          <cell r="B2829" t="str">
            <v>278335</v>
          </cell>
          <cell r="C2829" t="str">
            <v>大阪府</v>
          </cell>
          <cell r="D2829" t="str">
            <v>泉佐野市田尻町清掃施設組合</v>
          </cell>
        </row>
        <row r="2830">
          <cell r="B2830" t="str">
            <v>278343</v>
          </cell>
          <cell r="C2830" t="str">
            <v>大阪府</v>
          </cell>
          <cell r="D2830" t="str">
            <v>東大阪都市清掃施設組合</v>
          </cell>
        </row>
        <row r="2831">
          <cell r="B2831" t="str">
            <v>278351</v>
          </cell>
          <cell r="C2831" t="str">
            <v>大阪府</v>
          </cell>
          <cell r="D2831" t="str">
            <v>四條畷市交野市清掃施設組合</v>
          </cell>
        </row>
        <row r="2832">
          <cell r="B2832" t="str">
            <v>278360</v>
          </cell>
          <cell r="C2832" t="str">
            <v>大阪府</v>
          </cell>
          <cell r="D2832" t="str">
            <v>岸和田市貝塚市清掃施設組合</v>
          </cell>
        </row>
        <row r="2833">
          <cell r="B2833" t="str">
            <v>278378</v>
          </cell>
          <cell r="C2833" t="str">
            <v>大阪府</v>
          </cell>
          <cell r="D2833" t="str">
            <v>南河内環境事業組合</v>
          </cell>
        </row>
        <row r="2834">
          <cell r="B2834" t="str">
            <v>278386</v>
          </cell>
          <cell r="C2834" t="str">
            <v>大阪府</v>
          </cell>
          <cell r="D2834" t="str">
            <v>泉南清掃事務組合</v>
          </cell>
        </row>
        <row r="2835">
          <cell r="B2835" t="str">
            <v>278408</v>
          </cell>
          <cell r="C2835" t="str">
            <v>大阪府</v>
          </cell>
          <cell r="D2835" t="str">
            <v>大阪府都市競艇企業団</v>
          </cell>
        </row>
        <row r="2836">
          <cell r="B2836" t="str">
            <v>278530</v>
          </cell>
          <cell r="C2836" t="str">
            <v>大阪府</v>
          </cell>
          <cell r="D2836" t="str">
            <v>藤井寺市柏原市学校給食組合</v>
          </cell>
        </row>
        <row r="2837">
          <cell r="B2837" t="str">
            <v>278599</v>
          </cell>
          <cell r="C2837" t="str">
            <v>大阪府</v>
          </cell>
          <cell r="D2837" t="str">
            <v>豊能郡環境施設組合</v>
          </cell>
        </row>
        <row r="2838">
          <cell r="B2838" t="str">
            <v>278645</v>
          </cell>
          <cell r="C2838" t="str">
            <v>大阪府</v>
          </cell>
          <cell r="D2838" t="str">
            <v>くすのき広域連合</v>
          </cell>
        </row>
        <row r="2839">
          <cell r="B2839" t="str">
            <v>278661</v>
          </cell>
          <cell r="C2839" t="str">
            <v>大阪府</v>
          </cell>
          <cell r="D2839" t="str">
            <v>北河内4市リサイクル施設組合</v>
          </cell>
        </row>
        <row r="2840">
          <cell r="B2840" t="str">
            <v>278670</v>
          </cell>
          <cell r="C2840" t="str">
            <v>大阪府</v>
          </cell>
          <cell r="D2840" t="str">
            <v>大阪府後期高齢者医療広域連合</v>
          </cell>
        </row>
        <row r="2841">
          <cell r="B2841" t="str">
            <v>278688</v>
          </cell>
          <cell r="C2841" t="str">
            <v>大阪府</v>
          </cell>
          <cell r="D2841" t="str">
            <v>大阪広域水道企業団</v>
          </cell>
        </row>
        <row r="2842">
          <cell r="B2842" t="str">
            <v>278696</v>
          </cell>
          <cell r="C2842" t="str">
            <v>大阪府</v>
          </cell>
          <cell r="D2842" t="str">
            <v>関西広域連合</v>
          </cell>
        </row>
        <row r="2843">
          <cell r="B2843" t="str">
            <v>278700</v>
          </cell>
          <cell r="C2843" t="str">
            <v>大阪府</v>
          </cell>
          <cell r="D2843" t="str">
            <v>泉州南消防組合</v>
          </cell>
        </row>
        <row r="2844">
          <cell r="B2844" t="str">
            <v>278718</v>
          </cell>
          <cell r="C2844" t="str">
            <v>大阪府</v>
          </cell>
          <cell r="D2844" t="str">
            <v>大東四條畷消防組合</v>
          </cell>
        </row>
        <row r="2845">
          <cell r="B2845" t="str">
            <v>278726</v>
          </cell>
          <cell r="C2845" t="str">
            <v>大阪府</v>
          </cell>
          <cell r="D2845" t="str">
            <v>大阪市・八尾市・松原市環境施設組合</v>
          </cell>
        </row>
        <row r="2846">
          <cell r="B2846" t="str">
            <v>278734</v>
          </cell>
          <cell r="C2846" t="str">
            <v>大阪府</v>
          </cell>
          <cell r="D2846" t="str">
            <v>枚方京田辺環境施設組合</v>
          </cell>
        </row>
        <row r="2847">
          <cell r="B2847" t="str">
            <v>288012</v>
          </cell>
          <cell r="C2847" t="str">
            <v>兵庫県</v>
          </cell>
          <cell r="D2847" t="str">
            <v>兵庫県市町村職員退職手当組合</v>
          </cell>
        </row>
        <row r="2848">
          <cell r="B2848" t="str">
            <v>288047</v>
          </cell>
          <cell r="C2848" t="str">
            <v>兵庫県</v>
          </cell>
          <cell r="D2848" t="str">
            <v>阪神水道企業団</v>
          </cell>
        </row>
        <row r="2849">
          <cell r="B2849" t="str">
            <v>288101</v>
          </cell>
          <cell r="C2849" t="str">
            <v>兵庫県</v>
          </cell>
          <cell r="D2849" t="str">
            <v>北播衛生事務組合</v>
          </cell>
        </row>
        <row r="2850">
          <cell r="B2850" t="str">
            <v>288128</v>
          </cell>
          <cell r="C2850" t="str">
            <v>兵庫県</v>
          </cell>
          <cell r="D2850" t="str">
            <v>北播磨こども発達支援センター事務組合わかあゆ園</v>
          </cell>
        </row>
        <row r="2851">
          <cell r="B2851" t="str">
            <v>288179</v>
          </cell>
          <cell r="C2851" t="str">
            <v>兵庫県</v>
          </cell>
          <cell r="D2851" t="str">
            <v>揖龍保健衛生施設事務組合</v>
          </cell>
        </row>
        <row r="2852">
          <cell r="B2852" t="str">
            <v>288195</v>
          </cell>
          <cell r="C2852" t="str">
            <v>兵庫県</v>
          </cell>
          <cell r="D2852" t="str">
            <v>加古川市外２市共有公会堂事務組合</v>
          </cell>
        </row>
        <row r="2853">
          <cell r="B2853" t="str">
            <v>288209</v>
          </cell>
          <cell r="C2853" t="str">
            <v>兵庫県</v>
          </cell>
          <cell r="D2853" t="str">
            <v>市川町外三ケ市町共有財産事務組合</v>
          </cell>
        </row>
        <row r="2854">
          <cell r="B2854" t="str">
            <v>288241</v>
          </cell>
          <cell r="C2854" t="str">
            <v>兵庫県</v>
          </cell>
          <cell r="D2854" t="str">
            <v>公立豊岡病院組合</v>
          </cell>
        </row>
        <row r="2855">
          <cell r="B2855" t="str">
            <v>288268</v>
          </cell>
          <cell r="C2855" t="str">
            <v>兵庫県</v>
          </cell>
          <cell r="D2855" t="str">
            <v>洲本市・南あわじ市山林事務組合</v>
          </cell>
        </row>
        <row r="2856">
          <cell r="B2856" t="str">
            <v>288284</v>
          </cell>
          <cell r="C2856" t="str">
            <v>兵庫県</v>
          </cell>
          <cell r="D2856" t="str">
            <v>南あわじ市・洲本市小中学校組合</v>
          </cell>
        </row>
        <row r="2857">
          <cell r="B2857" t="str">
            <v>288292</v>
          </cell>
          <cell r="C2857" t="str">
            <v>兵庫県</v>
          </cell>
          <cell r="D2857" t="str">
            <v>北播磨清掃事務組合</v>
          </cell>
        </row>
        <row r="2858">
          <cell r="B2858" t="str">
            <v>288535</v>
          </cell>
          <cell r="C2858" t="str">
            <v>兵庫県</v>
          </cell>
          <cell r="D2858" t="str">
            <v>中播衛生施設事務組合</v>
          </cell>
        </row>
        <row r="2859">
          <cell r="B2859" t="str">
            <v>288624</v>
          </cell>
          <cell r="C2859" t="str">
            <v>兵庫県</v>
          </cell>
          <cell r="D2859" t="str">
            <v>公立八鹿病院組合</v>
          </cell>
        </row>
        <row r="2860">
          <cell r="B2860" t="str">
            <v>288691</v>
          </cell>
          <cell r="C2860" t="str">
            <v>兵庫県</v>
          </cell>
          <cell r="D2860" t="str">
            <v>氷上多可衛生事務組合</v>
          </cell>
        </row>
        <row r="2861">
          <cell r="B2861" t="str">
            <v>288802</v>
          </cell>
          <cell r="C2861" t="str">
            <v>兵庫県</v>
          </cell>
          <cell r="D2861" t="str">
            <v>兵庫県市町交通災害共済組合</v>
          </cell>
        </row>
        <row r="2862">
          <cell r="B2862" t="str">
            <v>288811</v>
          </cell>
          <cell r="C2862" t="str">
            <v>兵庫県</v>
          </cell>
          <cell r="D2862" t="str">
            <v>兵庫県町議会議員公務災害補償組合</v>
          </cell>
        </row>
        <row r="2863">
          <cell r="B2863" t="str">
            <v>288900</v>
          </cell>
          <cell r="C2863" t="str">
            <v>兵庫県</v>
          </cell>
          <cell r="D2863" t="str">
            <v>洲本市・南あわじ市衛生事務組合</v>
          </cell>
        </row>
        <row r="2864">
          <cell r="B2864" t="str">
            <v>289027</v>
          </cell>
          <cell r="C2864" t="str">
            <v>兵庫県</v>
          </cell>
          <cell r="D2864" t="str">
            <v>加古郡衛生事務組合</v>
          </cell>
        </row>
        <row r="2865">
          <cell r="B2865" t="str">
            <v>289035</v>
          </cell>
          <cell r="C2865" t="str">
            <v>兵庫県</v>
          </cell>
          <cell r="D2865" t="str">
            <v>播磨内陸医務事業組合</v>
          </cell>
        </row>
        <row r="2866">
          <cell r="B2866" t="str">
            <v>289043</v>
          </cell>
          <cell r="C2866" t="str">
            <v>兵庫県</v>
          </cell>
          <cell r="D2866" t="str">
            <v>淡路広域行政事務組合（普通会計分）</v>
          </cell>
        </row>
        <row r="2867">
          <cell r="B2867" t="str">
            <v>289051</v>
          </cell>
          <cell r="C2867" t="str">
            <v>兵庫県</v>
          </cell>
          <cell r="D2867" t="str">
            <v>南但広域行政事務組合（普通会計分）</v>
          </cell>
        </row>
        <row r="2868">
          <cell r="B2868" t="str">
            <v>289060</v>
          </cell>
          <cell r="C2868" t="str">
            <v>兵庫県</v>
          </cell>
          <cell r="D2868" t="str">
            <v>淡路広域消防事務組合</v>
          </cell>
        </row>
        <row r="2869">
          <cell r="B2869" t="str">
            <v>289086</v>
          </cell>
          <cell r="C2869" t="str">
            <v>兵庫県</v>
          </cell>
          <cell r="D2869" t="str">
            <v>西播磨水道企業団</v>
          </cell>
        </row>
        <row r="2870">
          <cell r="B2870" t="str">
            <v>289191</v>
          </cell>
          <cell r="C2870" t="str">
            <v>兵庫県</v>
          </cell>
          <cell r="D2870" t="str">
            <v>丹波少年自然の家事務組合</v>
          </cell>
        </row>
        <row r="2871">
          <cell r="B2871" t="str">
            <v>289205</v>
          </cell>
          <cell r="C2871" t="str">
            <v>兵庫県</v>
          </cell>
          <cell r="D2871" t="str">
            <v>西脇多可行政事務組合（普通会計分）</v>
          </cell>
        </row>
        <row r="2872">
          <cell r="B2872" t="str">
            <v>289213</v>
          </cell>
          <cell r="C2872" t="str">
            <v>兵庫県</v>
          </cell>
          <cell r="D2872" t="str">
            <v>安室ダム水道用水供給企業団</v>
          </cell>
        </row>
        <row r="2873">
          <cell r="B2873" t="str">
            <v>289221</v>
          </cell>
          <cell r="C2873" t="str">
            <v>兵庫県</v>
          </cell>
          <cell r="D2873" t="str">
            <v>兵庫県競馬組合</v>
          </cell>
        </row>
        <row r="2874">
          <cell r="B2874" t="str">
            <v>289230</v>
          </cell>
          <cell r="C2874" t="str">
            <v>兵庫県</v>
          </cell>
          <cell r="D2874" t="str">
            <v>美方郡広域事務組合（普通会計分）</v>
          </cell>
        </row>
        <row r="2875">
          <cell r="B2875" t="str">
            <v>289256</v>
          </cell>
          <cell r="C2875" t="str">
            <v>兵庫県</v>
          </cell>
          <cell r="D2875" t="str">
            <v>中播北部行政事務組合</v>
          </cell>
        </row>
        <row r="2876">
          <cell r="B2876" t="str">
            <v>289264</v>
          </cell>
          <cell r="C2876" t="str">
            <v>兵庫県</v>
          </cell>
          <cell r="D2876" t="str">
            <v>姫路福崎斎苑施設事務組合</v>
          </cell>
        </row>
        <row r="2877">
          <cell r="B2877" t="str">
            <v>289272</v>
          </cell>
          <cell r="C2877" t="str">
            <v>兵庫県</v>
          </cell>
          <cell r="D2877" t="str">
            <v>淡路広域水道企業団</v>
          </cell>
        </row>
        <row r="2878">
          <cell r="B2878" t="str">
            <v>289329</v>
          </cell>
          <cell r="C2878" t="str">
            <v>兵庫県</v>
          </cell>
          <cell r="D2878" t="str">
            <v>小野加東加西環境施設事務組合</v>
          </cell>
        </row>
        <row r="2879">
          <cell r="B2879" t="str">
            <v>289337</v>
          </cell>
          <cell r="C2879" t="str">
            <v>兵庫県</v>
          </cell>
          <cell r="D2879" t="str">
            <v>揖龍地区農業共済事務組合</v>
          </cell>
        </row>
        <row r="2880">
          <cell r="B2880" t="str">
            <v>289370</v>
          </cell>
          <cell r="C2880" t="str">
            <v>兵庫県</v>
          </cell>
          <cell r="D2880" t="str">
            <v>美方郡広域事務組合（事業会計分）</v>
          </cell>
        </row>
        <row r="2881">
          <cell r="B2881" t="str">
            <v>289418</v>
          </cell>
          <cell r="C2881" t="str">
            <v>兵庫県</v>
          </cell>
          <cell r="D2881" t="str">
            <v>赤相農業共済事務組合</v>
          </cell>
        </row>
        <row r="2882">
          <cell r="B2882" t="str">
            <v>289451</v>
          </cell>
          <cell r="C2882" t="str">
            <v>兵庫県</v>
          </cell>
          <cell r="D2882" t="str">
            <v>小野加東広域事務組合（事業会計分）</v>
          </cell>
        </row>
        <row r="2883">
          <cell r="B2883" t="str">
            <v>289477</v>
          </cell>
          <cell r="C2883" t="str">
            <v>兵庫県</v>
          </cell>
          <cell r="D2883" t="str">
            <v>西脇多可行政事務組合（事業会計分）</v>
          </cell>
        </row>
        <row r="2884">
          <cell r="B2884" t="str">
            <v>289485</v>
          </cell>
          <cell r="C2884" t="str">
            <v>兵庫県</v>
          </cell>
          <cell r="D2884" t="str">
            <v>中播農業共済事務組合</v>
          </cell>
        </row>
        <row r="2885">
          <cell r="B2885" t="str">
            <v>289515</v>
          </cell>
          <cell r="C2885" t="str">
            <v>兵庫県</v>
          </cell>
          <cell r="D2885" t="str">
            <v>くれさか環境事務組合</v>
          </cell>
        </row>
        <row r="2886">
          <cell r="B2886" t="str">
            <v>289558</v>
          </cell>
          <cell r="C2886" t="str">
            <v>兵庫県</v>
          </cell>
          <cell r="D2886" t="str">
            <v>北但行政事務組合（普通会計分）</v>
          </cell>
        </row>
        <row r="2887">
          <cell r="B2887" t="str">
            <v>289566</v>
          </cell>
          <cell r="C2887" t="str">
            <v>兵庫県</v>
          </cell>
          <cell r="D2887" t="str">
            <v>但馬広域行政事務組合</v>
          </cell>
        </row>
        <row r="2888">
          <cell r="B2888" t="str">
            <v>289591</v>
          </cell>
          <cell r="C2888" t="str">
            <v>兵庫県</v>
          </cell>
          <cell r="D2888" t="str">
            <v>小野加東広域事務組合（普通会計分）</v>
          </cell>
        </row>
        <row r="2889">
          <cell r="B2889" t="str">
            <v>289604</v>
          </cell>
          <cell r="C2889" t="str">
            <v>兵庫県</v>
          </cell>
          <cell r="D2889" t="str">
            <v>東播磨農業共済事務組合</v>
          </cell>
        </row>
        <row r="2890">
          <cell r="B2890" t="str">
            <v>289612</v>
          </cell>
          <cell r="C2890" t="str">
            <v>兵庫県</v>
          </cell>
          <cell r="D2890" t="str">
            <v>播磨高原広域事務組合（普通会計分）</v>
          </cell>
        </row>
        <row r="2891">
          <cell r="B2891" t="str">
            <v>289621</v>
          </cell>
          <cell r="C2891" t="str">
            <v>兵庫県</v>
          </cell>
          <cell r="D2891" t="str">
            <v>播磨高原広域事務組合（事業会計分）</v>
          </cell>
        </row>
        <row r="2892">
          <cell r="B2892" t="str">
            <v>289647</v>
          </cell>
          <cell r="C2892" t="str">
            <v>兵庫県</v>
          </cell>
          <cell r="D2892" t="str">
            <v>淡路広域行政事務組合（事業会計分）</v>
          </cell>
        </row>
        <row r="2893">
          <cell r="B2893" t="str">
            <v>289671</v>
          </cell>
          <cell r="C2893" t="str">
            <v>兵庫県</v>
          </cell>
          <cell r="D2893" t="str">
            <v>猪名川上流広域ごみ処理施設組合</v>
          </cell>
        </row>
        <row r="2894">
          <cell r="B2894" t="str">
            <v>289701</v>
          </cell>
          <cell r="C2894" t="str">
            <v>兵庫県</v>
          </cell>
          <cell r="D2894" t="str">
            <v>にしはりま環境事務組合</v>
          </cell>
        </row>
        <row r="2895">
          <cell r="B2895" t="str">
            <v>289710</v>
          </cell>
          <cell r="C2895" t="str">
            <v>兵庫県</v>
          </cell>
          <cell r="D2895" t="str">
            <v>兵庫県後期高齢者医療広域連合（普通会計分）</v>
          </cell>
        </row>
        <row r="2896">
          <cell r="B2896" t="str">
            <v>289728</v>
          </cell>
          <cell r="C2896" t="str">
            <v>兵庫県</v>
          </cell>
          <cell r="D2896" t="str">
            <v>兵庫県後期高齢者医療広域連合（事業会計分）</v>
          </cell>
        </row>
        <row r="2897">
          <cell r="B2897" t="str">
            <v>289736</v>
          </cell>
          <cell r="C2897" t="str">
            <v>兵庫県</v>
          </cell>
          <cell r="D2897" t="str">
            <v>北播磨総合医療センター企業団</v>
          </cell>
        </row>
        <row r="2898">
          <cell r="B2898" t="str">
            <v>289744</v>
          </cell>
          <cell r="C2898" t="str">
            <v>兵庫県</v>
          </cell>
          <cell r="D2898" t="str">
            <v>南但広域行政事務組合（事業会計分）</v>
          </cell>
        </row>
        <row r="2899">
          <cell r="B2899" t="str">
            <v>289752</v>
          </cell>
          <cell r="C2899" t="str">
            <v>兵庫県</v>
          </cell>
          <cell r="D2899" t="str">
            <v>北はりま消防組合</v>
          </cell>
        </row>
        <row r="2900">
          <cell r="B2900" t="str">
            <v>289761</v>
          </cell>
          <cell r="C2900" t="str">
            <v>兵庫県</v>
          </cell>
          <cell r="D2900" t="str">
            <v>西はりま消防組合</v>
          </cell>
        </row>
        <row r="2901">
          <cell r="B2901" t="str">
            <v>298026</v>
          </cell>
          <cell r="C2901" t="str">
            <v>奈良県</v>
          </cell>
          <cell r="D2901" t="str">
            <v>川西町・三宅町式下中学校組合</v>
          </cell>
        </row>
        <row r="2902">
          <cell r="B2902" t="str">
            <v>298085</v>
          </cell>
          <cell r="C2902" t="str">
            <v>奈良県</v>
          </cell>
          <cell r="D2902" t="str">
            <v>老人福祉施設三室園組合</v>
          </cell>
        </row>
        <row r="2903">
          <cell r="B2903" t="str">
            <v>298093</v>
          </cell>
          <cell r="C2903" t="str">
            <v>奈良県</v>
          </cell>
          <cell r="D2903" t="str">
            <v>奈良県葛城地区清掃事務組合</v>
          </cell>
        </row>
        <row r="2904">
          <cell r="B2904" t="str">
            <v>298107</v>
          </cell>
          <cell r="C2904" t="str">
            <v>奈良県</v>
          </cell>
          <cell r="D2904" t="str">
            <v>宇陀衛生一部事務組合</v>
          </cell>
        </row>
        <row r="2905">
          <cell r="B2905" t="str">
            <v>298131</v>
          </cell>
          <cell r="C2905" t="str">
            <v>奈良県</v>
          </cell>
          <cell r="D2905" t="str">
            <v>奥山組合</v>
          </cell>
        </row>
        <row r="2906">
          <cell r="B2906" t="str">
            <v>298140</v>
          </cell>
          <cell r="C2906" t="str">
            <v>奈良県</v>
          </cell>
          <cell r="D2906" t="str">
            <v>青葉山組合</v>
          </cell>
        </row>
        <row r="2907">
          <cell r="B2907" t="str">
            <v>298166</v>
          </cell>
          <cell r="C2907" t="str">
            <v>奈良県</v>
          </cell>
          <cell r="D2907" t="str">
            <v>神野山組合</v>
          </cell>
        </row>
        <row r="2908">
          <cell r="B2908" t="str">
            <v>298239</v>
          </cell>
          <cell r="C2908" t="str">
            <v>奈良県</v>
          </cell>
          <cell r="D2908" t="str">
            <v>上下北山衛生一部事務組合</v>
          </cell>
        </row>
        <row r="2909">
          <cell r="B2909" t="str">
            <v>298182</v>
          </cell>
          <cell r="C2909" t="str">
            <v>奈良県</v>
          </cell>
          <cell r="D2909" t="str">
            <v>奈良県市町村総合事務組合</v>
          </cell>
        </row>
        <row r="2910">
          <cell r="B2910" t="str">
            <v>298280</v>
          </cell>
          <cell r="C2910" t="str">
            <v>奈良県</v>
          </cell>
          <cell r="D2910" t="str">
            <v>香芝・王寺環境施設組合</v>
          </cell>
        </row>
        <row r="2911">
          <cell r="B2911" t="str">
            <v>298310</v>
          </cell>
          <cell r="C2911" t="str">
            <v>奈良県</v>
          </cell>
          <cell r="D2911" t="str">
            <v>王寺周辺広域休日応急診療施設組合</v>
          </cell>
        </row>
        <row r="2912">
          <cell r="B2912" t="str">
            <v>298344</v>
          </cell>
          <cell r="C2912" t="str">
            <v>奈良県</v>
          </cell>
          <cell r="D2912" t="str">
            <v>吉野広域行政組合</v>
          </cell>
        </row>
        <row r="2913">
          <cell r="B2913" t="str">
            <v>298352</v>
          </cell>
          <cell r="C2913" t="str">
            <v>奈良県</v>
          </cell>
          <cell r="D2913" t="str">
            <v>山辺環境衛生組合</v>
          </cell>
        </row>
        <row r="2914">
          <cell r="B2914" t="str">
            <v>298361</v>
          </cell>
          <cell r="C2914" t="str">
            <v>奈良県</v>
          </cell>
          <cell r="D2914" t="str">
            <v>曽爾御杖行政一部事務組合</v>
          </cell>
        </row>
        <row r="2915">
          <cell r="B2915" t="str">
            <v>298417</v>
          </cell>
          <cell r="C2915" t="str">
            <v>奈良県</v>
          </cell>
          <cell r="D2915" t="str">
            <v>国保中央病院組合</v>
          </cell>
        </row>
        <row r="2916">
          <cell r="B2916" t="str">
            <v>298425</v>
          </cell>
          <cell r="C2916" t="str">
            <v>奈良県</v>
          </cell>
          <cell r="D2916" t="str">
            <v>葛城広域行政事務組合</v>
          </cell>
        </row>
        <row r="2917">
          <cell r="B2917" t="str">
            <v>298433</v>
          </cell>
          <cell r="C2917" t="str">
            <v>奈良県</v>
          </cell>
          <cell r="D2917" t="str">
            <v>南和広域衛生組合</v>
          </cell>
        </row>
        <row r="2918">
          <cell r="B2918" t="str">
            <v>298441</v>
          </cell>
          <cell r="C2918" t="str">
            <v>奈良県</v>
          </cell>
          <cell r="D2918" t="str">
            <v>東宇陀環境衛生組合</v>
          </cell>
        </row>
        <row r="2919">
          <cell r="B2919" t="str">
            <v>298450</v>
          </cell>
          <cell r="C2919" t="str">
            <v>奈良県</v>
          </cell>
          <cell r="D2919" t="str">
            <v>奈良広域水質検査センター組合</v>
          </cell>
        </row>
        <row r="2920">
          <cell r="B2920" t="str">
            <v>298468</v>
          </cell>
          <cell r="C2920" t="str">
            <v>奈良県</v>
          </cell>
          <cell r="D2920" t="str">
            <v>飛鳥広域行政事務組合</v>
          </cell>
        </row>
        <row r="2921">
          <cell r="B2921" t="str">
            <v>298484</v>
          </cell>
          <cell r="C2921" t="str">
            <v>奈良県</v>
          </cell>
          <cell r="D2921" t="str">
            <v>桜井宇陀広域連合</v>
          </cell>
        </row>
        <row r="2922">
          <cell r="B2922" t="str">
            <v>298492</v>
          </cell>
          <cell r="C2922" t="str">
            <v>奈良県</v>
          </cell>
          <cell r="D2922" t="str">
            <v>静香苑環境施設組合</v>
          </cell>
        </row>
        <row r="2923">
          <cell r="B2923" t="str">
            <v>298506</v>
          </cell>
          <cell r="C2923" t="str">
            <v>奈良県</v>
          </cell>
          <cell r="D2923" t="str">
            <v>奈良県住宅新築資金等貸付金回収管理組合</v>
          </cell>
        </row>
        <row r="2924">
          <cell r="B2924" t="str">
            <v>298514</v>
          </cell>
          <cell r="C2924" t="str">
            <v>奈良県</v>
          </cell>
          <cell r="D2924" t="str">
            <v>奈良県後期高齢者医療広域連合</v>
          </cell>
        </row>
        <row r="2925">
          <cell r="B2925" t="str">
            <v>298522</v>
          </cell>
          <cell r="C2925" t="str">
            <v>奈良県</v>
          </cell>
          <cell r="D2925" t="str">
            <v>やまと広域環境衛生事務組合</v>
          </cell>
        </row>
        <row r="2926">
          <cell r="B2926">
            <v>298531</v>
          </cell>
          <cell r="C2926" t="str">
            <v>奈良県</v>
          </cell>
          <cell r="D2926" t="str">
            <v>南和広域医療企業団</v>
          </cell>
        </row>
        <row r="2927">
          <cell r="B2927">
            <v>298549</v>
          </cell>
          <cell r="C2927" t="str">
            <v>奈良県</v>
          </cell>
          <cell r="D2927" t="str">
            <v>奈良県広域消防組合</v>
          </cell>
        </row>
        <row r="2928">
          <cell r="B2928" t="str">
            <v>298557</v>
          </cell>
          <cell r="C2928" t="str">
            <v>奈良県</v>
          </cell>
          <cell r="D2928" t="str">
            <v>山辺・県北西部広域環境衛生組合</v>
          </cell>
        </row>
        <row r="2929">
          <cell r="B2929" t="str">
            <v>298565</v>
          </cell>
          <cell r="C2929" t="str">
            <v>奈良県</v>
          </cell>
          <cell r="D2929" t="str">
            <v>さくら広域環境衛生組合</v>
          </cell>
        </row>
        <row r="2930">
          <cell r="B2930" t="str">
            <v>308013</v>
          </cell>
          <cell r="C2930" t="str">
            <v>和歌山県</v>
          </cell>
          <cell r="D2930" t="str">
            <v>和歌山県市町村総合事務組合</v>
          </cell>
        </row>
        <row r="2931">
          <cell r="B2931" t="str">
            <v>308056</v>
          </cell>
          <cell r="C2931" t="str">
            <v>和歌山県</v>
          </cell>
          <cell r="D2931" t="str">
            <v>国民健康保険野上厚生病院組合</v>
          </cell>
        </row>
        <row r="2932">
          <cell r="B2932" t="str">
            <v>308072</v>
          </cell>
          <cell r="C2932" t="str">
            <v>和歌山県</v>
          </cell>
          <cell r="D2932" t="str">
            <v>那賀児童福祉施設組合</v>
          </cell>
        </row>
        <row r="2933">
          <cell r="B2933" t="str">
            <v>308099</v>
          </cell>
          <cell r="C2933" t="str">
            <v>和歌山県</v>
          </cell>
          <cell r="D2933" t="str">
            <v>公立那賀病院経営事務組合</v>
          </cell>
        </row>
        <row r="2934">
          <cell r="B2934" t="str">
            <v>308102</v>
          </cell>
          <cell r="C2934" t="str">
            <v>和歌山県</v>
          </cell>
          <cell r="D2934" t="str">
            <v>那賀広域事務組合</v>
          </cell>
        </row>
        <row r="2935">
          <cell r="B2935" t="str">
            <v>308111</v>
          </cell>
          <cell r="C2935" t="str">
            <v>和歌山県</v>
          </cell>
          <cell r="D2935" t="str">
            <v>那賀衛生環境整備組合</v>
          </cell>
        </row>
        <row r="2936">
          <cell r="B2936" t="str">
            <v>308137</v>
          </cell>
          <cell r="C2936" t="str">
            <v>和歌山県</v>
          </cell>
          <cell r="D2936" t="str">
            <v>橋本伊都衛生施設組合</v>
          </cell>
        </row>
        <row r="2937">
          <cell r="B2937" t="str">
            <v>308145</v>
          </cell>
          <cell r="C2937" t="str">
            <v>和歌山県</v>
          </cell>
          <cell r="D2937" t="str">
            <v>伊都郡町村及び橋本市老人福祉施設事務組合</v>
          </cell>
        </row>
        <row r="2938">
          <cell r="B2938" t="str">
            <v>308161</v>
          </cell>
          <cell r="C2938" t="str">
            <v>和歌山県</v>
          </cell>
          <cell r="D2938" t="str">
            <v>有田衛生施設事務組合</v>
          </cell>
        </row>
        <row r="2939">
          <cell r="B2939" t="str">
            <v>308170</v>
          </cell>
          <cell r="C2939" t="str">
            <v>和歌山県</v>
          </cell>
          <cell r="D2939" t="str">
            <v>有田聖苑事務組合</v>
          </cell>
        </row>
        <row r="2940">
          <cell r="B2940" t="str">
            <v>308251</v>
          </cell>
          <cell r="C2940" t="str">
            <v>和歌山県</v>
          </cell>
          <cell r="D2940" t="str">
            <v>御坊市日高川町中学校組合</v>
          </cell>
        </row>
        <row r="2941">
          <cell r="B2941" t="str">
            <v>308285</v>
          </cell>
          <cell r="C2941" t="str">
            <v>和歌山県</v>
          </cell>
          <cell r="D2941" t="str">
            <v>御坊市外五ヶ町病院経営事務組合</v>
          </cell>
        </row>
        <row r="2942">
          <cell r="B2942" t="str">
            <v>308293</v>
          </cell>
          <cell r="C2942" t="str">
            <v>和歌山県</v>
          </cell>
          <cell r="D2942" t="str">
            <v>御坊日高老人福祉施設事務組合</v>
          </cell>
        </row>
        <row r="2943">
          <cell r="B2943" t="str">
            <v>308391</v>
          </cell>
          <cell r="C2943" t="str">
            <v>和歌山県</v>
          </cell>
          <cell r="D2943" t="str">
            <v>公立紀南病院組合</v>
          </cell>
        </row>
        <row r="2944">
          <cell r="B2944" t="str">
            <v>308412</v>
          </cell>
          <cell r="C2944" t="str">
            <v>和歌山県</v>
          </cell>
          <cell r="D2944" t="str">
            <v>紀南地方老人福祉施設組合</v>
          </cell>
        </row>
        <row r="2945">
          <cell r="B2945" t="str">
            <v>308447</v>
          </cell>
          <cell r="C2945" t="str">
            <v>和歌山県</v>
          </cell>
          <cell r="D2945" t="str">
            <v>富田川治水組合</v>
          </cell>
        </row>
        <row r="2946">
          <cell r="B2946" t="str">
            <v>308455</v>
          </cell>
          <cell r="C2946" t="str">
            <v>和歌山県</v>
          </cell>
          <cell r="D2946" t="str">
            <v>串本町古座川町衛生施設事務組合</v>
          </cell>
        </row>
        <row r="2947">
          <cell r="B2947" t="str">
            <v>308463</v>
          </cell>
          <cell r="C2947" t="str">
            <v>和歌山県</v>
          </cell>
          <cell r="D2947" t="str">
            <v>大辺路衛生施設組合</v>
          </cell>
        </row>
        <row r="2948">
          <cell r="B2948" t="str">
            <v>308480</v>
          </cell>
          <cell r="C2948" t="str">
            <v>和歌山県</v>
          </cell>
          <cell r="D2948" t="str">
            <v>紀南学園事務組合</v>
          </cell>
        </row>
        <row r="2949">
          <cell r="B2949" t="str">
            <v>308501</v>
          </cell>
          <cell r="C2949" t="str">
            <v>和歌山県</v>
          </cell>
          <cell r="D2949" t="str">
            <v>紀南環境衛生施設事務組合</v>
          </cell>
        </row>
        <row r="2950">
          <cell r="B2950" t="str">
            <v>308510</v>
          </cell>
          <cell r="C2950" t="str">
            <v>和歌山県</v>
          </cell>
          <cell r="D2950" t="str">
            <v>東牟婁郡町村新宮市老人福祉施設事務組合</v>
          </cell>
        </row>
        <row r="2951">
          <cell r="B2951" t="str">
            <v>308561</v>
          </cell>
          <cell r="C2951" t="str">
            <v>和歌山県</v>
          </cell>
          <cell r="D2951" t="str">
            <v>那智勝浦町太地町環境衛生施設一部事務組合</v>
          </cell>
        </row>
        <row r="2952">
          <cell r="B2952" t="str">
            <v>308617</v>
          </cell>
          <cell r="C2952" t="str">
            <v>和歌山県</v>
          </cell>
          <cell r="D2952" t="str">
            <v>紀南地方児童福祉施設組合</v>
          </cell>
        </row>
        <row r="2953">
          <cell r="B2953" t="str">
            <v>308633</v>
          </cell>
          <cell r="C2953" t="str">
            <v>和歌山県</v>
          </cell>
          <cell r="D2953" t="str">
            <v>新宮周辺広域市町村圏事務組合</v>
          </cell>
        </row>
        <row r="2954">
          <cell r="B2954" t="str">
            <v>308641</v>
          </cell>
          <cell r="C2954" t="str">
            <v>和歌山県</v>
          </cell>
          <cell r="D2954" t="str">
            <v>御坊広域行政事務組合</v>
          </cell>
        </row>
        <row r="2955">
          <cell r="B2955" t="str">
            <v>308668</v>
          </cell>
          <cell r="C2955" t="str">
            <v>和歌山県</v>
          </cell>
          <cell r="D2955" t="str">
            <v>田辺周辺広域市町村圏組合</v>
          </cell>
        </row>
        <row r="2956">
          <cell r="B2956" t="str">
            <v>308684</v>
          </cell>
          <cell r="C2956" t="str">
            <v>和歌山県</v>
          </cell>
          <cell r="D2956" t="str">
            <v>上大中清掃施設組合</v>
          </cell>
        </row>
        <row r="2957">
          <cell r="B2957" t="str">
            <v>308706</v>
          </cell>
          <cell r="C2957" t="str">
            <v>和歌山県</v>
          </cell>
          <cell r="D2957" t="str">
            <v>海南海草老人福祉施設事務組合</v>
          </cell>
        </row>
        <row r="2958">
          <cell r="B2958" t="str">
            <v>308722</v>
          </cell>
          <cell r="C2958" t="str">
            <v>和歌山県</v>
          </cell>
          <cell r="D2958" t="str">
            <v>有田郡老人福祉施設事務組合</v>
          </cell>
        </row>
        <row r="2959">
          <cell r="B2959" t="str">
            <v>308773</v>
          </cell>
          <cell r="C2959" t="str">
            <v>和歌山県</v>
          </cell>
          <cell r="D2959" t="str">
            <v>那賀消防組合</v>
          </cell>
        </row>
        <row r="2960">
          <cell r="B2960" t="str">
            <v>308781</v>
          </cell>
          <cell r="C2960" t="str">
            <v>和歌山県</v>
          </cell>
          <cell r="D2960" t="str">
            <v>那賀休日急患診療所経営事務組合</v>
          </cell>
        </row>
        <row r="2961">
          <cell r="B2961" t="str">
            <v>308803</v>
          </cell>
          <cell r="C2961" t="str">
            <v>和歌山県</v>
          </cell>
          <cell r="D2961" t="str">
            <v>有田周辺広域圏事務組合</v>
          </cell>
        </row>
        <row r="2962">
          <cell r="B2962" t="str">
            <v>308811</v>
          </cell>
          <cell r="C2962" t="str">
            <v>和歌山県</v>
          </cell>
          <cell r="D2962" t="str">
            <v>田辺市周辺衛生施設組合</v>
          </cell>
        </row>
        <row r="2963">
          <cell r="B2963" t="str">
            <v>308838</v>
          </cell>
          <cell r="C2963" t="str">
            <v>和歌山県</v>
          </cell>
          <cell r="D2963" t="str">
            <v>伊都郡町村及び橋本市児童福祉施設事務組合</v>
          </cell>
        </row>
        <row r="2964">
          <cell r="B2964" t="str">
            <v>308846</v>
          </cell>
          <cell r="C2964" t="str">
            <v>和歌山県</v>
          </cell>
          <cell r="D2964" t="str">
            <v>富田川衛生施設組合</v>
          </cell>
        </row>
        <row r="2965">
          <cell r="B2965" t="str">
            <v>308862</v>
          </cell>
          <cell r="C2965" t="str">
            <v>和歌山県</v>
          </cell>
          <cell r="D2965" t="str">
            <v>海南海草環境衛生施設組合</v>
          </cell>
        </row>
        <row r="2966">
          <cell r="B2966" t="str">
            <v>308871</v>
          </cell>
          <cell r="C2966" t="str">
            <v>和歌山県</v>
          </cell>
          <cell r="D2966" t="str">
            <v>伊都消防組合</v>
          </cell>
        </row>
        <row r="2967">
          <cell r="B2967" t="str">
            <v>308889</v>
          </cell>
          <cell r="C2967" t="str">
            <v>和歌山県</v>
          </cell>
          <cell r="D2967" t="str">
            <v>湯浅広川消防組合</v>
          </cell>
        </row>
        <row r="2968">
          <cell r="B2968" t="str">
            <v>308897</v>
          </cell>
          <cell r="C2968" t="str">
            <v>和歌山県</v>
          </cell>
          <cell r="D2968" t="str">
            <v>五色台広域施設組合</v>
          </cell>
        </row>
        <row r="2969">
          <cell r="B2969" t="str">
            <v>308901</v>
          </cell>
          <cell r="C2969" t="str">
            <v>和歌山県</v>
          </cell>
          <cell r="D2969" t="str">
            <v>日高広域消防事務組合</v>
          </cell>
        </row>
        <row r="2970">
          <cell r="B2970" t="str">
            <v>308935</v>
          </cell>
          <cell r="C2970" t="str">
            <v>和歌山県</v>
          </cell>
          <cell r="D2970" t="str">
            <v>橋本周辺広域市町村圏組合</v>
          </cell>
        </row>
        <row r="2971">
          <cell r="B2971" t="str">
            <v>308943</v>
          </cell>
          <cell r="C2971" t="str">
            <v>和歌山県</v>
          </cell>
          <cell r="D2971" t="str">
            <v>和歌山地方税回収機構</v>
          </cell>
        </row>
        <row r="2972">
          <cell r="B2972" t="str">
            <v>308951</v>
          </cell>
          <cell r="C2972" t="str">
            <v>和歌山県</v>
          </cell>
          <cell r="D2972" t="str">
            <v>和歌山県後期高齢者医療広域連合</v>
          </cell>
        </row>
        <row r="2973">
          <cell r="B2973" t="str">
            <v>308960</v>
          </cell>
          <cell r="C2973" t="str">
            <v>和歌山県</v>
          </cell>
          <cell r="D2973" t="str">
            <v>和歌山県住宅新築資金等貸付金回収管理組合</v>
          </cell>
        </row>
        <row r="2974">
          <cell r="B2974" t="str">
            <v>308978</v>
          </cell>
          <cell r="C2974" t="str">
            <v>和歌山県</v>
          </cell>
          <cell r="D2974" t="str">
            <v>紀の海広域施設組合</v>
          </cell>
        </row>
        <row r="2975">
          <cell r="B2975" t="str">
            <v>308986</v>
          </cell>
          <cell r="C2975" t="str">
            <v>和歌山県</v>
          </cell>
          <cell r="D2975" t="str">
            <v>紀南環境広域施設組合</v>
          </cell>
        </row>
        <row r="2976">
          <cell r="B2976" t="str">
            <v>318051</v>
          </cell>
          <cell r="C2976" t="str">
            <v>鳥取県</v>
          </cell>
          <cell r="D2976" t="str">
            <v>米子市日吉津村中学校組合</v>
          </cell>
        </row>
        <row r="2977">
          <cell r="B2977" t="str">
            <v>318086</v>
          </cell>
          <cell r="C2977" t="str">
            <v>鳥取県</v>
          </cell>
          <cell r="D2977" t="str">
            <v>鳥取県町村総合事務組合</v>
          </cell>
        </row>
        <row r="2978">
          <cell r="B2978" t="str">
            <v>318124</v>
          </cell>
          <cell r="C2978" t="str">
            <v>鳥取県</v>
          </cell>
          <cell r="D2978" t="str">
            <v>日野町江府町日南町衛生施設組合</v>
          </cell>
        </row>
        <row r="2979">
          <cell r="B2979" t="str">
            <v>318213</v>
          </cell>
          <cell r="C2979" t="str">
            <v>鳥取県</v>
          </cell>
          <cell r="D2979" t="str">
            <v>境港管理組合</v>
          </cell>
        </row>
        <row r="2980">
          <cell r="B2980" t="str">
            <v>318256</v>
          </cell>
          <cell r="C2980" t="str">
            <v>鳥取県</v>
          </cell>
          <cell r="D2980" t="str">
            <v>南部町・伯耆町清掃施設管理組合</v>
          </cell>
        </row>
        <row r="2981">
          <cell r="B2981" t="str">
            <v>318272</v>
          </cell>
          <cell r="C2981" t="str">
            <v>鳥取県</v>
          </cell>
          <cell r="D2981" t="str">
            <v>鳥取県東部広域行政管理組合</v>
          </cell>
        </row>
        <row r="2982">
          <cell r="B2982" t="str">
            <v>318299</v>
          </cell>
          <cell r="C2982" t="str">
            <v>鳥取県</v>
          </cell>
          <cell r="D2982" t="str">
            <v>鳥取県西部広域行政管理組合</v>
          </cell>
        </row>
        <row r="2983">
          <cell r="B2983" t="str">
            <v>318302</v>
          </cell>
          <cell r="C2983" t="str">
            <v>鳥取県</v>
          </cell>
          <cell r="D2983" t="str">
            <v>八頭環境施設組合</v>
          </cell>
        </row>
        <row r="2984">
          <cell r="B2984" t="str">
            <v>318337</v>
          </cell>
          <cell r="C2984" t="str">
            <v>鳥取県</v>
          </cell>
          <cell r="D2984" t="str">
            <v>玉井斎場管理組合</v>
          </cell>
        </row>
        <row r="2985">
          <cell r="B2985" t="str">
            <v>318345</v>
          </cell>
          <cell r="C2985" t="str">
            <v>鳥取県</v>
          </cell>
          <cell r="D2985" t="str">
            <v>日野病院組合</v>
          </cell>
        </row>
        <row r="2986">
          <cell r="B2986" t="str">
            <v>318353</v>
          </cell>
          <cell r="C2986" t="str">
            <v>鳥取県</v>
          </cell>
          <cell r="D2986" t="str">
            <v>鳥取中部ふるさと広域連合（普通会計分）</v>
          </cell>
        </row>
        <row r="2987">
          <cell r="B2987" t="str">
            <v>318361</v>
          </cell>
          <cell r="C2987" t="str">
            <v>鳥取県</v>
          </cell>
          <cell r="D2987" t="str">
            <v>鳥取中部ふるさと広域連合（事業会計分）</v>
          </cell>
        </row>
        <row r="2988">
          <cell r="B2988" t="str">
            <v>318370</v>
          </cell>
          <cell r="C2988" t="str">
            <v>鳥取県</v>
          </cell>
          <cell r="D2988" t="str">
            <v>南部箕蚊屋広域連合</v>
          </cell>
        </row>
        <row r="2989">
          <cell r="B2989" t="str">
            <v>318388</v>
          </cell>
          <cell r="C2989" t="str">
            <v>鳥取県</v>
          </cell>
          <cell r="D2989" t="str">
            <v>鳥取県後期高齢者医療広域連合</v>
          </cell>
        </row>
        <row r="2990">
          <cell r="B2990" t="str">
            <v>328341</v>
          </cell>
          <cell r="C2990" t="str">
            <v>島根県</v>
          </cell>
          <cell r="D2990" t="str">
            <v>斐川宍道水道企業団</v>
          </cell>
        </row>
        <row r="2991">
          <cell r="B2991" t="str">
            <v>328413</v>
          </cell>
          <cell r="C2991" t="str">
            <v>島根県</v>
          </cell>
          <cell r="D2991" t="str">
            <v>鹿足郡事務組合</v>
          </cell>
        </row>
        <row r="2992">
          <cell r="B2992" t="str">
            <v>328421</v>
          </cell>
          <cell r="C2992" t="str">
            <v>島根県</v>
          </cell>
          <cell r="D2992" t="str">
            <v>鹿足郡養護老人ホーム組合</v>
          </cell>
        </row>
        <row r="2993">
          <cell r="B2993" t="str">
            <v>328456</v>
          </cell>
          <cell r="C2993" t="str">
            <v>島根県</v>
          </cell>
          <cell r="D2993" t="str">
            <v>島前町村組合</v>
          </cell>
        </row>
        <row r="2994">
          <cell r="B2994" t="str">
            <v>328529</v>
          </cell>
          <cell r="C2994" t="str">
            <v>島根県</v>
          </cell>
          <cell r="D2994" t="str">
            <v>益田地区広域市町村圏事務組合</v>
          </cell>
        </row>
        <row r="2995">
          <cell r="B2995" t="str">
            <v>328553</v>
          </cell>
          <cell r="C2995" t="str">
            <v>島根県</v>
          </cell>
          <cell r="D2995" t="str">
            <v>江津邑智消防組合</v>
          </cell>
        </row>
        <row r="2996">
          <cell r="B2996" t="str">
            <v>328642</v>
          </cell>
          <cell r="C2996" t="str">
            <v>島根県</v>
          </cell>
          <cell r="D2996" t="str">
            <v>浜田市江津市旧有福村有財産共同管理組合</v>
          </cell>
        </row>
        <row r="2997">
          <cell r="B2997" t="str">
            <v>328740</v>
          </cell>
          <cell r="C2997" t="str">
            <v>島根県</v>
          </cell>
          <cell r="D2997" t="str">
            <v>鹿足郡不燃物処理組合</v>
          </cell>
        </row>
        <row r="2998">
          <cell r="B2998" t="str">
            <v>328766</v>
          </cell>
          <cell r="C2998" t="str">
            <v>島根県</v>
          </cell>
          <cell r="D2998" t="str">
            <v>雲南市・飯南町事務組合</v>
          </cell>
        </row>
        <row r="2999">
          <cell r="B2999" t="str">
            <v>328847</v>
          </cell>
          <cell r="C2999" t="str">
            <v>島根県</v>
          </cell>
          <cell r="D2999" t="str">
            <v>島根県市町村総合事務組合</v>
          </cell>
        </row>
        <row r="3000">
          <cell r="B3000" t="str">
            <v>328871</v>
          </cell>
          <cell r="C3000" t="str">
            <v>島根県</v>
          </cell>
          <cell r="D3000" t="str">
            <v>邑智郡公立病院組合</v>
          </cell>
        </row>
        <row r="3001">
          <cell r="B3001" t="str">
            <v>328880</v>
          </cell>
          <cell r="C3001" t="str">
            <v>島根県</v>
          </cell>
          <cell r="D3001" t="str">
            <v>邑智郡総合事務組合</v>
          </cell>
        </row>
        <row r="3002">
          <cell r="B3002" t="str">
            <v>328910</v>
          </cell>
          <cell r="C3002" t="str">
            <v>島根県</v>
          </cell>
          <cell r="D3002" t="str">
            <v>浜田地区広域行政組合</v>
          </cell>
        </row>
        <row r="3003">
          <cell r="B3003" t="str">
            <v>328936</v>
          </cell>
          <cell r="C3003" t="str">
            <v>島根県</v>
          </cell>
          <cell r="D3003" t="str">
            <v>雲南広域連合（普通会計分）</v>
          </cell>
        </row>
        <row r="3004">
          <cell r="B3004" t="str">
            <v>328944</v>
          </cell>
          <cell r="C3004" t="str">
            <v>島根県</v>
          </cell>
          <cell r="D3004" t="str">
            <v>隠岐広域連合（普通会計分）</v>
          </cell>
        </row>
        <row r="3005">
          <cell r="B3005" t="str">
            <v>328952</v>
          </cell>
          <cell r="C3005" t="str">
            <v>島根県</v>
          </cell>
          <cell r="D3005" t="str">
            <v>隠岐広域連合（事業会計分）</v>
          </cell>
        </row>
        <row r="3006">
          <cell r="B3006" t="str">
            <v>328961</v>
          </cell>
          <cell r="C3006" t="str">
            <v>島根県</v>
          </cell>
          <cell r="D3006" t="str">
            <v>島根県後期高齢者医療広域連合</v>
          </cell>
        </row>
        <row r="3007">
          <cell r="B3007" t="str">
            <v>328979</v>
          </cell>
          <cell r="C3007" t="str">
            <v>島根県</v>
          </cell>
          <cell r="D3007" t="str">
            <v>雲南広域連合（事業会計分）</v>
          </cell>
        </row>
        <row r="3008">
          <cell r="B3008" t="str">
            <v>338028</v>
          </cell>
          <cell r="C3008" t="str">
            <v>岡山県</v>
          </cell>
          <cell r="D3008" t="str">
            <v>八ヶ郷合同用水組合</v>
          </cell>
        </row>
        <row r="3009">
          <cell r="B3009" t="str">
            <v>338036</v>
          </cell>
          <cell r="C3009" t="str">
            <v>岡山県</v>
          </cell>
          <cell r="D3009" t="str">
            <v>高梁川東西用水組合</v>
          </cell>
        </row>
        <row r="3010">
          <cell r="B3010" t="str">
            <v>338052</v>
          </cell>
          <cell r="C3010" t="str">
            <v>岡山県</v>
          </cell>
          <cell r="D3010" t="str">
            <v>旭東用排水組合</v>
          </cell>
        </row>
        <row r="3011">
          <cell r="B3011" t="str">
            <v>338125</v>
          </cell>
          <cell r="C3011" t="str">
            <v>岡山県</v>
          </cell>
          <cell r="D3011" t="str">
            <v>竹川組合</v>
          </cell>
        </row>
        <row r="3012">
          <cell r="B3012" t="str">
            <v>338141</v>
          </cell>
          <cell r="C3012" t="str">
            <v>岡山県</v>
          </cell>
          <cell r="D3012" t="str">
            <v>湛井十二箇郷組合</v>
          </cell>
        </row>
        <row r="3013">
          <cell r="B3013" t="str">
            <v>338168</v>
          </cell>
          <cell r="C3013" t="str">
            <v>岡山県</v>
          </cell>
          <cell r="D3013" t="str">
            <v>大正池水利組合</v>
          </cell>
        </row>
        <row r="3014">
          <cell r="B3014" t="str">
            <v>338176</v>
          </cell>
          <cell r="C3014" t="str">
            <v>岡山県</v>
          </cell>
          <cell r="D3014" t="str">
            <v>田原用水組合</v>
          </cell>
        </row>
        <row r="3015">
          <cell r="B3015" t="str">
            <v>338184</v>
          </cell>
          <cell r="C3015" t="str">
            <v>岡山県</v>
          </cell>
          <cell r="D3015" t="str">
            <v>六ヶ郷組合</v>
          </cell>
        </row>
        <row r="3016">
          <cell r="B3016" t="str">
            <v>338192</v>
          </cell>
          <cell r="C3016" t="str">
            <v>岡山県</v>
          </cell>
          <cell r="D3016" t="str">
            <v>四ヶ郷組合</v>
          </cell>
        </row>
        <row r="3017">
          <cell r="B3017" t="str">
            <v>338206</v>
          </cell>
          <cell r="C3017" t="str">
            <v>岡山県</v>
          </cell>
          <cell r="D3017" t="str">
            <v>西一郷半組合</v>
          </cell>
        </row>
        <row r="3018">
          <cell r="B3018" t="str">
            <v>338214</v>
          </cell>
          <cell r="C3018" t="str">
            <v>岡山県</v>
          </cell>
          <cell r="D3018" t="str">
            <v>三ヶ村組合</v>
          </cell>
        </row>
        <row r="3019">
          <cell r="B3019" t="str">
            <v>338290</v>
          </cell>
          <cell r="C3019" t="str">
            <v>岡山県</v>
          </cell>
          <cell r="D3019" t="str">
            <v>岡山県笠岡市・矢掛町中学校組合</v>
          </cell>
        </row>
        <row r="3020">
          <cell r="B3020" t="str">
            <v>338419</v>
          </cell>
          <cell r="C3020" t="str">
            <v>岡山県</v>
          </cell>
          <cell r="D3020" t="str">
            <v>備南水道企業団</v>
          </cell>
        </row>
        <row r="3021">
          <cell r="B3021" t="str">
            <v>338427</v>
          </cell>
          <cell r="C3021" t="str">
            <v>岡山県</v>
          </cell>
          <cell r="D3021" t="str">
            <v>岡山県南部水道企業団</v>
          </cell>
        </row>
        <row r="3022">
          <cell r="B3022" t="str">
            <v>338451</v>
          </cell>
          <cell r="C3022" t="str">
            <v>岡山県</v>
          </cell>
          <cell r="D3022" t="str">
            <v>岡山県西南水道企業団</v>
          </cell>
        </row>
        <row r="3023">
          <cell r="B3023" t="str">
            <v>338460</v>
          </cell>
          <cell r="C3023" t="str">
            <v>岡山県</v>
          </cell>
          <cell r="D3023" t="str">
            <v>神崎衛生施設組合</v>
          </cell>
        </row>
        <row r="3024">
          <cell r="B3024" t="str">
            <v>338478</v>
          </cell>
          <cell r="C3024" t="str">
            <v>岡山県</v>
          </cell>
          <cell r="D3024" t="str">
            <v>備南衛生施設組合</v>
          </cell>
        </row>
        <row r="3025">
          <cell r="B3025" t="str">
            <v>338494</v>
          </cell>
          <cell r="C3025" t="str">
            <v>岡山県</v>
          </cell>
          <cell r="D3025" t="str">
            <v>勝英衛生施設組合</v>
          </cell>
        </row>
        <row r="3026">
          <cell r="B3026" t="str">
            <v>338508</v>
          </cell>
          <cell r="C3026" t="str">
            <v>岡山県</v>
          </cell>
          <cell r="D3026" t="str">
            <v>岡山県西部衛生施設組合</v>
          </cell>
        </row>
        <row r="3027">
          <cell r="B3027" t="str">
            <v>338516</v>
          </cell>
          <cell r="C3027" t="str">
            <v>岡山県</v>
          </cell>
          <cell r="D3027" t="str">
            <v>旭川中部衛生施設組合</v>
          </cell>
        </row>
        <row r="3028">
          <cell r="B3028" t="str">
            <v>338524</v>
          </cell>
          <cell r="C3028" t="str">
            <v>岡山県</v>
          </cell>
          <cell r="D3028" t="str">
            <v>和気・赤磐し尿処理施設一部事務組合</v>
          </cell>
        </row>
        <row r="3029">
          <cell r="B3029" t="str">
            <v>338559</v>
          </cell>
          <cell r="C3029" t="str">
            <v>岡山県</v>
          </cell>
          <cell r="D3029" t="str">
            <v>岡山県西部環境整備施設組合</v>
          </cell>
        </row>
        <row r="3030">
          <cell r="B3030" t="str">
            <v>338567</v>
          </cell>
          <cell r="C3030" t="str">
            <v>岡山県</v>
          </cell>
          <cell r="D3030" t="str">
            <v>和気北部衛生施設組合</v>
          </cell>
        </row>
        <row r="3031">
          <cell r="B3031" t="str">
            <v>338591</v>
          </cell>
          <cell r="C3031" t="str">
            <v>岡山県</v>
          </cell>
          <cell r="D3031" t="str">
            <v>倉敷西部清掃施設組合</v>
          </cell>
        </row>
        <row r="3032">
          <cell r="B3032" t="str">
            <v>338605</v>
          </cell>
          <cell r="C3032" t="str">
            <v>岡山県</v>
          </cell>
          <cell r="D3032" t="str">
            <v>岡山市久米南町国民健康保険病院組合</v>
          </cell>
        </row>
        <row r="3033">
          <cell r="B3033" t="str">
            <v>338800</v>
          </cell>
          <cell r="C3033" t="str">
            <v>岡山県</v>
          </cell>
          <cell r="D3033" t="str">
            <v>和気老人ホーム組合</v>
          </cell>
        </row>
        <row r="3034">
          <cell r="B3034" t="str">
            <v>338869</v>
          </cell>
          <cell r="C3034" t="str">
            <v>岡山県</v>
          </cell>
          <cell r="D3034" t="str">
            <v>岡山県市町村税整理組合</v>
          </cell>
        </row>
        <row r="3035">
          <cell r="B3035" t="str">
            <v>338958</v>
          </cell>
          <cell r="C3035" t="str">
            <v>岡山県</v>
          </cell>
          <cell r="D3035" t="str">
            <v>岡山市久米南町衛生施設組合</v>
          </cell>
        </row>
        <row r="3036">
          <cell r="B3036" t="str">
            <v>338966</v>
          </cell>
          <cell r="C3036" t="str">
            <v>岡山県</v>
          </cell>
          <cell r="D3036" t="str">
            <v>岡山県中部環境施設組合</v>
          </cell>
        </row>
        <row r="3037">
          <cell r="B3037" t="str">
            <v>338974</v>
          </cell>
          <cell r="C3037" t="str">
            <v>岡山県</v>
          </cell>
          <cell r="D3037" t="str">
            <v>岡山県井原地区清掃施設組合</v>
          </cell>
        </row>
        <row r="3038">
          <cell r="B3038" t="str">
            <v>338982</v>
          </cell>
          <cell r="C3038" t="str">
            <v>岡山県</v>
          </cell>
          <cell r="D3038" t="str">
            <v>津山圏域衛生処理組合</v>
          </cell>
        </row>
        <row r="3039">
          <cell r="B3039" t="str">
            <v>339083</v>
          </cell>
          <cell r="C3039" t="str">
            <v>岡山県</v>
          </cell>
          <cell r="D3039" t="str">
            <v>笠岡地区消防組合</v>
          </cell>
        </row>
        <row r="3040">
          <cell r="B3040" t="str">
            <v>339121</v>
          </cell>
          <cell r="C3040" t="str">
            <v>岡山県</v>
          </cell>
          <cell r="D3040" t="str">
            <v>久米老人ホーム組合</v>
          </cell>
        </row>
        <row r="3041">
          <cell r="B3041" t="str">
            <v>339130</v>
          </cell>
          <cell r="C3041" t="str">
            <v>岡山県</v>
          </cell>
          <cell r="D3041" t="str">
            <v>総社広域環境施設組合</v>
          </cell>
        </row>
        <row r="3042">
          <cell r="B3042" t="str">
            <v>339156</v>
          </cell>
          <cell r="C3042" t="str">
            <v>岡山県</v>
          </cell>
          <cell r="D3042" t="str">
            <v>井原地区消防組合</v>
          </cell>
        </row>
        <row r="3043">
          <cell r="B3043" t="str">
            <v>339164</v>
          </cell>
          <cell r="C3043" t="str">
            <v>岡山県</v>
          </cell>
          <cell r="D3043" t="str">
            <v>津山圏域消防組合</v>
          </cell>
        </row>
        <row r="3044">
          <cell r="B3044" t="str">
            <v>339172</v>
          </cell>
          <cell r="C3044" t="str">
            <v>岡山県</v>
          </cell>
          <cell r="D3044" t="str">
            <v>勝田郡老人福祉施設組合</v>
          </cell>
        </row>
        <row r="3045">
          <cell r="B3045" t="str">
            <v>339199</v>
          </cell>
          <cell r="C3045" t="str">
            <v>岡山県</v>
          </cell>
          <cell r="D3045" t="str">
            <v>東備消防組合</v>
          </cell>
        </row>
        <row r="3046">
          <cell r="B3046" t="str">
            <v>339202</v>
          </cell>
          <cell r="C3046" t="str">
            <v>岡山県</v>
          </cell>
          <cell r="D3046" t="str">
            <v>岡山県西部地区養護老人ホーム組合</v>
          </cell>
        </row>
        <row r="3047">
          <cell r="B3047" t="str">
            <v>339253</v>
          </cell>
          <cell r="C3047" t="str">
            <v>岡山県</v>
          </cell>
          <cell r="D3047" t="str">
            <v>備南競艇事業組合</v>
          </cell>
        </row>
        <row r="3048">
          <cell r="B3048" t="str">
            <v>339261</v>
          </cell>
          <cell r="C3048" t="str">
            <v>岡山県</v>
          </cell>
          <cell r="D3048" t="str">
            <v>美作養護老人ホーム組合</v>
          </cell>
        </row>
        <row r="3049">
          <cell r="B3049" t="str">
            <v>339270</v>
          </cell>
          <cell r="C3049" t="str">
            <v>岡山県</v>
          </cell>
          <cell r="D3049" t="str">
            <v>柵原、吉井、英田火葬場施設組合</v>
          </cell>
        </row>
        <row r="3050">
          <cell r="B3050" t="str">
            <v>339326</v>
          </cell>
          <cell r="C3050" t="str">
            <v>岡山県</v>
          </cell>
          <cell r="D3050" t="str">
            <v>柵原吉井特別養護老人ホーム組合</v>
          </cell>
        </row>
        <row r="3051">
          <cell r="B3051" t="str">
            <v>339369</v>
          </cell>
          <cell r="C3051" t="str">
            <v>岡山県</v>
          </cell>
          <cell r="D3051" t="str">
            <v>岡山県広域水道企業団</v>
          </cell>
        </row>
        <row r="3052">
          <cell r="B3052" t="str">
            <v>339377</v>
          </cell>
          <cell r="C3052" t="str">
            <v>岡山県</v>
          </cell>
          <cell r="D3052" t="str">
            <v>井笠地区農業共済事務組合</v>
          </cell>
        </row>
        <row r="3053">
          <cell r="B3053" t="str">
            <v>339385</v>
          </cell>
          <cell r="C3053" t="str">
            <v>岡山県</v>
          </cell>
          <cell r="D3053" t="str">
            <v>津山広域事務組合</v>
          </cell>
        </row>
        <row r="3054">
          <cell r="B3054" t="str">
            <v>339407</v>
          </cell>
          <cell r="C3054" t="str">
            <v>岡山県</v>
          </cell>
          <cell r="D3054" t="str">
            <v>勝英農業共済事務組合</v>
          </cell>
        </row>
        <row r="3055">
          <cell r="B3055" t="str">
            <v>339423</v>
          </cell>
          <cell r="C3055" t="str">
            <v>岡山県</v>
          </cell>
          <cell r="D3055" t="str">
            <v>東備農業共済事務組合</v>
          </cell>
        </row>
        <row r="3056">
          <cell r="B3056" t="str">
            <v>339431</v>
          </cell>
          <cell r="C3056" t="str">
            <v>岡山県</v>
          </cell>
          <cell r="D3056" t="str">
            <v>倉敷地区農業共済事務組合</v>
          </cell>
        </row>
        <row r="3057">
          <cell r="B3057" t="str">
            <v>339466</v>
          </cell>
          <cell r="C3057" t="str">
            <v>岡山県</v>
          </cell>
          <cell r="D3057" t="str">
            <v>高梁地域事務組合(普通会計分)</v>
          </cell>
        </row>
        <row r="3058">
          <cell r="B3058" t="str">
            <v>339474</v>
          </cell>
          <cell r="C3058" t="str">
            <v>岡山県</v>
          </cell>
          <cell r="D3058" t="str">
            <v>津山地区農業共済事務組合</v>
          </cell>
        </row>
        <row r="3059">
          <cell r="B3059" t="str">
            <v>339555</v>
          </cell>
          <cell r="C3059" t="str">
            <v>岡山県</v>
          </cell>
          <cell r="D3059" t="str">
            <v>岡山県市町村総合事務組合</v>
          </cell>
        </row>
        <row r="3060">
          <cell r="B3060" t="str">
            <v>339563</v>
          </cell>
          <cell r="C3060" t="str">
            <v>岡山県</v>
          </cell>
          <cell r="D3060" t="str">
            <v>高梁地域事務組合(事業会計分)</v>
          </cell>
        </row>
        <row r="3061">
          <cell r="B3061" t="str">
            <v>339571</v>
          </cell>
          <cell r="C3061" t="str">
            <v>岡山県</v>
          </cell>
          <cell r="D3061" t="str">
            <v>岡山県後期高齢者医療広域連合</v>
          </cell>
        </row>
        <row r="3062">
          <cell r="B3062" t="str">
            <v>339598</v>
          </cell>
          <cell r="C3062" t="str">
            <v>岡山県</v>
          </cell>
          <cell r="D3062" t="str">
            <v>津山圏域資源循環施設組合</v>
          </cell>
        </row>
        <row r="3063">
          <cell r="B3063" t="str">
            <v>348210</v>
          </cell>
          <cell r="C3063" t="str">
            <v>広島県</v>
          </cell>
          <cell r="D3063" t="str">
            <v>世羅中央病院企業団</v>
          </cell>
        </row>
        <row r="3064">
          <cell r="B3064" t="str">
            <v>348392</v>
          </cell>
          <cell r="C3064" t="str">
            <v>広島県</v>
          </cell>
          <cell r="D3064" t="str">
            <v>安芸地区衛生施設管理組合</v>
          </cell>
        </row>
        <row r="3065">
          <cell r="B3065" t="str">
            <v>348457</v>
          </cell>
          <cell r="C3065" t="str">
            <v>広島県</v>
          </cell>
          <cell r="D3065" t="str">
            <v>甲世衛生組合</v>
          </cell>
        </row>
        <row r="3066">
          <cell r="B3066" t="str">
            <v>348546</v>
          </cell>
          <cell r="C3066" t="str">
            <v>広島県</v>
          </cell>
          <cell r="D3066" t="str">
            <v>広島県海田高等学校財産組合</v>
          </cell>
        </row>
        <row r="3067">
          <cell r="B3067" t="str">
            <v>348562</v>
          </cell>
          <cell r="C3067" t="str">
            <v>広島県</v>
          </cell>
          <cell r="D3067" t="str">
            <v>広島県市町総合事務組合</v>
          </cell>
        </row>
        <row r="3068">
          <cell r="B3068" t="str">
            <v>348597</v>
          </cell>
          <cell r="C3068" t="str">
            <v>広島県</v>
          </cell>
          <cell r="D3068" t="str">
            <v>宮島競艇施行組合</v>
          </cell>
        </row>
        <row r="3069">
          <cell r="B3069" t="str">
            <v>348660</v>
          </cell>
          <cell r="C3069" t="str">
            <v>広島県</v>
          </cell>
          <cell r="D3069" t="str">
            <v>備北地区消防組合</v>
          </cell>
        </row>
        <row r="3070">
          <cell r="B3070" t="str">
            <v>348767</v>
          </cell>
          <cell r="C3070" t="str">
            <v>広島県</v>
          </cell>
          <cell r="D3070" t="str">
            <v>三原広域市町村圏事務組合</v>
          </cell>
        </row>
        <row r="3071">
          <cell r="B3071" t="str">
            <v>348821</v>
          </cell>
          <cell r="C3071" t="str">
            <v>広島県</v>
          </cell>
          <cell r="D3071" t="str">
            <v>世羅三原斎場組合</v>
          </cell>
        </row>
        <row r="3072">
          <cell r="B3072" t="str">
            <v>349054</v>
          </cell>
          <cell r="C3072" t="str">
            <v>広島県</v>
          </cell>
          <cell r="D3072" t="str">
            <v>福山地区消防組合</v>
          </cell>
        </row>
        <row r="3073">
          <cell r="B3073" t="str">
            <v>349089</v>
          </cell>
          <cell r="C3073" t="str">
            <v>広島県</v>
          </cell>
          <cell r="D3073" t="str">
            <v>芸北広域環境施設組合</v>
          </cell>
        </row>
        <row r="3074">
          <cell r="B3074" t="str">
            <v>349135</v>
          </cell>
          <cell r="C3074" t="str">
            <v>広島県</v>
          </cell>
          <cell r="D3074" t="str">
            <v>広島中部台地土地改良施設管理組合</v>
          </cell>
        </row>
        <row r="3075">
          <cell r="B3075" t="str">
            <v>349178</v>
          </cell>
          <cell r="C3075" t="str">
            <v>広島県</v>
          </cell>
          <cell r="D3075" t="str">
            <v>広島県後期高齢者医療広域連合</v>
          </cell>
        </row>
        <row r="3076">
          <cell r="B3076" t="str">
            <v>349186</v>
          </cell>
          <cell r="C3076" t="str">
            <v>広島県</v>
          </cell>
          <cell r="D3076" t="str">
            <v>広島中央環境衛生組合</v>
          </cell>
        </row>
        <row r="3077">
          <cell r="B3077" t="str">
            <v>358045</v>
          </cell>
          <cell r="C3077" t="str">
            <v>山口県</v>
          </cell>
          <cell r="D3077" t="str">
            <v>周南地区福祉施設組合</v>
          </cell>
        </row>
        <row r="3078">
          <cell r="B3078" t="str">
            <v>358053</v>
          </cell>
          <cell r="C3078" t="str">
            <v>山口県</v>
          </cell>
          <cell r="D3078" t="str">
            <v>養護老人ホーム秋楽園組合</v>
          </cell>
        </row>
        <row r="3079">
          <cell r="B3079" t="str">
            <v>358126</v>
          </cell>
          <cell r="C3079" t="str">
            <v>山口県</v>
          </cell>
          <cell r="D3079" t="str">
            <v>玖珂地方老人福祉施設組合</v>
          </cell>
        </row>
        <row r="3080">
          <cell r="B3080" t="str">
            <v>358282</v>
          </cell>
          <cell r="C3080" t="str">
            <v>山口県</v>
          </cell>
          <cell r="D3080" t="str">
            <v>玖西環境衛生組合</v>
          </cell>
        </row>
        <row r="3081">
          <cell r="B3081" t="str">
            <v>358304</v>
          </cell>
          <cell r="C3081" t="str">
            <v>山口県</v>
          </cell>
          <cell r="D3081" t="str">
            <v>周東環境衛生組合</v>
          </cell>
        </row>
        <row r="3082">
          <cell r="B3082" t="str">
            <v>358321</v>
          </cell>
          <cell r="C3082" t="str">
            <v>山口県</v>
          </cell>
          <cell r="D3082" t="str">
            <v>田布施・平生水道企業団</v>
          </cell>
        </row>
        <row r="3083">
          <cell r="B3083" t="str">
            <v>358347</v>
          </cell>
          <cell r="C3083" t="str">
            <v>山口県</v>
          </cell>
          <cell r="D3083" t="str">
            <v>熊南総合事務組合（普通会計分）</v>
          </cell>
        </row>
        <row r="3084">
          <cell r="B3084" t="str">
            <v>358371</v>
          </cell>
          <cell r="C3084" t="str">
            <v>山口県</v>
          </cell>
          <cell r="D3084" t="str">
            <v>周南地区衛生施設組合</v>
          </cell>
        </row>
        <row r="3085">
          <cell r="B3085" t="str">
            <v>358436</v>
          </cell>
          <cell r="C3085" t="str">
            <v>山口県</v>
          </cell>
          <cell r="D3085" t="str">
            <v>柳井地区広域消防組合</v>
          </cell>
        </row>
        <row r="3086">
          <cell r="B3086" t="str">
            <v>358461</v>
          </cell>
          <cell r="C3086" t="str">
            <v>山口県</v>
          </cell>
          <cell r="D3086" t="str">
            <v>光地区消防組合</v>
          </cell>
        </row>
        <row r="3087">
          <cell r="B3087" t="str">
            <v>358487</v>
          </cell>
          <cell r="C3087" t="str">
            <v>山口県</v>
          </cell>
          <cell r="D3087" t="str">
            <v>岩国地区消防組合</v>
          </cell>
        </row>
        <row r="3088">
          <cell r="B3088" t="str">
            <v>358517</v>
          </cell>
          <cell r="C3088" t="str">
            <v>山口県</v>
          </cell>
          <cell r="D3088" t="str">
            <v>周陽環境整備組合</v>
          </cell>
        </row>
        <row r="3089">
          <cell r="B3089" t="str">
            <v>358592</v>
          </cell>
          <cell r="C3089" t="str">
            <v>山口県</v>
          </cell>
          <cell r="D3089" t="str">
            <v>周南東部環境施設組合</v>
          </cell>
        </row>
        <row r="3090">
          <cell r="B3090" t="str">
            <v>358614</v>
          </cell>
          <cell r="C3090" t="str">
            <v>山口県</v>
          </cell>
          <cell r="D3090" t="str">
            <v>柳井地域広域水道企業団</v>
          </cell>
        </row>
        <row r="3091">
          <cell r="B3091" t="str">
            <v>358673</v>
          </cell>
          <cell r="C3091" t="str">
            <v>山口県</v>
          </cell>
          <cell r="D3091" t="str">
            <v>宇部・阿知須公共下水道組合</v>
          </cell>
        </row>
        <row r="3092">
          <cell r="B3092" t="str">
            <v>358690</v>
          </cell>
          <cell r="C3092" t="str">
            <v>山口県</v>
          </cell>
          <cell r="D3092" t="str">
            <v>山口県市町総合事務組合（普通会計分）</v>
          </cell>
        </row>
        <row r="3093">
          <cell r="B3093" t="str">
            <v>358703</v>
          </cell>
          <cell r="C3093" t="str">
            <v>山口県</v>
          </cell>
          <cell r="D3093" t="str">
            <v>山口県後期高齢者医療広域連合</v>
          </cell>
        </row>
        <row r="3094">
          <cell r="B3094" t="str">
            <v>358711</v>
          </cell>
          <cell r="C3094" t="str">
            <v>山口県</v>
          </cell>
          <cell r="D3094" t="str">
            <v>熊南総合事務組合（事業会計分）</v>
          </cell>
        </row>
        <row r="3095">
          <cell r="B3095" t="str">
            <v>358720</v>
          </cell>
          <cell r="C3095" t="str">
            <v>山口県</v>
          </cell>
          <cell r="D3095" t="str">
            <v>山口県市町総合事務組合（事業会計分）</v>
          </cell>
        </row>
        <row r="3096">
          <cell r="B3096" t="str">
            <v>358738</v>
          </cell>
          <cell r="C3096" t="str">
            <v>山口県</v>
          </cell>
          <cell r="D3096" t="str">
            <v>萩・長門清掃一部事務組合</v>
          </cell>
        </row>
        <row r="3097">
          <cell r="B3097">
            <v>358746</v>
          </cell>
          <cell r="C3097" t="str">
            <v>山口県</v>
          </cell>
          <cell r="D3097" t="str">
            <v>宇部・山陽小野田消防組合</v>
          </cell>
        </row>
        <row r="3098">
          <cell r="B3098" t="str">
            <v>368032</v>
          </cell>
          <cell r="C3098" t="str">
            <v>徳島県</v>
          </cell>
          <cell r="D3098" t="str">
            <v>西阿老人ホーム組合</v>
          </cell>
        </row>
        <row r="3099">
          <cell r="B3099" t="str">
            <v>368121</v>
          </cell>
          <cell r="C3099" t="str">
            <v>徳島県</v>
          </cell>
          <cell r="D3099" t="str">
            <v>海部老人ホーム町村組合</v>
          </cell>
        </row>
        <row r="3100">
          <cell r="B3100" t="str">
            <v>368148</v>
          </cell>
          <cell r="C3100" t="str">
            <v>徳島県</v>
          </cell>
          <cell r="D3100" t="str">
            <v>老人ホーム福寿荘組合</v>
          </cell>
        </row>
        <row r="3101">
          <cell r="B3101" t="str">
            <v>368156</v>
          </cell>
          <cell r="C3101" t="str">
            <v>徳島県</v>
          </cell>
          <cell r="D3101" t="str">
            <v>美馬西部共立火葬場組合</v>
          </cell>
        </row>
        <row r="3102">
          <cell r="B3102" t="str">
            <v>368181</v>
          </cell>
          <cell r="C3102" t="str">
            <v>徳島県</v>
          </cell>
          <cell r="D3102" t="str">
            <v>吉野川環境整備組合</v>
          </cell>
        </row>
        <row r="3103">
          <cell r="B3103" t="str">
            <v>368199</v>
          </cell>
          <cell r="C3103" t="str">
            <v>徳島県</v>
          </cell>
          <cell r="D3103" t="str">
            <v>海部郡衛生処理事務組合</v>
          </cell>
        </row>
        <row r="3104">
          <cell r="B3104" t="str">
            <v>368229</v>
          </cell>
          <cell r="C3104" t="str">
            <v>徳島県</v>
          </cell>
          <cell r="D3104" t="str">
            <v>阿北火葬場管理組合</v>
          </cell>
        </row>
        <row r="3105">
          <cell r="B3105" t="str">
            <v>368245</v>
          </cell>
          <cell r="C3105" t="str">
            <v>徳島県</v>
          </cell>
          <cell r="D3105" t="str">
            <v>阿北環境整備組合</v>
          </cell>
        </row>
        <row r="3106">
          <cell r="B3106" t="str">
            <v>368261</v>
          </cell>
          <cell r="C3106" t="str">
            <v>徳島県</v>
          </cell>
          <cell r="D3106" t="str">
            <v>美馬環境整備組合</v>
          </cell>
        </row>
        <row r="3107">
          <cell r="B3107" t="str">
            <v>368270</v>
          </cell>
          <cell r="C3107" t="str">
            <v>徳島県</v>
          </cell>
          <cell r="D3107" t="str">
            <v>三好東部火葬場管理組合</v>
          </cell>
        </row>
        <row r="3108">
          <cell r="B3108" t="str">
            <v>368296</v>
          </cell>
          <cell r="C3108" t="str">
            <v>徳島県</v>
          </cell>
          <cell r="D3108" t="str">
            <v>徳島県市町村議会議員公務災害補償等組合</v>
          </cell>
        </row>
        <row r="3109">
          <cell r="B3109" t="str">
            <v>368318</v>
          </cell>
          <cell r="C3109" t="str">
            <v>徳島県</v>
          </cell>
          <cell r="D3109" t="str">
            <v>美馬西部消防組合</v>
          </cell>
        </row>
        <row r="3110">
          <cell r="B3110" t="str">
            <v>368334</v>
          </cell>
          <cell r="C3110" t="str">
            <v>徳島県</v>
          </cell>
          <cell r="D3110" t="str">
            <v>松茂町ほか二町競艇事業組合</v>
          </cell>
        </row>
        <row r="3111">
          <cell r="B3111" t="str">
            <v>368351</v>
          </cell>
          <cell r="C3111" t="str">
            <v>徳島県</v>
          </cell>
          <cell r="D3111" t="str">
            <v>美馬西部学校給食センター組合</v>
          </cell>
        </row>
        <row r="3112">
          <cell r="B3112" t="str">
            <v>368377</v>
          </cell>
          <cell r="C3112" t="str">
            <v>徳島県</v>
          </cell>
          <cell r="D3112" t="str">
            <v>美馬西部特別養護老人ホーム組合</v>
          </cell>
        </row>
        <row r="3113">
          <cell r="B3113" t="str">
            <v>368415</v>
          </cell>
          <cell r="C3113" t="str">
            <v>徳島県</v>
          </cell>
          <cell r="D3113" t="str">
            <v>板野東部消防組合</v>
          </cell>
        </row>
        <row r="3114">
          <cell r="B3114" t="str">
            <v>368423</v>
          </cell>
          <cell r="C3114" t="str">
            <v>徳島県</v>
          </cell>
          <cell r="D3114" t="str">
            <v>板野東部青少年育成センター組合</v>
          </cell>
        </row>
        <row r="3115">
          <cell r="B3115" t="str">
            <v>368466</v>
          </cell>
          <cell r="C3115" t="str">
            <v>徳島県</v>
          </cell>
          <cell r="D3115" t="str">
            <v>美馬地区広域行政組合</v>
          </cell>
        </row>
        <row r="3116">
          <cell r="B3116" t="str">
            <v>368504</v>
          </cell>
          <cell r="C3116" t="str">
            <v>徳島県</v>
          </cell>
          <cell r="D3116" t="str">
            <v>阿北特別養護老人ホーム組合</v>
          </cell>
        </row>
        <row r="3117">
          <cell r="B3117" t="str">
            <v>368512</v>
          </cell>
          <cell r="C3117" t="str">
            <v>徳島県</v>
          </cell>
          <cell r="D3117" t="str">
            <v>板野西部消防組合</v>
          </cell>
        </row>
        <row r="3118">
          <cell r="B3118" t="str">
            <v>368571</v>
          </cell>
          <cell r="C3118" t="str">
            <v>徳島県</v>
          </cell>
          <cell r="D3118" t="str">
            <v>小松島市外三町村衛生組合</v>
          </cell>
        </row>
        <row r="3119">
          <cell r="B3119" t="str">
            <v>368601</v>
          </cell>
          <cell r="C3119" t="str">
            <v>徳島県</v>
          </cell>
          <cell r="D3119" t="str">
            <v>中央広域環境施設組合</v>
          </cell>
        </row>
        <row r="3120">
          <cell r="B3120" t="str">
            <v>368610</v>
          </cell>
          <cell r="C3120" t="str">
            <v>徳島県</v>
          </cell>
          <cell r="D3120" t="str">
            <v>海部郡特別養護老人ホーム事務組合</v>
          </cell>
        </row>
        <row r="3121">
          <cell r="B3121" t="str">
            <v>368636</v>
          </cell>
          <cell r="C3121" t="str">
            <v>徳島県</v>
          </cell>
          <cell r="D3121" t="str">
            <v>名西消防組合</v>
          </cell>
        </row>
        <row r="3122">
          <cell r="B3122" t="str">
            <v>368644</v>
          </cell>
          <cell r="C3122" t="str">
            <v>徳島県</v>
          </cell>
          <cell r="D3122" t="str">
            <v>徳島県市町村総合事務組合</v>
          </cell>
        </row>
        <row r="3123">
          <cell r="B3123" t="str">
            <v>368652</v>
          </cell>
          <cell r="C3123" t="str">
            <v>徳島県</v>
          </cell>
          <cell r="D3123" t="str">
            <v>板野西部青少年補導センター組合</v>
          </cell>
        </row>
        <row r="3124">
          <cell r="B3124" t="str">
            <v>369055</v>
          </cell>
          <cell r="C3124" t="str">
            <v>徳島県</v>
          </cell>
          <cell r="D3124" t="str">
            <v>那賀川北岸地域湛水防除施設組合</v>
          </cell>
        </row>
        <row r="3125">
          <cell r="B3125" t="str">
            <v>369063</v>
          </cell>
          <cell r="C3125" t="str">
            <v>徳島県</v>
          </cell>
          <cell r="D3125" t="str">
            <v>海部消防組合</v>
          </cell>
        </row>
        <row r="3126">
          <cell r="B3126" t="str">
            <v>369080</v>
          </cell>
          <cell r="C3126" t="str">
            <v>徳島県</v>
          </cell>
          <cell r="D3126" t="str">
            <v>徳島中央広域連合</v>
          </cell>
        </row>
        <row r="3127">
          <cell r="B3127" t="str">
            <v>369101</v>
          </cell>
          <cell r="C3127" t="str">
            <v>徳島県</v>
          </cell>
          <cell r="D3127" t="str">
            <v>みよし広域連合</v>
          </cell>
        </row>
        <row r="3128">
          <cell r="B3128" t="str">
            <v>369110</v>
          </cell>
          <cell r="C3128" t="str">
            <v>徳島県</v>
          </cell>
          <cell r="D3128" t="str">
            <v>徳島県後期高齢者医療広域連合</v>
          </cell>
        </row>
        <row r="3129">
          <cell r="B3129" t="str">
            <v>378046</v>
          </cell>
          <cell r="C3129" t="str">
            <v>香川県</v>
          </cell>
          <cell r="D3129" t="str">
            <v>まんのう町外二ケ市町（十郷地区）山林組合</v>
          </cell>
        </row>
        <row r="3130">
          <cell r="B3130" t="str">
            <v>378054</v>
          </cell>
          <cell r="C3130" t="str">
            <v>香川県</v>
          </cell>
          <cell r="D3130" t="str">
            <v>まんのう町外三ケ市町山林組合</v>
          </cell>
        </row>
        <row r="3131">
          <cell r="B3131" t="str">
            <v>378062</v>
          </cell>
          <cell r="C3131" t="str">
            <v>香川県</v>
          </cell>
          <cell r="D3131" t="str">
            <v>まんのう町外三ケ市町（七箇地区）山林組合</v>
          </cell>
        </row>
        <row r="3132">
          <cell r="B3132" t="str">
            <v>378097</v>
          </cell>
          <cell r="C3132" t="str">
            <v>香川県</v>
          </cell>
          <cell r="D3132" t="str">
            <v>伝法川防災溜池事業組合</v>
          </cell>
        </row>
        <row r="3133">
          <cell r="B3133" t="str">
            <v>378127</v>
          </cell>
          <cell r="C3133" t="str">
            <v>香川県</v>
          </cell>
          <cell r="D3133" t="str">
            <v>三豊総合病院企業団</v>
          </cell>
        </row>
        <row r="3134">
          <cell r="B3134" t="str">
            <v>378381</v>
          </cell>
          <cell r="C3134" t="str">
            <v>香川県</v>
          </cell>
          <cell r="D3134" t="str">
            <v>香川県三豊市観音寺市学校組合</v>
          </cell>
        </row>
        <row r="3135">
          <cell r="B3135" t="str">
            <v>378488</v>
          </cell>
          <cell r="C3135" t="str">
            <v>香川県</v>
          </cell>
          <cell r="D3135" t="str">
            <v>香川県市町総合事務組合</v>
          </cell>
        </row>
        <row r="3136">
          <cell r="B3136" t="str">
            <v>378526</v>
          </cell>
          <cell r="C3136" t="str">
            <v>香川県</v>
          </cell>
          <cell r="D3136" t="str">
            <v>香川県中部広域競艇事業組合</v>
          </cell>
        </row>
        <row r="3137">
          <cell r="B3137" t="str">
            <v>378542</v>
          </cell>
          <cell r="C3137" t="str">
            <v>香川県</v>
          </cell>
          <cell r="D3137" t="str">
            <v>仲多度南部消防組合</v>
          </cell>
        </row>
        <row r="3138">
          <cell r="B3138" t="str">
            <v>378585</v>
          </cell>
          <cell r="C3138" t="str">
            <v>香川県</v>
          </cell>
          <cell r="D3138" t="str">
            <v>大川広域行政組合</v>
          </cell>
        </row>
        <row r="3139">
          <cell r="B3139" t="str">
            <v>378607</v>
          </cell>
          <cell r="C3139" t="str">
            <v>香川県</v>
          </cell>
          <cell r="D3139" t="str">
            <v>さぬき市・三木町山林組合</v>
          </cell>
        </row>
        <row r="3140">
          <cell r="B3140" t="str">
            <v>378615</v>
          </cell>
          <cell r="C3140" t="str">
            <v>香川県</v>
          </cell>
          <cell r="D3140" t="str">
            <v>東かがわ市外一市一町組合</v>
          </cell>
        </row>
        <row r="3141">
          <cell r="B3141" t="str">
            <v>378640</v>
          </cell>
          <cell r="C3141" t="str">
            <v>香川県</v>
          </cell>
          <cell r="D3141" t="str">
            <v>三観広域行政組合</v>
          </cell>
        </row>
        <row r="3142">
          <cell r="B3142" t="str">
            <v>378666</v>
          </cell>
          <cell r="C3142" t="str">
            <v>香川県</v>
          </cell>
          <cell r="D3142" t="str">
            <v>小豆地区広域行政事務組合（普通会計分）</v>
          </cell>
        </row>
        <row r="3143">
          <cell r="B3143" t="str">
            <v>378674</v>
          </cell>
          <cell r="C3143" t="str">
            <v>香川県</v>
          </cell>
          <cell r="D3143" t="str">
            <v>中讃広域行政事務組合</v>
          </cell>
        </row>
        <row r="3144">
          <cell r="B3144" t="str">
            <v>378691</v>
          </cell>
          <cell r="C3144" t="str">
            <v>香川県</v>
          </cell>
          <cell r="D3144" t="str">
            <v>坂出、宇多津広域行政事務組合</v>
          </cell>
        </row>
        <row r="3145">
          <cell r="B3145" t="str">
            <v>378780</v>
          </cell>
          <cell r="C3145" t="str">
            <v>香川県</v>
          </cell>
          <cell r="D3145" t="str">
            <v>小豆地区広域行政事務組合（事業会計分）</v>
          </cell>
        </row>
        <row r="3146">
          <cell r="B3146" t="str">
            <v>378828</v>
          </cell>
          <cell r="C3146" t="str">
            <v>香川県</v>
          </cell>
          <cell r="D3146" t="str">
            <v>香川県東部清掃施設組合</v>
          </cell>
        </row>
        <row r="3147">
          <cell r="B3147" t="str">
            <v>378836</v>
          </cell>
          <cell r="C3147" t="str">
            <v>香川県</v>
          </cell>
          <cell r="D3147" t="str">
            <v>三木・長尾葬斎組合</v>
          </cell>
        </row>
        <row r="3148">
          <cell r="B3148" t="str">
            <v>378861</v>
          </cell>
          <cell r="C3148" t="str">
            <v>香川県</v>
          </cell>
          <cell r="D3148" t="str">
            <v>香川県後期高齢者医療広域連合</v>
          </cell>
        </row>
        <row r="3149">
          <cell r="B3149" t="str">
            <v>378879</v>
          </cell>
          <cell r="C3149" t="str">
            <v>香川県</v>
          </cell>
          <cell r="D3149" t="str">
            <v>小豆島中央病院企業団</v>
          </cell>
        </row>
        <row r="3150">
          <cell r="B3150" t="str">
            <v>378887</v>
          </cell>
          <cell r="C3150" t="str">
            <v>香川県</v>
          </cell>
          <cell r="D3150" t="str">
            <v>香川県広域水道企業団</v>
          </cell>
        </row>
        <row r="3151">
          <cell r="B3151" t="str">
            <v>388262</v>
          </cell>
          <cell r="C3151" t="str">
            <v>愛媛県</v>
          </cell>
          <cell r="D3151" t="str">
            <v>松山衛生事務組合</v>
          </cell>
        </row>
        <row r="3152">
          <cell r="B3152" t="str">
            <v>388289</v>
          </cell>
          <cell r="C3152" t="str">
            <v>愛媛県</v>
          </cell>
          <cell r="D3152" t="str">
            <v>愛媛県市町総合事務組合</v>
          </cell>
        </row>
        <row r="3153">
          <cell r="B3153" t="str">
            <v>388327</v>
          </cell>
          <cell r="C3153" t="str">
            <v>愛媛県</v>
          </cell>
          <cell r="D3153" t="str">
            <v>松山市，東温市共有山林組合</v>
          </cell>
        </row>
        <row r="3154">
          <cell r="B3154" t="str">
            <v>388343</v>
          </cell>
          <cell r="C3154" t="str">
            <v>愛媛県</v>
          </cell>
          <cell r="D3154" t="str">
            <v>松山養護老人ホーム事務組合</v>
          </cell>
        </row>
        <row r="3155">
          <cell r="B3155" t="str">
            <v>388408</v>
          </cell>
          <cell r="C3155" t="str">
            <v>愛媛県</v>
          </cell>
          <cell r="D3155" t="str">
            <v>伊予市松前町共立衛生組合</v>
          </cell>
        </row>
        <row r="3156">
          <cell r="B3156" t="str">
            <v>388416</v>
          </cell>
          <cell r="C3156" t="str">
            <v>愛媛県</v>
          </cell>
          <cell r="D3156" t="str">
            <v>伊予市・伊予郡養護老人ホーム組合</v>
          </cell>
        </row>
        <row r="3157">
          <cell r="B3157" t="str">
            <v>388424</v>
          </cell>
          <cell r="C3157" t="str">
            <v>愛媛県</v>
          </cell>
          <cell r="D3157" t="str">
            <v>大洲・喜多衛生事務組合</v>
          </cell>
        </row>
        <row r="3158">
          <cell r="B3158" t="str">
            <v>388599</v>
          </cell>
          <cell r="C3158" t="str">
            <v>愛媛県</v>
          </cell>
          <cell r="D3158" t="str">
            <v>高知県宿毛市愛媛県南宇和郡愛南町篠山小中学校組合</v>
          </cell>
        </row>
        <row r="3159">
          <cell r="B3159" t="str">
            <v>388629</v>
          </cell>
          <cell r="C3159" t="str">
            <v>愛媛県</v>
          </cell>
          <cell r="D3159" t="str">
            <v>八幡浜地区施設事務組合</v>
          </cell>
        </row>
        <row r="3160">
          <cell r="B3160" t="str">
            <v>388653</v>
          </cell>
          <cell r="C3160" t="str">
            <v>愛媛県</v>
          </cell>
          <cell r="D3160" t="str">
            <v>伊予地区ごみ処理施設管理組合</v>
          </cell>
        </row>
        <row r="3161">
          <cell r="B3161" t="str">
            <v>388696</v>
          </cell>
          <cell r="C3161" t="str">
            <v>愛媛県</v>
          </cell>
          <cell r="D3161" t="str">
            <v>大洲喜多特別養護老人ホーム事務組合</v>
          </cell>
        </row>
        <row r="3162">
          <cell r="B3162" t="str">
            <v>388858</v>
          </cell>
          <cell r="C3162" t="str">
            <v>愛媛県</v>
          </cell>
          <cell r="D3162" t="str">
            <v>伊予消防等事務組合</v>
          </cell>
        </row>
        <row r="3163">
          <cell r="B3163" t="str">
            <v>388866</v>
          </cell>
          <cell r="C3163" t="str">
            <v>愛媛県</v>
          </cell>
          <cell r="D3163" t="str">
            <v>南予水道企業団</v>
          </cell>
        </row>
        <row r="3164">
          <cell r="B3164" t="str">
            <v>388882</v>
          </cell>
          <cell r="C3164" t="str">
            <v>愛媛県</v>
          </cell>
          <cell r="D3164" t="str">
            <v>宇和島地区広域事務組合</v>
          </cell>
        </row>
        <row r="3165">
          <cell r="B3165" t="str">
            <v>388891</v>
          </cell>
          <cell r="C3165" t="str">
            <v>愛媛県</v>
          </cell>
          <cell r="D3165" t="str">
            <v>伊予市外二町共有物組合</v>
          </cell>
        </row>
        <row r="3166">
          <cell r="B3166" t="str">
            <v>388939</v>
          </cell>
          <cell r="C3166" t="str">
            <v>愛媛県</v>
          </cell>
          <cell r="D3166" t="str">
            <v>津島水道企業団</v>
          </cell>
        </row>
        <row r="3167">
          <cell r="B3167" t="str">
            <v>388963</v>
          </cell>
          <cell r="C3167" t="str">
            <v>愛媛県</v>
          </cell>
          <cell r="D3167" t="str">
            <v>大洲地区広域消防事務組合</v>
          </cell>
        </row>
        <row r="3168">
          <cell r="B3168" t="str">
            <v>388980</v>
          </cell>
          <cell r="C3168" t="str">
            <v>愛媛県</v>
          </cell>
          <cell r="D3168" t="str">
            <v>松山広域福祉施設事務組合</v>
          </cell>
        </row>
        <row r="3169">
          <cell r="B3169" t="str">
            <v>389048</v>
          </cell>
          <cell r="C3169" t="str">
            <v>愛媛県</v>
          </cell>
          <cell r="D3169" t="str">
            <v>八幡浜・大洲地区広域市町村圏組合（普通会計分）</v>
          </cell>
        </row>
        <row r="3170">
          <cell r="B3170" t="str">
            <v>389056</v>
          </cell>
          <cell r="C3170" t="str">
            <v>愛媛県</v>
          </cell>
          <cell r="D3170" t="str">
            <v>八幡浜・大洲地区広域市町村圏組合（事業会計分）</v>
          </cell>
        </row>
        <row r="3171">
          <cell r="B3171" t="str">
            <v>389111</v>
          </cell>
          <cell r="C3171" t="str">
            <v>愛媛県</v>
          </cell>
          <cell r="D3171" t="str">
            <v>愛媛地方税滞納整理機構</v>
          </cell>
        </row>
        <row r="3172">
          <cell r="B3172" t="str">
            <v>389129</v>
          </cell>
          <cell r="C3172" t="str">
            <v>愛媛県</v>
          </cell>
          <cell r="D3172" t="str">
            <v>愛媛県後期高齢者医療広域連合</v>
          </cell>
        </row>
        <row r="3173">
          <cell r="B3173" t="str">
            <v>398055</v>
          </cell>
          <cell r="C3173" t="str">
            <v>高知県</v>
          </cell>
          <cell r="D3173" t="str">
            <v>香美郡殖林組合</v>
          </cell>
        </row>
        <row r="3174">
          <cell r="B3174" t="str">
            <v>398209</v>
          </cell>
          <cell r="C3174" t="str">
            <v>高知県</v>
          </cell>
          <cell r="D3174" t="str">
            <v>香南香美衛生組合</v>
          </cell>
        </row>
        <row r="3175">
          <cell r="B3175" t="str">
            <v>398225</v>
          </cell>
          <cell r="C3175" t="str">
            <v>高知県</v>
          </cell>
          <cell r="D3175" t="str">
            <v>仁淀川下流衛生事務組合</v>
          </cell>
        </row>
        <row r="3176">
          <cell r="B3176" t="str">
            <v>398233</v>
          </cell>
          <cell r="C3176" t="str">
            <v>高知県</v>
          </cell>
          <cell r="D3176" t="str">
            <v>高吾北広域町村事務組合</v>
          </cell>
        </row>
        <row r="3177">
          <cell r="B3177" t="str">
            <v>398250</v>
          </cell>
          <cell r="C3177" t="str">
            <v>高知県</v>
          </cell>
          <cell r="D3177" t="str">
            <v>香南斎場組合</v>
          </cell>
        </row>
        <row r="3178">
          <cell r="B3178" t="str">
            <v>398284</v>
          </cell>
          <cell r="C3178" t="str">
            <v>高知県</v>
          </cell>
          <cell r="D3178" t="str">
            <v>香南香美老人ホーム組合</v>
          </cell>
        </row>
        <row r="3179">
          <cell r="B3179" t="str">
            <v>398331</v>
          </cell>
          <cell r="C3179" t="str">
            <v>高知県</v>
          </cell>
          <cell r="D3179" t="str">
            <v>日高村佐川町学校組合</v>
          </cell>
        </row>
        <row r="3180">
          <cell r="B3180" t="str">
            <v>398357</v>
          </cell>
          <cell r="C3180" t="str">
            <v>高知県</v>
          </cell>
          <cell r="D3180" t="str">
            <v>高知県競馬組合</v>
          </cell>
        </row>
        <row r="3181">
          <cell r="B3181" t="str">
            <v>398403</v>
          </cell>
          <cell r="C3181" t="str">
            <v>高知県</v>
          </cell>
          <cell r="D3181" t="str">
            <v>香南清掃組合</v>
          </cell>
        </row>
        <row r="3182">
          <cell r="B3182" t="str">
            <v>398446</v>
          </cell>
          <cell r="C3182" t="str">
            <v>高知県</v>
          </cell>
          <cell r="D3182" t="str">
            <v>幡多広域市町村圏事務組合</v>
          </cell>
        </row>
        <row r="3183">
          <cell r="B3183" t="str">
            <v>398462</v>
          </cell>
          <cell r="C3183" t="str">
            <v>高知県</v>
          </cell>
          <cell r="D3183" t="str">
            <v>高幡消防組合</v>
          </cell>
        </row>
        <row r="3184">
          <cell r="B3184" t="str">
            <v>398489</v>
          </cell>
          <cell r="C3184" t="str">
            <v>高知県</v>
          </cell>
          <cell r="D3184" t="str">
            <v>幡多中央環境施設組合</v>
          </cell>
        </row>
        <row r="3185">
          <cell r="B3185" t="str">
            <v>398501</v>
          </cell>
          <cell r="C3185" t="str">
            <v>高知県</v>
          </cell>
          <cell r="D3185" t="str">
            <v>津野山養護老人ホーム組合</v>
          </cell>
        </row>
        <row r="3186">
          <cell r="B3186" t="str">
            <v>398519</v>
          </cell>
          <cell r="C3186" t="str">
            <v>高知県</v>
          </cell>
          <cell r="D3186" t="str">
            <v>高陵特別養護老人ホーム組合</v>
          </cell>
        </row>
        <row r="3187">
          <cell r="B3187" t="str">
            <v>398527</v>
          </cell>
          <cell r="C3187" t="str">
            <v>高知県</v>
          </cell>
          <cell r="D3187" t="str">
            <v>安芸広域市町村圏特別養護老人ホーム組合</v>
          </cell>
        </row>
        <row r="3188">
          <cell r="B3188" t="str">
            <v>398535</v>
          </cell>
          <cell r="C3188" t="str">
            <v>高知県</v>
          </cell>
          <cell r="D3188" t="str">
            <v>津野山広域事務組合</v>
          </cell>
        </row>
        <row r="3189">
          <cell r="B3189" t="str">
            <v>398543</v>
          </cell>
          <cell r="C3189" t="str">
            <v>高知県</v>
          </cell>
          <cell r="D3189" t="str">
            <v>高幡東部清掃組合</v>
          </cell>
        </row>
        <row r="3190">
          <cell r="B3190" t="str">
            <v>398551</v>
          </cell>
          <cell r="C3190" t="str">
            <v>高知県</v>
          </cell>
          <cell r="D3190" t="str">
            <v>芸東衛生組合</v>
          </cell>
        </row>
        <row r="3191">
          <cell r="B3191" t="str">
            <v>398608</v>
          </cell>
          <cell r="C3191" t="str">
            <v>高知県</v>
          </cell>
          <cell r="D3191" t="str">
            <v>仁淀消防組合</v>
          </cell>
        </row>
        <row r="3192">
          <cell r="B3192" t="str">
            <v>398624</v>
          </cell>
          <cell r="C3192" t="str">
            <v>高知県</v>
          </cell>
          <cell r="D3192" t="str">
            <v>幡多中央消防組合</v>
          </cell>
        </row>
        <row r="3193">
          <cell r="B3193" t="str">
            <v>398641</v>
          </cell>
          <cell r="C3193" t="str">
            <v>高知県</v>
          </cell>
          <cell r="D3193" t="str">
            <v>高幡西部特別養護老人ホーム組合</v>
          </cell>
        </row>
        <row r="3194">
          <cell r="B3194" t="str">
            <v>398675</v>
          </cell>
          <cell r="C3194" t="str">
            <v>高知県</v>
          </cell>
          <cell r="D3194" t="str">
            <v>幡多西部消防組合</v>
          </cell>
        </row>
        <row r="3195">
          <cell r="B3195" t="str">
            <v>398705</v>
          </cell>
          <cell r="C3195" t="str">
            <v>高知県</v>
          </cell>
          <cell r="D3195" t="str">
            <v>高知県広域食肉センター事務組合</v>
          </cell>
        </row>
        <row r="3196">
          <cell r="B3196" t="str">
            <v>398713</v>
          </cell>
          <cell r="C3196" t="str">
            <v>高知県</v>
          </cell>
          <cell r="D3196" t="str">
            <v>嶺北広域行政事務組合</v>
          </cell>
        </row>
        <row r="3197">
          <cell r="B3197" t="str">
            <v>398721</v>
          </cell>
          <cell r="C3197" t="str">
            <v>高知県</v>
          </cell>
          <cell r="D3197" t="str">
            <v>高幡障害者支援施設組合</v>
          </cell>
        </row>
        <row r="3198">
          <cell r="B3198" t="str">
            <v>398730</v>
          </cell>
          <cell r="C3198" t="str">
            <v>高知県</v>
          </cell>
          <cell r="D3198" t="str">
            <v>安芸広域市町村圏事務組合</v>
          </cell>
        </row>
        <row r="3199">
          <cell r="B3199" t="str">
            <v>398748</v>
          </cell>
          <cell r="C3199" t="str">
            <v>高知県</v>
          </cell>
          <cell r="D3199" t="str">
            <v>高幡広域市町村圏事務組合</v>
          </cell>
        </row>
        <row r="3200">
          <cell r="B3200" t="str">
            <v>398764</v>
          </cell>
          <cell r="C3200" t="str">
            <v>高知県</v>
          </cell>
          <cell r="D3200" t="str">
            <v>仁淀川広域市町村圏事務組合</v>
          </cell>
        </row>
        <row r="3201">
          <cell r="B3201" t="str">
            <v>398781</v>
          </cell>
          <cell r="C3201" t="str">
            <v>高知県</v>
          </cell>
          <cell r="D3201" t="str">
            <v>中芸広域連合</v>
          </cell>
        </row>
        <row r="3202">
          <cell r="B3202" t="str">
            <v>398799</v>
          </cell>
          <cell r="C3202" t="str">
            <v>高知県</v>
          </cell>
          <cell r="D3202" t="str">
            <v>高知県・高知市病院企業団</v>
          </cell>
        </row>
        <row r="3203">
          <cell r="B3203" t="str">
            <v>398802</v>
          </cell>
          <cell r="C3203" t="str">
            <v>高知県</v>
          </cell>
          <cell r="D3203" t="str">
            <v>高知中央西部焼却処理事務組合</v>
          </cell>
        </row>
        <row r="3204">
          <cell r="B3204" t="str">
            <v>398811</v>
          </cell>
          <cell r="C3204" t="str">
            <v>高知県</v>
          </cell>
          <cell r="D3204" t="str">
            <v>こうち人づくり広域連合</v>
          </cell>
        </row>
        <row r="3205">
          <cell r="B3205" t="str">
            <v>398829</v>
          </cell>
          <cell r="C3205" t="str">
            <v>高知県</v>
          </cell>
          <cell r="D3205" t="str">
            <v>高知県市町村総合事務組合</v>
          </cell>
        </row>
        <row r="3206">
          <cell r="B3206" t="str">
            <v>398845</v>
          </cell>
          <cell r="C3206" t="str">
            <v>高知県</v>
          </cell>
          <cell r="D3206" t="str">
            <v>高知県後期高齢者医療広域連合</v>
          </cell>
        </row>
        <row r="3207">
          <cell r="B3207" t="str">
            <v>398853</v>
          </cell>
          <cell r="C3207" t="str">
            <v>高知県</v>
          </cell>
          <cell r="D3207" t="str">
            <v>南国・香南・香美租税債権管理機構</v>
          </cell>
        </row>
        <row r="3208">
          <cell r="B3208" t="str">
            <v>408026</v>
          </cell>
          <cell r="C3208" t="str">
            <v>福岡県</v>
          </cell>
          <cell r="D3208" t="str">
            <v>粕屋郡粕屋町外１市水利組合</v>
          </cell>
        </row>
        <row r="3209">
          <cell r="B3209" t="str">
            <v>408034</v>
          </cell>
          <cell r="C3209" t="str">
            <v>福岡県</v>
          </cell>
          <cell r="D3209" t="str">
            <v>直方市・北九州市岡森用水組合</v>
          </cell>
        </row>
        <row r="3210">
          <cell r="B3210" t="str">
            <v>408042</v>
          </cell>
          <cell r="C3210" t="str">
            <v>福岡県</v>
          </cell>
          <cell r="D3210" t="str">
            <v>柳川みやま土木組合</v>
          </cell>
        </row>
        <row r="3211">
          <cell r="B3211" t="str">
            <v>408051</v>
          </cell>
          <cell r="C3211" t="str">
            <v>福岡県</v>
          </cell>
          <cell r="D3211" t="str">
            <v>花宗太田土木組合</v>
          </cell>
        </row>
        <row r="3212">
          <cell r="B3212" t="str">
            <v>408069</v>
          </cell>
          <cell r="C3212" t="str">
            <v>福岡県</v>
          </cell>
          <cell r="D3212" t="str">
            <v>花宗用水組合</v>
          </cell>
        </row>
        <row r="3213">
          <cell r="B3213" t="str">
            <v>408077</v>
          </cell>
          <cell r="C3213" t="str">
            <v>福岡県</v>
          </cell>
          <cell r="D3213" t="str">
            <v>山の井用水組合</v>
          </cell>
        </row>
        <row r="3214">
          <cell r="B3214" t="str">
            <v>408085</v>
          </cell>
          <cell r="C3214" t="str">
            <v>福岡県</v>
          </cell>
          <cell r="D3214" t="str">
            <v>福岡県中間市外二ヶ町山田川水利組合</v>
          </cell>
        </row>
        <row r="3215">
          <cell r="B3215" t="str">
            <v>408107</v>
          </cell>
          <cell r="C3215" t="str">
            <v>福岡県</v>
          </cell>
          <cell r="D3215" t="str">
            <v>堀川水利組合</v>
          </cell>
        </row>
        <row r="3216">
          <cell r="B3216" t="str">
            <v>408123</v>
          </cell>
          <cell r="C3216" t="str">
            <v>福岡県</v>
          </cell>
          <cell r="D3216" t="str">
            <v>上毛町外一市一町矢方池土木組合</v>
          </cell>
        </row>
        <row r="3217">
          <cell r="B3217" t="str">
            <v>408158</v>
          </cell>
          <cell r="C3217" t="str">
            <v>福岡県</v>
          </cell>
          <cell r="D3217" t="str">
            <v>公立八女総合病院企業団</v>
          </cell>
        </row>
        <row r="3218">
          <cell r="B3218" t="str">
            <v>408247</v>
          </cell>
          <cell r="C3218" t="str">
            <v>福岡県</v>
          </cell>
          <cell r="D3218" t="str">
            <v>吉富町外１町環境衛生事務組合</v>
          </cell>
        </row>
        <row r="3219">
          <cell r="B3219" t="str">
            <v>408310</v>
          </cell>
          <cell r="C3219" t="str">
            <v>福岡県</v>
          </cell>
          <cell r="D3219" t="str">
            <v>浮羽老人ホーム組合</v>
          </cell>
        </row>
        <row r="3220">
          <cell r="B3220" t="str">
            <v>408344</v>
          </cell>
          <cell r="C3220" t="str">
            <v>福岡県</v>
          </cell>
          <cell r="D3220" t="str">
            <v>東山老人ホーム組合</v>
          </cell>
        </row>
        <row r="3221">
          <cell r="B3221" t="str">
            <v>408379</v>
          </cell>
          <cell r="C3221" t="str">
            <v>福岡県</v>
          </cell>
          <cell r="D3221" t="str">
            <v>玄界環境組合</v>
          </cell>
        </row>
        <row r="3222">
          <cell r="B3222" t="str">
            <v>408395</v>
          </cell>
          <cell r="C3222" t="str">
            <v>福岡県</v>
          </cell>
          <cell r="D3222" t="str">
            <v>大川柳川衛生組合</v>
          </cell>
        </row>
        <row r="3223">
          <cell r="B3223" t="str">
            <v>408409</v>
          </cell>
          <cell r="C3223" t="str">
            <v>福岡県</v>
          </cell>
          <cell r="D3223" t="str">
            <v>うきは久留米環境施設組合</v>
          </cell>
        </row>
        <row r="3224">
          <cell r="B3224" t="str">
            <v>408468</v>
          </cell>
          <cell r="C3224" t="str">
            <v>福岡県</v>
          </cell>
          <cell r="D3224" t="str">
            <v>両筑衛生施設組合</v>
          </cell>
        </row>
        <row r="3225">
          <cell r="B3225" t="str">
            <v>408484</v>
          </cell>
          <cell r="C3225" t="str">
            <v>福岡県</v>
          </cell>
          <cell r="D3225" t="str">
            <v>飯塚市・桂川町衛生施設組合</v>
          </cell>
        </row>
        <row r="3226">
          <cell r="B3226" t="str">
            <v>408573</v>
          </cell>
          <cell r="C3226" t="str">
            <v>福岡県</v>
          </cell>
          <cell r="D3226" t="str">
            <v>吉富町外一市中学校組合</v>
          </cell>
        </row>
        <row r="3227">
          <cell r="B3227" t="str">
            <v>408620</v>
          </cell>
          <cell r="C3227" t="str">
            <v>福岡県</v>
          </cell>
          <cell r="D3227" t="str">
            <v>久留米市外三市町高等学校組合</v>
          </cell>
        </row>
        <row r="3228">
          <cell r="B3228" t="str">
            <v>408638</v>
          </cell>
          <cell r="C3228" t="str">
            <v>福岡県</v>
          </cell>
          <cell r="D3228" t="str">
            <v>古賀高等学校組合</v>
          </cell>
        </row>
        <row r="3229">
          <cell r="B3229" t="str">
            <v>408697</v>
          </cell>
          <cell r="C3229" t="str">
            <v>福岡県</v>
          </cell>
          <cell r="D3229" t="str">
            <v>福岡県市町村消防団員等公務災害補償組合</v>
          </cell>
        </row>
        <row r="3230">
          <cell r="B3230" t="str">
            <v>408719</v>
          </cell>
          <cell r="C3230" t="str">
            <v>福岡県</v>
          </cell>
          <cell r="D3230" t="str">
            <v>福岡県市町村職員退職手当組合</v>
          </cell>
        </row>
        <row r="3231">
          <cell r="B3231" t="str">
            <v>408727</v>
          </cell>
          <cell r="C3231" t="str">
            <v>福岡県</v>
          </cell>
          <cell r="D3231" t="str">
            <v>福岡県自治会館管理組合</v>
          </cell>
        </row>
        <row r="3232">
          <cell r="B3232" t="str">
            <v>408735</v>
          </cell>
          <cell r="C3232" t="str">
            <v>福岡県</v>
          </cell>
          <cell r="D3232" t="str">
            <v>糟屋郡自治会館組合</v>
          </cell>
        </row>
        <row r="3233">
          <cell r="B3233" t="str">
            <v>408751</v>
          </cell>
          <cell r="C3233" t="str">
            <v>福岡県</v>
          </cell>
          <cell r="D3233" t="str">
            <v>筑紫自治振興組合</v>
          </cell>
        </row>
        <row r="3234">
          <cell r="B3234" t="str">
            <v>408778</v>
          </cell>
          <cell r="C3234" t="str">
            <v>福岡県</v>
          </cell>
          <cell r="D3234" t="str">
            <v>糟屋郡篠栗町外一市五町財産組合</v>
          </cell>
        </row>
        <row r="3235">
          <cell r="B3235" t="str">
            <v>408808</v>
          </cell>
          <cell r="C3235" t="str">
            <v>福岡県</v>
          </cell>
          <cell r="D3235" t="str">
            <v>豊前市外二町財産組合</v>
          </cell>
        </row>
        <row r="3236">
          <cell r="B3236" t="str">
            <v>408891</v>
          </cell>
          <cell r="C3236" t="str">
            <v>福岡県</v>
          </cell>
          <cell r="D3236" t="str">
            <v>八女地区消防組合</v>
          </cell>
        </row>
        <row r="3237">
          <cell r="B3237" t="str">
            <v>408913</v>
          </cell>
          <cell r="C3237" t="str">
            <v>福岡県</v>
          </cell>
          <cell r="D3237" t="str">
            <v>中間市行橋市競艇組合</v>
          </cell>
        </row>
        <row r="3238">
          <cell r="B3238" t="str">
            <v>408921</v>
          </cell>
          <cell r="C3238" t="str">
            <v>福岡県</v>
          </cell>
          <cell r="D3238" t="str">
            <v>筑紫野太宰府消防組合</v>
          </cell>
        </row>
        <row r="3239">
          <cell r="B3239" t="str">
            <v>408930</v>
          </cell>
          <cell r="C3239" t="str">
            <v>福岡県</v>
          </cell>
          <cell r="D3239" t="str">
            <v>飯塚地区消防組合</v>
          </cell>
        </row>
        <row r="3240">
          <cell r="B3240" t="str">
            <v>408956</v>
          </cell>
          <cell r="C3240" t="str">
            <v>福岡県</v>
          </cell>
          <cell r="D3240" t="str">
            <v>春日・大野城・那珂川消防組合</v>
          </cell>
        </row>
        <row r="3241">
          <cell r="B3241" t="str">
            <v>408964</v>
          </cell>
          <cell r="C3241" t="str">
            <v>福岡県</v>
          </cell>
          <cell r="D3241" t="str">
            <v>福岡県田川地区消防組合</v>
          </cell>
        </row>
        <row r="3242">
          <cell r="B3242" t="str">
            <v>408972</v>
          </cell>
          <cell r="C3242" t="str">
            <v>福岡県</v>
          </cell>
          <cell r="D3242" t="str">
            <v>北筑昇華苑組合</v>
          </cell>
        </row>
        <row r="3243">
          <cell r="B3243" t="str">
            <v>408981</v>
          </cell>
          <cell r="C3243" t="str">
            <v>福岡県</v>
          </cell>
          <cell r="D3243" t="str">
            <v>久留米広域市町村圏事務組合</v>
          </cell>
        </row>
        <row r="3244">
          <cell r="B3244" t="str">
            <v>408999</v>
          </cell>
          <cell r="C3244" t="str">
            <v>福岡県</v>
          </cell>
          <cell r="D3244" t="str">
            <v>京築広域市町村圏事務組合</v>
          </cell>
        </row>
        <row r="3245">
          <cell r="B3245" t="str">
            <v>409006</v>
          </cell>
          <cell r="C3245" t="str">
            <v>福岡県</v>
          </cell>
          <cell r="D3245" t="str">
            <v>宮若市外二町じん芥処理施設組合</v>
          </cell>
        </row>
        <row r="3246">
          <cell r="B3246" t="str">
            <v>409022</v>
          </cell>
          <cell r="C3246" t="str">
            <v>福岡県</v>
          </cell>
          <cell r="D3246" t="str">
            <v>八女西部広域事務組合</v>
          </cell>
        </row>
        <row r="3247">
          <cell r="B3247" t="str">
            <v>409031</v>
          </cell>
          <cell r="C3247" t="str">
            <v>福岡県</v>
          </cell>
          <cell r="D3247" t="str">
            <v>築上郡自治会館等資産管理組合</v>
          </cell>
        </row>
        <row r="3248">
          <cell r="B3248" t="str">
            <v>409065</v>
          </cell>
          <cell r="C3248" t="str">
            <v>福岡県</v>
          </cell>
          <cell r="D3248" t="str">
            <v>山神水道企業団</v>
          </cell>
        </row>
        <row r="3249">
          <cell r="B3249" t="str">
            <v>409081</v>
          </cell>
          <cell r="C3249" t="str">
            <v>福岡県</v>
          </cell>
          <cell r="D3249" t="str">
            <v>福岡県南広域水道企業団</v>
          </cell>
        </row>
        <row r="3250">
          <cell r="B3250" t="str">
            <v>409111</v>
          </cell>
          <cell r="C3250" t="str">
            <v>福岡県</v>
          </cell>
          <cell r="D3250" t="str">
            <v>直方・鞍手広域市町村圏事務組合</v>
          </cell>
        </row>
        <row r="3251">
          <cell r="B3251" t="str">
            <v>409120</v>
          </cell>
          <cell r="C3251" t="str">
            <v>福岡県</v>
          </cell>
          <cell r="D3251" t="str">
            <v>甘木・朝倉広域市町村圏事務組合</v>
          </cell>
        </row>
        <row r="3252">
          <cell r="B3252" t="str">
            <v>409146</v>
          </cell>
          <cell r="C3252" t="str">
            <v>福岡県</v>
          </cell>
          <cell r="D3252" t="str">
            <v>田川郡東部環境衛生施設組合</v>
          </cell>
        </row>
        <row r="3253">
          <cell r="B3253" t="str">
            <v>409154</v>
          </cell>
          <cell r="C3253" t="str">
            <v>福岡県</v>
          </cell>
          <cell r="D3253" t="str">
            <v>粕屋南部消防組合</v>
          </cell>
        </row>
        <row r="3254">
          <cell r="B3254" t="str">
            <v>409171</v>
          </cell>
          <cell r="C3254" t="str">
            <v>福岡県</v>
          </cell>
          <cell r="D3254" t="str">
            <v>ふくおか県央環境施設組合</v>
          </cell>
        </row>
        <row r="3255">
          <cell r="B3255" t="str">
            <v>409197</v>
          </cell>
          <cell r="C3255" t="str">
            <v>福岡県</v>
          </cell>
          <cell r="D3255" t="str">
            <v>福岡地区水道企業団</v>
          </cell>
        </row>
        <row r="3256">
          <cell r="B3256" t="str">
            <v>409227</v>
          </cell>
          <cell r="C3256" t="str">
            <v>福岡県</v>
          </cell>
          <cell r="D3256" t="str">
            <v>田川地区斎場組合</v>
          </cell>
        </row>
        <row r="3257">
          <cell r="B3257" t="str">
            <v>409251</v>
          </cell>
          <cell r="C3257" t="str">
            <v>福岡県</v>
          </cell>
          <cell r="D3257" t="str">
            <v>宗像地区事務組合</v>
          </cell>
        </row>
        <row r="3258">
          <cell r="B3258" t="str">
            <v>409260</v>
          </cell>
          <cell r="C3258" t="str">
            <v>福岡県</v>
          </cell>
          <cell r="D3258" t="str">
            <v>三井水道企業団</v>
          </cell>
        </row>
        <row r="3259">
          <cell r="B3259" t="str">
            <v>409278</v>
          </cell>
          <cell r="C3259" t="str">
            <v>福岡県</v>
          </cell>
          <cell r="D3259" t="str">
            <v>豊前市外二町清掃施設組合</v>
          </cell>
        </row>
        <row r="3260">
          <cell r="B3260" t="str">
            <v>409286</v>
          </cell>
          <cell r="C3260" t="str">
            <v>福岡県</v>
          </cell>
          <cell r="D3260" t="str">
            <v>春日那珂川水道企業団</v>
          </cell>
        </row>
        <row r="3261">
          <cell r="B3261" t="str">
            <v>409294</v>
          </cell>
          <cell r="C3261" t="str">
            <v>福岡県</v>
          </cell>
          <cell r="D3261" t="str">
            <v>行橋市・みやこ町清掃施設組合</v>
          </cell>
        </row>
        <row r="3262">
          <cell r="B3262" t="str">
            <v>409308</v>
          </cell>
          <cell r="C3262" t="str">
            <v>福岡県</v>
          </cell>
          <cell r="D3262" t="str">
            <v>大野城太宰府環境施設組合</v>
          </cell>
        </row>
        <row r="3263">
          <cell r="B3263" t="str">
            <v>409324</v>
          </cell>
          <cell r="C3263" t="str">
            <v>福岡県</v>
          </cell>
          <cell r="D3263" t="str">
            <v>甘木・朝倉・三井環境施設組合</v>
          </cell>
        </row>
        <row r="3264">
          <cell r="B3264" t="str">
            <v>409332</v>
          </cell>
          <cell r="C3264" t="str">
            <v>福岡県</v>
          </cell>
          <cell r="D3264" t="str">
            <v>粕屋北部消防組合</v>
          </cell>
        </row>
        <row r="3265">
          <cell r="B3265" t="str">
            <v>409341</v>
          </cell>
          <cell r="C3265" t="str">
            <v>福岡県</v>
          </cell>
          <cell r="D3265" t="str">
            <v>有明生活環境施設組合</v>
          </cell>
        </row>
        <row r="3266">
          <cell r="B3266" t="str">
            <v>409359</v>
          </cell>
          <cell r="C3266" t="str">
            <v>福岡県</v>
          </cell>
          <cell r="D3266" t="str">
            <v>須恵町外二ヶ町清掃施設組合</v>
          </cell>
        </row>
        <row r="3267">
          <cell r="B3267" t="str">
            <v>409367</v>
          </cell>
          <cell r="C3267" t="str">
            <v>福岡県</v>
          </cell>
          <cell r="D3267" t="str">
            <v>遠賀・中間地域広域行政事務組合</v>
          </cell>
        </row>
        <row r="3268">
          <cell r="B3268" t="str">
            <v>409375</v>
          </cell>
          <cell r="C3268" t="str">
            <v>福岡県</v>
          </cell>
          <cell r="D3268" t="str">
            <v>筑紫野・小郡・基山清掃施設組合</v>
          </cell>
        </row>
        <row r="3269">
          <cell r="B3269" t="str">
            <v>409391</v>
          </cell>
          <cell r="C3269" t="str">
            <v>福岡県</v>
          </cell>
          <cell r="D3269" t="str">
            <v>福岡県自治振興組合</v>
          </cell>
        </row>
        <row r="3270">
          <cell r="B3270" t="str">
            <v>409405</v>
          </cell>
          <cell r="C3270" t="str">
            <v>福岡県</v>
          </cell>
          <cell r="D3270" t="str">
            <v>春日大野城衛生施設組合</v>
          </cell>
        </row>
        <row r="3271">
          <cell r="B3271" t="str">
            <v>409413</v>
          </cell>
          <cell r="C3271" t="str">
            <v>福岡県</v>
          </cell>
          <cell r="D3271" t="str">
            <v>田川地区清掃施設組合</v>
          </cell>
        </row>
        <row r="3272">
          <cell r="B3272" t="str">
            <v>409448</v>
          </cell>
          <cell r="C3272" t="str">
            <v>福岡県</v>
          </cell>
          <cell r="D3272" t="str">
            <v>大牟田・荒尾清掃施設組合</v>
          </cell>
        </row>
        <row r="3273">
          <cell r="B3273" t="str">
            <v>409456</v>
          </cell>
          <cell r="C3273" t="str">
            <v>福岡県</v>
          </cell>
          <cell r="D3273" t="str">
            <v>筑慈苑施設組合</v>
          </cell>
        </row>
        <row r="3274">
          <cell r="B3274" t="str">
            <v>409464</v>
          </cell>
          <cell r="C3274" t="str">
            <v>福岡県</v>
          </cell>
          <cell r="D3274" t="str">
            <v>八女中部衛生施設事務組合</v>
          </cell>
        </row>
        <row r="3275">
          <cell r="B3275" t="str">
            <v>409481</v>
          </cell>
          <cell r="C3275" t="str">
            <v>福岡県</v>
          </cell>
          <cell r="D3275" t="str">
            <v>田川地区水道企業団</v>
          </cell>
        </row>
        <row r="3276">
          <cell r="B3276" t="str">
            <v>409499</v>
          </cell>
          <cell r="C3276" t="str">
            <v>福岡県</v>
          </cell>
          <cell r="D3276" t="str">
            <v>京築地区水道企業団</v>
          </cell>
        </row>
        <row r="3277">
          <cell r="B3277" t="str">
            <v>409511</v>
          </cell>
          <cell r="C3277" t="str">
            <v>福岡県</v>
          </cell>
          <cell r="D3277" t="str">
            <v>福岡都市圏広域行政事業組合（普通会計分）</v>
          </cell>
        </row>
        <row r="3278">
          <cell r="B3278" t="str">
            <v>409537</v>
          </cell>
          <cell r="C3278" t="str">
            <v>福岡県</v>
          </cell>
          <cell r="D3278" t="str">
            <v>宇美町・志免町衛生施設組合</v>
          </cell>
        </row>
        <row r="3279">
          <cell r="B3279" t="str">
            <v>409545</v>
          </cell>
          <cell r="C3279" t="str">
            <v>福岡県</v>
          </cell>
          <cell r="D3279" t="str">
            <v>福岡県介護保険広域連合</v>
          </cell>
        </row>
        <row r="3280">
          <cell r="B3280" t="str">
            <v>409553</v>
          </cell>
          <cell r="C3280" t="str">
            <v>福岡県</v>
          </cell>
          <cell r="D3280" t="str">
            <v>福岡都市圏南部環境事業組合</v>
          </cell>
        </row>
        <row r="3281">
          <cell r="B3281" t="str">
            <v>409561</v>
          </cell>
          <cell r="C3281" t="str">
            <v>福岡県</v>
          </cell>
          <cell r="D3281" t="str">
            <v>福岡県後期高齢者医療広域連合</v>
          </cell>
        </row>
        <row r="3282">
          <cell r="B3282" t="str">
            <v>409570</v>
          </cell>
          <cell r="C3282" t="str">
            <v>福岡県</v>
          </cell>
          <cell r="D3282" t="str">
            <v>福岡都市圏広域行政事業組合（事業会計分）</v>
          </cell>
        </row>
        <row r="3283">
          <cell r="B3283" t="str">
            <v>409588</v>
          </cell>
          <cell r="C3283" t="str">
            <v>福岡県</v>
          </cell>
          <cell r="D3283" t="str">
            <v>下田川清掃施設組合</v>
          </cell>
        </row>
        <row r="3284">
          <cell r="B3284" t="str">
            <v>418072</v>
          </cell>
          <cell r="C3284" t="str">
            <v>佐賀県</v>
          </cell>
          <cell r="D3284" t="str">
            <v>西佐賀水道企業団</v>
          </cell>
        </row>
        <row r="3285">
          <cell r="B3285" t="str">
            <v>418129</v>
          </cell>
          <cell r="C3285" t="str">
            <v>佐賀県</v>
          </cell>
          <cell r="D3285" t="str">
            <v>天山地区共同衛生処理場組合</v>
          </cell>
        </row>
        <row r="3286">
          <cell r="B3286" t="str">
            <v>418137</v>
          </cell>
          <cell r="C3286" t="str">
            <v>佐賀県</v>
          </cell>
          <cell r="D3286" t="str">
            <v>杵東地区衛生処理場組合</v>
          </cell>
        </row>
        <row r="3287">
          <cell r="B3287" t="str">
            <v>418145</v>
          </cell>
          <cell r="C3287" t="str">
            <v>佐賀県</v>
          </cell>
          <cell r="D3287" t="str">
            <v>鹿島・藤津地区衛生施設組合</v>
          </cell>
        </row>
        <row r="3288">
          <cell r="B3288" t="str">
            <v>418277</v>
          </cell>
          <cell r="C3288" t="str">
            <v>佐賀県</v>
          </cell>
          <cell r="D3288" t="str">
            <v>佐賀県競馬組合</v>
          </cell>
        </row>
        <row r="3289">
          <cell r="B3289" t="str">
            <v>418293</v>
          </cell>
          <cell r="C3289" t="str">
            <v>佐賀県</v>
          </cell>
          <cell r="D3289" t="str">
            <v>有田磁石場組合</v>
          </cell>
        </row>
        <row r="3290">
          <cell r="B3290" t="str">
            <v>418307</v>
          </cell>
          <cell r="C3290" t="str">
            <v>佐賀県</v>
          </cell>
          <cell r="D3290" t="str">
            <v>杵藤地区広域市町村圏組合</v>
          </cell>
        </row>
        <row r="3291">
          <cell r="B3291" t="str">
            <v>418315</v>
          </cell>
          <cell r="C3291" t="str">
            <v>佐賀県</v>
          </cell>
          <cell r="D3291" t="str">
            <v>鳥栖・三養基地区消防事務組合</v>
          </cell>
        </row>
        <row r="3292">
          <cell r="B3292" t="str">
            <v>418323</v>
          </cell>
          <cell r="C3292" t="str">
            <v>佐賀県</v>
          </cell>
          <cell r="D3292" t="str">
            <v>杵島工業用水道企業団</v>
          </cell>
        </row>
        <row r="3293">
          <cell r="B3293" t="str">
            <v>418331</v>
          </cell>
          <cell r="C3293" t="str">
            <v>佐賀県</v>
          </cell>
          <cell r="D3293" t="str">
            <v>天山地区共同斎場組合</v>
          </cell>
        </row>
        <row r="3294">
          <cell r="B3294" t="str">
            <v>418340</v>
          </cell>
          <cell r="C3294" t="str">
            <v>佐賀県</v>
          </cell>
          <cell r="D3294" t="str">
            <v>伊万里・有田地区医療福祉組合</v>
          </cell>
        </row>
        <row r="3295">
          <cell r="B3295" t="str">
            <v>418374</v>
          </cell>
          <cell r="C3295" t="str">
            <v>佐賀県</v>
          </cell>
          <cell r="D3295" t="str">
            <v>佐賀東部水道企業団</v>
          </cell>
        </row>
        <row r="3296">
          <cell r="B3296" t="str">
            <v>418404</v>
          </cell>
          <cell r="C3296" t="str">
            <v>佐賀県</v>
          </cell>
          <cell r="D3296" t="str">
            <v>脊振共同塵芥処理組合</v>
          </cell>
        </row>
        <row r="3297">
          <cell r="B3297" t="str">
            <v>418412</v>
          </cell>
          <cell r="C3297" t="str">
            <v>佐賀県</v>
          </cell>
          <cell r="D3297" t="str">
            <v>鳥栖地区広域市町村圏組合</v>
          </cell>
        </row>
        <row r="3298">
          <cell r="B3298" t="str">
            <v>418480</v>
          </cell>
          <cell r="C3298" t="str">
            <v>佐賀県</v>
          </cell>
          <cell r="D3298" t="str">
            <v>佐賀西部広域水道企業団</v>
          </cell>
        </row>
        <row r="3299">
          <cell r="B3299" t="str">
            <v>418510</v>
          </cell>
          <cell r="C3299" t="str">
            <v>佐賀県</v>
          </cell>
          <cell r="D3299" t="str">
            <v>伊万里・有田地区衛生組合</v>
          </cell>
        </row>
        <row r="3300">
          <cell r="B3300" t="str">
            <v>418536</v>
          </cell>
          <cell r="C3300" t="str">
            <v>佐賀県</v>
          </cell>
          <cell r="D3300" t="str">
            <v>三養基西部葬祭組合</v>
          </cell>
        </row>
        <row r="3301">
          <cell r="B3301" t="str">
            <v>418561</v>
          </cell>
          <cell r="C3301" t="str">
            <v>佐賀県</v>
          </cell>
          <cell r="D3301" t="str">
            <v>佐賀中部広域連合</v>
          </cell>
        </row>
        <row r="3302">
          <cell r="B3302" t="str">
            <v>418579</v>
          </cell>
          <cell r="C3302" t="str">
            <v>佐賀県</v>
          </cell>
          <cell r="D3302" t="str">
            <v>三神地区環境事務組合</v>
          </cell>
        </row>
        <row r="3303">
          <cell r="B3303" t="str">
            <v>418587</v>
          </cell>
          <cell r="C3303" t="str">
            <v>佐賀県</v>
          </cell>
          <cell r="D3303" t="str">
            <v>鳥栖・三養基西部環境施設組合</v>
          </cell>
        </row>
        <row r="3304">
          <cell r="B3304" t="str">
            <v>418595</v>
          </cell>
          <cell r="C3304" t="str">
            <v>佐賀県</v>
          </cell>
          <cell r="D3304" t="str">
            <v>佐賀県後期高齢者医療広域連合</v>
          </cell>
        </row>
        <row r="3305">
          <cell r="B3305" t="str">
            <v>418609</v>
          </cell>
          <cell r="C3305" t="str">
            <v>佐賀県</v>
          </cell>
          <cell r="D3305" t="str">
            <v>佐賀県市町総合事務組合</v>
          </cell>
        </row>
        <row r="3306">
          <cell r="B3306" t="str">
            <v>418617</v>
          </cell>
          <cell r="C3306" t="str">
            <v>佐賀県</v>
          </cell>
          <cell r="D3306" t="str">
            <v>佐賀県西部広域環境組合</v>
          </cell>
        </row>
        <row r="3307">
          <cell r="B3307" t="str">
            <v>418625</v>
          </cell>
          <cell r="C3307" t="str">
            <v>佐賀県</v>
          </cell>
          <cell r="D3307" t="str">
            <v>伊万里・有田消防組合</v>
          </cell>
        </row>
        <row r="3308">
          <cell r="B3308" t="str">
            <v>418633</v>
          </cell>
          <cell r="C3308" t="str">
            <v>佐賀県</v>
          </cell>
          <cell r="D3308" t="str">
            <v>天山地区共同環境組合</v>
          </cell>
        </row>
        <row r="3309">
          <cell r="B3309" t="str">
            <v>418641</v>
          </cell>
          <cell r="C3309" t="str">
            <v>佐賀県</v>
          </cell>
          <cell r="D3309" t="str">
            <v>神埼市・吉野ヶ里町葬祭組合</v>
          </cell>
        </row>
        <row r="3310">
          <cell r="B3310" t="str">
            <v>418650</v>
          </cell>
          <cell r="C3310" t="str">
            <v>佐賀県</v>
          </cell>
          <cell r="D3310" t="str">
            <v>佐賀県東部環境施設組合</v>
          </cell>
        </row>
        <row r="3311">
          <cell r="B3311" t="str">
            <v>428175</v>
          </cell>
          <cell r="C3311" t="str">
            <v>長崎県</v>
          </cell>
          <cell r="D3311" t="str">
            <v>東彼地区保健福祉組合</v>
          </cell>
        </row>
        <row r="3312">
          <cell r="B3312" t="str">
            <v>428426</v>
          </cell>
          <cell r="C3312" t="str">
            <v>長崎県</v>
          </cell>
          <cell r="D3312" t="str">
            <v>県央地域広域市町村圏組合</v>
          </cell>
        </row>
        <row r="3313">
          <cell r="B3313" t="str">
            <v>428434</v>
          </cell>
          <cell r="C3313" t="str">
            <v>長崎県</v>
          </cell>
          <cell r="D3313" t="str">
            <v>島原地域広域市町村圏組合</v>
          </cell>
        </row>
        <row r="3314">
          <cell r="B3314" t="str">
            <v>428566</v>
          </cell>
          <cell r="C3314" t="str">
            <v>長崎県</v>
          </cell>
          <cell r="D3314" t="str">
            <v>有明海自動車航送船組合</v>
          </cell>
        </row>
        <row r="3315">
          <cell r="B3315" t="str">
            <v>428639</v>
          </cell>
          <cell r="C3315" t="str">
            <v>長崎県</v>
          </cell>
          <cell r="D3315" t="str">
            <v>雲仙・南島原保健組合（普通会計分）</v>
          </cell>
        </row>
        <row r="3316">
          <cell r="B3316" t="str">
            <v>428663</v>
          </cell>
          <cell r="C3316" t="str">
            <v>長崎県</v>
          </cell>
          <cell r="D3316" t="str">
            <v>長崎県市町村総合事務組合</v>
          </cell>
        </row>
        <row r="3317">
          <cell r="B3317" t="str">
            <v>428671</v>
          </cell>
          <cell r="C3317" t="str">
            <v>長崎県</v>
          </cell>
          <cell r="D3317" t="str">
            <v>県央県南広域環境組合</v>
          </cell>
        </row>
        <row r="3318">
          <cell r="B3318" t="str">
            <v>428728</v>
          </cell>
          <cell r="C3318" t="str">
            <v>長崎県</v>
          </cell>
          <cell r="D3318" t="str">
            <v>北松北部環境組合</v>
          </cell>
        </row>
        <row r="3319">
          <cell r="B3319" t="str">
            <v>428744</v>
          </cell>
          <cell r="C3319" t="str">
            <v>長崎県</v>
          </cell>
          <cell r="D3319" t="str">
            <v>雲仙・南島原保健組合（事業会計分）</v>
          </cell>
        </row>
        <row r="3320">
          <cell r="B3320" t="str">
            <v>428752</v>
          </cell>
          <cell r="C3320" t="str">
            <v>長崎県</v>
          </cell>
          <cell r="D3320" t="str">
            <v>長崎県後期高齢者医療広域連合</v>
          </cell>
        </row>
        <row r="3321">
          <cell r="B3321" t="str">
            <v>428761</v>
          </cell>
          <cell r="C3321" t="str">
            <v>長崎県</v>
          </cell>
          <cell r="D3321" t="str">
            <v>長与・時津環境施設組合</v>
          </cell>
        </row>
        <row r="3322">
          <cell r="B3322" t="str">
            <v>428779</v>
          </cell>
          <cell r="C3322" t="str">
            <v>長崎県</v>
          </cell>
          <cell r="D3322" t="str">
            <v>長崎県病院企業団</v>
          </cell>
        </row>
        <row r="3323">
          <cell r="B3323" t="str">
            <v>438022</v>
          </cell>
          <cell r="C3323" t="str">
            <v>熊本県</v>
          </cell>
          <cell r="D3323" t="str">
            <v>熊本県市町村総合事務組合</v>
          </cell>
        </row>
        <row r="3324">
          <cell r="B3324" t="str">
            <v>438120</v>
          </cell>
          <cell r="C3324" t="str">
            <v>熊本県</v>
          </cell>
          <cell r="D3324" t="str">
            <v>地方独立行政法人くまもと県北病院機構設立組合</v>
          </cell>
        </row>
        <row r="3325">
          <cell r="B3325" t="str">
            <v>438162</v>
          </cell>
          <cell r="C3325" t="str">
            <v>熊本県</v>
          </cell>
          <cell r="D3325" t="str">
            <v>菊池養生園保健組合</v>
          </cell>
        </row>
        <row r="3326">
          <cell r="B3326" t="str">
            <v>438197</v>
          </cell>
          <cell r="C3326" t="str">
            <v>熊本県</v>
          </cell>
          <cell r="D3326" t="str">
            <v>小国町外一ヶ町公立病院組合</v>
          </cell>
        </row>
        <row r="3327">
          <cell r="B3327" t="str">
            <v>438243</v>
          </cell>
          <cell r="C3327" t="str">
            <v>熊本県</v>
          </cell>
          <cell r="D3327" t="str">
            <v>球磨郡公立多良木病院企業団</v>
          </cell>
        </row>
        <row r="3328">
          <cell r="B3328" t="str">
            <v>438545</v>
          </cell>
          <cell r="C3328" t="str">
            <v>熊本県</v>
          </cell>
          <cell r="D3328" t="str">
            <v>菊池環境保全組合</v>
          </cell>
        </row>
        <row r="3329">
          <cell r="B3329" t="str">
            <v>438570</v>
          </cell>
          <cell r="C3329" t="str">
            <v>熊本県</v>
          </cell>
          <cell r="D3329" t="str">
            <v>御船地区衛生施設組合</v>
          </cell>
        </row>
        <row r="3330">
          <cell r="B3330" t="str">
            <v>438715</v>
          </cell>
          <cell r="C3330" t="str">
            <v>熊本県</v>
          </cell>
          <cell r="D3330" t="str">
            <v>大津菊陽水道企業団</v>
          </cell>
        </row>
        <row r="3331">
          <cell r="B3331" t="str">
            <v>439142</v>
          </cell>
          <cell r="C3331" t="str">
            <v>熊本県</v>
          </cell>
          <cell r="D3331" t="str">
            <v>大津町西原村原野組合</v>
          </cell>
        </row>
        <row r="3332">
          <cell r="B3332" t="str">
            <v>439291</v>
          </cell>
          <cell r="C3332" t="str">
            <v>熊本県</v>
          </cell>
          <cell r="D3332" t="str">
            <v>氷川町及び八代市中学校組合</v>
          </cell>
        </row>
        <row r="3333">
          <cell r="B3333" t="str">
            <v>439355</v>
          </cell>
          <cell r="C3333" t="str">
            <v>熊本県</v>
          </cell>
          <cell r="D3333" t="str">
            <v>上天草衛生施設組合</v>
          </cell>
        </row>
        <row r="3334">
          <cell r="B3334" t="str">
            <v>439371</v>
          </cell>
          <cell r="C3334" t="str">
            <v>熊本県</v>
          </cell>
          <cell r="D3334" t="str">
            <v>御船町甲佐町衛生施設組合</v>
          </cell>
        </row>
        <row r="3335">
          <cell r="B3335" t="str">
            <v>439495</v>
          </cell>
          <cell r="C3335" t="str">
            <v>熊本県</v>
          </cell>
          <cell r="D3335" t="str">
            <v>益城、嘉島、西原環境衛生施設組合</v>
          </cell>
        </row>
        <row r="3336">
          <cell r="B3336" t="str">
            <v>439541</v>
          </cell>
          <cell r="C3336" t="str">
            <v>熊本県</v>
          </cell>
          <cell r="D3336" t="str">
            <v>山鹿植木広域行政事務組合</v>
          </cell>
        </row>
        <row r="3337">
          <cell r="B3337" t="str">
            <v>439649</v>
          </cell>
          <cell r="C3337" t="str">
            <v>熊本県</v>
          </cell>
          <cell r="D3337" t="str">
            <v>人吉下球磨消防組合</v>
          </cell>
        </row>
        <row r="3338">
          <cell r="B3338" t="str">
            <v>439657</v>
          </cell>
          <cell r="C3338" t="str">
            <v>熊本県</v>
          </cell>
          <cell r="D3338" t="str">
            <v>上益城消防組合</v>
          </cell>
        </row>
        <row r="3339">
          <cell r="B3339" t="str">
            <v>439665</v>
          </cell>
          <cell r="C3339" t="str">
            <v>熊本県</v>
          </cell>
          <cell r="D3339" t="str">
            <v>上球磨消防組合</v>
          </cell>
        </row>
        <row r="3340">
          <cell r="B3340" t="str">
            <v>439738</v>
          </cell>
          <cell r="C3340" t="str">
            <v>熊本県</v>
          </cell>
          <cell r="D3340" t="str">
            <v>八代広域行政事務組合</v>
          </cell>
        </row>
        <row r="3341">
          <cell r="B3341" t="str">
            <v>439746</v>
          </cell>
          <cell r="C3341" t="str">
            <v>熊本県</v>
          </cell>
          <cell r="D3341" t="str">
            <v>八代生活環境事務組合（普通会計分）</v>
          </cell>
        </row>
        <row r="3342">
          <cell r="B3342" t="str">
            <v>439754</v>
          </cell>
          <cell r="C3342" t="str">
            <v>熊本県</v>
          </cell>
          <cell r="D3342" t="str">
            <v>八代生活環境事務組合（事業会計分）</v>
          </cell>
        </row>
        <row r="3343">
          <cell r="B3343" t="str">
            <v>439851</v>
          </cell>
          <cell r="C3343" t="str">
            <v>熊本県</v>
          </cell>
          <cell r="D3343" t="str">
            <v>阿蘇広域行政事務組合</v>
          </cell>
        </row>
        <row r="3344">
          <cell r="B3344" t="str">
            <v>439860</v>
          </cell>
          <cell r="C3344" t="str">
            <v>熊本県</v>
          </cell>
          <cell r="D3344" t="str">
            <v>人吉球磨広域行政組合</v>
          </cell>
        </row>
        <row r="3345">
          <cell r="B3345" t="str">
            <v>439916</v>
          </cell>
          <cell r="C3345" t="str">
            <v>熊本県</v>
          </cell>
          <cell r="D3345" t="str">
            <v>有明広域行政事務組合</v>
          </cell>
        </row>
        <row r="3346">
          <cell r="B3346" t="str">
            <v>439932</v>
          </cell>
          <cell r="C3346" t="str">
            <v>熊本県</v>
          </cell>
          <cell r="D3346" t="str">
            <v>水俣芦北広域行政事務組合</v>
          </cell>
        </row>
        <row r="3347">
          <cell r="B3347" t="str">
            <v>439941</v>
          </cell>
          <cell r="C3347" t="str">
            <v>熊本県</v>
          </cell>
          <cell r="D3347" t="str">
            <v>上天草・宇城水道企業団</v>
          </cell>
        </row>
        <row r="3348">
          <cell r="B3348" t="str">
            <v>439959</v>
          </cell>
          <cell r="C3348" t="str">
            <v>熊本県</v>
          </cell>
          <cell r="D3348" t="str">
            <v>宇城広域連合</v>
          </cell>
        </row>
        <row r="3349">
          <cell r="B3349" t="str">
            <v>439967</v>
          </cell>
          <cell r="C3349" t="str">
            <v>熊本県</v>
          </cell>
          <cell r="D3349" t="str">
            <v>菊池広域連合</v>
          </cell>
        </row>
        <row r="3350">
          <cell r="B3350" t="str">
            <v>439975</v>
          </cell>
          <cell r="C3350" t="str">
            <v>熊本県</v>
          </cell>
          <cell r="D3350" t="str">
            <v>上益城広域連合</v>
          </cell>
        </row>
        <row r="3351">
          <cell r="B3351" t="str">
            <v>439983</v>
          </cell>
          <cell r="C3351" t="str">
            <v>熊本県</v>
          </cell>
          <cell r="D3351" t="str">
            <v>天草広域連合</v>
          </cell>
        </row>
        <row r="3352">
          <cell r="B3352" t="str">
            <v>439991</v>
          </cell>
          <cell r="C3352" t="str">
            <v>熊本県</v>
          </cell>
          <cell r="D3352" t="str">
            <v>熊本県後期高齢者医療広域連合</v>
          </cell>
        </row>
        <row r="3353">
          <cell r="B3353" t="str">
            <v>448125</v>
          </cell>
          <cell r="C3353" t="str">
            <v>大分県</v>
          </cell>
          <cell r="D3353" t="str">
            <v>大分県退職手当組合</v>
          </cell>
        </row>
        <row r="3354">
          <cell r="B3354" t="str">
            <v>448133</v>
          </cell>
          <cell r="C3354" t="str">
            <v>大分県</v>
          </cell>
          <cell r="D3354" t="str">
            <v>大分県消防補償等組合</v>
          </cell>
        </row>
        <row r="3355">
          <cell r="B3355" t="str">
            <v>448222</v>
          </cell>
          <cell r="C3355" t="str">
            <v>大分県</v>
          </cell>
          <cell r="D3355" t="str">
            <v>大分県交通災害共済組合</v>
          </cell>
        </row>
        <row r="3356">
          <cell r="B3356" t="str">
            <v>448265</v>
          </cell>
          <cell r="C3356" t="str">
            <v>大分県</v>
          </cell>
          <cell r="D3356" t="str">
            <v>由布大分環境衛生組合</v>
          </cell>
        </row>
        <row r="3357">
          <cell r="B3357" t="str">
            <v>448354</v>
          </cell>
          <cell r="C3357" t="str">
            <v>大分県</v>
          </cell>
          <cell r="D3357" t="str">
            <v>杵築速見環境浄化組合</v>
          </cell>
        </row>
        <row r="3358">
          <cell r="B3358" t="str">
            <v>448362</v>
          </cell>
          <cell r="C3358" t="str">
            <v>大分県</v>
          </cell>
          <cell r="D3358" t="str">
            <v>別杵速見地域広域市町村圏事務組合</v>
          </cell>
        </row>
        <row r="3359">
          <cell r="B3359" t="str">
            <v>448389</v>
          </cell>
          <cell r="C3359" t="str">
            <v>大分県</v>
          </cell>
          <cell r="D3359" t="str">
            <v>杵築速見消防組合</v>
          </cell>
        </row>
        <row r="3360">
          <cell r="B3360" t="str">
            <v>448451</v>
          </cell>
          <cell r="C3360" t="str">
            <v>大分県</v>
          </cell>
          <cell r="D3360" t="str">
            <v>大分県市町村会館管理組合</v>
          </cell>
        </row>
        <row r="3361">
          <cell r="B3361" t="str">
            <v>448575</v>
          </cell>
          <cell r="C3361" t="str">
            <v>大分県</v>
          </cell>
          <cell r="D3361" t="str">
            <v>臼津広域連合</v>
          </cell>
        </row>
        <row r="3362">
          <cell r="B3362" t="str">
            <v>448591</v>
          </cell>
          <cell r="C3362" t="str">
            <v>大分県</v>
          </cell>
          <cell r="D3362" t="str">
            <v>大分県後期高齢者医療広域連合</v>
          </cell>
        </row>
        <row r="3363">
          <cell r="B3363" t="str">
            <v>448605</v>
          </cell>
          <cell r="C3363" t="str">
            <v>大分県</v>
          </cell>
          <cell r="D3363" t="str">
            <v>日田玖珠広域消防組合</v>
          </cell>
        </row>
        <row r="3364">
          <cell r="B3364" t="str">
            <v>448613</v>
          </cell>
          <cell r="C3364" t="str">
            <v>大分県</v>
          </cell>
          <cell r="D3364" t="str">
            <v>玖珠九重行政事務組合</v>
          </cell>
        </row>
        <row r="3365">
          <cell r="B3365" t="str">
            <v>448621</v>
          </cell>
          <cell r="C3365" t="str">
            <v>大分県</v>
          </cell>
          <cell r="D3365" t="str">
            <v>宇佐・高田・国東広域事務組合</v>
          </cell>
        </row>
        <row r="3366">
          <cell r="B3366" t="str">
            <v>458112</v>
          </cell>
          <cell r="C3366" t="str">
            <v>宮崎県</v>
          </cell>
          <cell r="D3366" t="str">
            <v>高鍋・木城衛生組合</v>
          </cell>
        </row>
        <row r="3367">
          <cell r="B3367" t="str">
            <v>458121</v>
          </cell>
          <cell r="C3367" t="str">
            <v>宮崎県</v>
          </cell>
          <cell r="D3367" t="str">
            <v>川南・都農衛生組合</v>
          </cell>
        </row>
        <row r="3368">
          <cell r="B3368" t="str">
            <v>458147</v>
          </cell>
          <cell r="C3368" t="str">
            <v>宮崎県</v>
          </cell>
          <cell r="D3368" t="str">
            <v>宮崎県中部地区衛生組合</v>
          </cell>
        </row>
        <row r="3369">
          <cell r="B3369" t="str">
            <v>458155</v>
          </cell>
          <cell r="C3369" t="str">
            <v>宮崎県</v>
          </cell>
          <cell r="D3369" t="str">
            <v>宮崎県北部広域行政事務組合</v>
          </cell>
        </row>
        <row r="3370">
          <cell r="B3370" t="str">
            <v>458252</v>
          </cell>
          <cell r="C3370" t="str">
            <v>宮崎県</v>
          </cell>
          <cell r="D3370" t="str">
            <v>西臼杵広域行政事務組合</v>
          </cell>
        </row>
        <row r="3371">
          <cell r="B3371" t="str">
            <v>458279</v>
          </cell>
          <cell r="C3371" t="str">
            <v>宮崎県</v>
          </cell>
          <cell r="D3371" t="str">
            <v>宮崎県東児湯消防組合</v>
          </cell>
        </row>
        <row r="3372">
          <cell r="B3372" t="str">
            <v>458309</v>
          </cell>
          <cell r="C3372" t="str">
            <v>宮崎県</v>
          </cell>
          <cell r="D3372" t="str">
            <v>西諸広域行政事務組合</v>
          </cell>
        </row>
        <row r="3373">
          <cell r="B3373" t="str">
            <v>458325</v>
          </cell>
          <cell r="C3373" t="str">
            <v>宮崎県</v>
          </cell>
          <cell r="D3373" t="str">
            <v>入郷地区衛生組合</v>
          </cell>
        </row>
        <row r="3374">
          <cell r="B3374" t="str">
            <v>458333</v>
          </cell>
          <cell r="C3374" t="str">
            <v>宮崎県</v>
          </cell>
          <cell r="D3374" t="str">
            <v>日南串間広域不燃物処理組合</v>
          </cell>
        </row>
        <row r="3375">
          <cell r="B3375" t="str">
            <v>458368</v>
          </cell>
          <cell r="C3375" t="str">
            <v>宮崎県</v>
          </cell>
          <cell r="D3375" t="str">
            <v>西都児湯環境整備事務組合</v>
          </cell>
        </row>
        <row r="3376">
          <cell r="B3376" t="str">
            <v>458376</v>
          </cell>
          <cell r="C3376" t="str">
            <v>宮崎県</v>
          </cell>
          <cell r="D3376" t="str">
            <v>霧島美化センター事務組合</v>
          </cell>
        </row>
        <row r="3377">
          <cell r="B3377" t="str">
            <v>458406</v>
          </cell>
          <cell r="C3377" t="str">
            <v>宮崎県</v>
          </cell>
          <cell r="D3377" t="str">
            <v>一ツ瀬川営農飲雑用水広域水道企業団</v>
          </cell>
        </row>
        <row r="3378">
          <cell r="B3378" t="str">
            <v>458414</v>
          </cell>
          <cell r="C3378" t="str">
            <v>宮崎県</v>
          </cell>
          <cell r="D3378" t="str">
            <v>宮崎県市町村総合事務組合（普通会計分）</v>
          </cell>
        </row>
        <row r="3379">
          <cell r="B3379" t="str">
            <v>458422</v>
          </cell>
          <cell r="C3379" t="str">
            <v>宮崎県</v>
          </cell>
          <cell r="D3379" t="str">
            <v>宮崎県市町村総合事務組合（事業会計分）</v>
          </cell>
        </row>
        <row r="3380">
          <cell r="B3380" t="str">
            <v>458449</v>
          </cell>
          <cell r="C3380" t="str">
            <v>宮崎県</v>
          </cell>
          <cell r="D3380" t="str">
            <v>日向東臼杵広域連合</v>
          </cell>
        </row>
        <row r="3381">
          <cell r="B3381" t="str">
            <v>458457</v>
          </cell>
          <cell r="C3381" t="str">
            <v>宮崎県</v>
          </cell>
          <cell r="D3381" t="str">
            <v>宮崎県後期高齢者医療広域連合</v>
          </cell>
        </row>
        <row r="3382">
          <cell r="B3382" t="str">
            <v>468045</v>
          </cell>
          <cell r="C3382" t="str">
            <v>鹿児島県</v>
          </cell>
          <cell r="D3382" t="str">
            <v>鹿児島県市町村総合事務組合</v>
          </cell>
        </row>
        <row r="3383">
          <cell r="B3383" t="str">
            <v>468088</v>
          </cell>
          <cell r="C3383" t="str">
            <v>鹿児島県</v>
          </cell>
          <cell r="D3383" t="str">
            <v>いちき串木野市・日置市衛生処理組合</v>
          </cell>
        </row>
        <row r="3384">
          <cell r="B3384" t="str">
            <v>468118</v>
          </cell>
          <cell r="C3384" t="str">
            <v>鹿児島県</v>
          </cell>
          <cell r="D3384" t="str">
            <v>南薩地区衛生管理組合</v>
          </cell>
        </row>
        <row r="3385">
          <cell r="B3385" t="str">
            <v>468355</v>
          </cell>
          <cell r="C3385" t="str">
            <v>鹿児島県</v>
          </cell>
          <cell r="D3385" t="str">
            <v>沖永良部バス企業団</v>
          </cell>
        </row>
        <row r="3386">
          <cell r="B3386" t="str">
            <v>468487</v>
          </cell>
          <cell r="C3386" t="str">
            <v>鹿児島県</v>
          </cell>
          <cell r="D3386" t="str">
            <v>指宿南九州消防組合</v>
          </cell>
        </row>
        <row r="3387">
          <cell r="B3387" t="str">
            <v>468541</v>
          </cell>
          <cell r="C3387" t="str">
            <v>鹿児島県</v>
          </cell>
          <cell r="D3387" t="str">
            <v>指宿広域市町村圏組合</v>
          </cell>
        </row>
        <row r="3388">
          <cell r="B3388" t="str">
            <v>468550</v>
          </cell>
          <cell r="C3388" t="str">
            <v>鹿児島県</v>
          </cell>
          <cell r="D3388" t="str">
            <v>曽於北部衛生処理組合</v>
          </cell>
        </row>
        <row r="3389">
          <cell r="B3389" t="str">
            <v>468614</v>
          </cell>
          <cell r="C3389" t="str">
            <v>鹿児島県</v>
          </cell>
          <cell r="D3389" t="str">
            <v>南大隅衛生管理組合</v>
          </cell>
        </row>
        <row r="3390">
          <cell r="B3390" t="str">
            <v>468703</v>
          </cell>
          <cell r="C3390" t="str">
            <v>鹿児島県</v>
          </cell>
          <cell r="D3390" t="str">
            <v>中南衛生管理組合</v>
          </cell>
        </row>
        <row r="3391">
          <cell r="B3391" t="str">
            <v>468720</v>
          </cell>
          <cell r="C3391" t="str">
            <v>鹿児島県</v>
          </cell>
          <cell r="D3391" t="str">
            <v>大島地区衛生組合</v>
          </cell>
        </row>
        <row r="3392">
          <cell r="B3392" t="str">
            <v>468797</v>
          </cell>
          <cell r="C3392" t="str">
            <v>鹿児島県</v>
          </cell>
          <cell r="D3392" t="str">
            <v>阿久根地区消防組合</v>
          </cell>
        </row>
        <row r="3393">
          <cell r="B3393" t="str">
            <v>468801</v>
          </cell>
          <cell r="C3393" t="str">
            <v>鹿児島県</v>
          </cell>
          <cell r="D3393" t="str">
            <v>伊佐湧水消防組合</v>
          </cell>
        </row>
        <row r="3394">
          <cell r="B3394" t="str">
            <v>468878</v>
          </cell>
          <cell r="C3394" t="str">
            <v>鹿児島県</v>
          </cell>
          <cell r="D3394" t="str">
            <v>沖永良部衛生管理組合</v>
          </cell>
        </row>
        <row r="3395">
          <cell r="B3395" t="str">
            <v>468894</v>
          </cell>
          <cell r="C3395" t="str">
            <v>鹿児島県</v>
          </cell>
          <cell r="D3395" t="str">
            <v>大口地方卸売市場管理組合</v>
          </cell>
        </row>
        <row r="3396">
          <cell r="B3396" t="str">
            <v>468908</v>
          </cell>
          <cell r="C3396" t="str">
            <v>鹿児島県</v>
          </cell>
          <cell r="D3396" t="str">
            <v>伊佐北姶良環境管理組合</v>
          </cell>
        </row>
        <row r="3397">
          <cell r="B3397" t="str">
            <v>468916</v>
          </cell>
          <cell r="C3397" t="str">
            <v>鹿児島県</v>
          </cell>
          <cell r="D3397" t="str">
            <v>大隅曽於地区消防組合</v>
          </cell>
        </row>
        <row r="3398">
          <cell r="B3398" t="str">
            <v>468924</v>
          </cell>
          <cell r="C3398" t="str">
            <v>鹿児島県</v>
          </cell>
          <cell r="D3398" t="str">
            <v>大隅肝属地区消防組合</v>
          </cell>
        </row>
        <row r="3399">
          <cell r="B3399" t="str">
            <v>468941</v>
          </cell>
          <cell r="C3399" t="str">
            <v>鹿児島県</v>
          </cell>
          <cell r="D3399" t="str">
            <v>伊佐北姶良火葬場管理組合</v>
          </cell>
        </row>
        <row r="3400">
          <cell r="B3400" t="str">
            <v>468983</v>
          </cell>
          <cell r="C3400" t="str">
            <v>鹿児島県</v>
          </cell>
          <cell r="D3400" t="str">
            <v>曽於地域公設地方卸売市場管理組合</v>
          </cell>
        </row>
        <row r="3401">
          <cell r="B3401" t="str">
            <v>469033</v>
          </cell>
          <cell r="C3401" t="str">
            <v>鹿児島県</v>
          </cell>
          <cell r="D3401" t="str">
            <v>沖永良部与論地区広域事務組合</v>
          </cell>
        </row>
        <row r="3402">
          <cell r="B3402" t="str">
            <v>469041</v>
          </cell>
          <cell r="C3402" t="str">
            <v>鹿児島県</v>
          </cell>
          <cell r="D3402" t="str">
            <v>北薩広域行政事務組合</v>
          </cell>
        </row>
        <row r="3403">
          <cell r="B3403" t="str">
            <v>469068</v>
          </cell>
          <cell r="C3403" t="str">
            <v>鹿児島県</v>
          </cell>
          <cell r="D3403" t="str">
            <v>徳之島地区消防組合</v>
          </cell>
        </row>
        <row r="3404">
          <cell r="B3404" t="str">
            <v>469084</v>
          </cell>
          <cell r="C3404" t="str">
            <v>鹿児島県</v>
          </cell>
          <cell r="D3404" t="str">
            <v>曽於南部厚生事務組合</v>
          </cell>
        </row>
        <row r="3405">
          <cell r="B3405" t="str">
            <v>469114</v>
          </cell>
          <cell r="C3405" t="str">
            <v>鹿児島県</v>
          </cell>
          <cell r="D3405" t="str">
            <v>熊毛地区消防組合</v>
          </cell>
        </row>
        <row r="3406">
          <cell r="B3406" t="str">
            <v>469122</v>
          </cell>
          <cell r="C3406" t="str">
            <v>鹿児島県</v>
          </cell>
          <cell r="D3406" t="str">
            <v>大島地区消防組合</v>
          </cell>
        </row>
        <row r="3407">
          <cell r="B3407" t="str">
            <v>469157</v>
          </cell>
          <cell r="C3407" t="str">
            <v>鹿児島県</v>
          </cell>
          <cell r="D3407" t="str">
            <v>奄美群島広域事務組合</v>
          </cell>
        </row>
        <row r="3408">
          <cell r="B3408" t="str">
            <v>469173</v>
          </cell>
          <cell r="C3408" t="str">
            <v>鹿児島県</v>
          </cell>
          <cell r="D3408" t="str">
            <v>大島農業共済事務組合</v>
          </cell>
        </row>
        <row r="3409">
          <cell r="B3409" t="str">
            <v>469190</v>
          </cell>
          <cell r="C3409" t="str">
            <v>鹿児島県</v>
          </cell>
          <cell r="D3409" t="str">
            <v>南薩介護保険事務組合</v>
          </cell>
        </row>
        <row r="3410">
          <cell r="B3410" t="str">
            <v>469211</v>
          </cell>
          <cell r="C3410" t="str">
            <v>鹿児島県</v>
          </cell>
          <cell r="D3410" t="str">
            <v>姶良・伊佐地区介護保険組合</v>
          </cell>
        </row>
        <row r="3411">
          <cell r="B3411" t="str">
            <v>469220</v>
          </cell>
          <cell r="C3411" t="str">
            <v>鹿児島県</v>
          </cell>
          <cell r="D3411" t="str">
            <v>曽於地区介護保険組合</v>
          </cell>
        </row>
        <row r="3412">
          <cell r="B3412" t="str">
            <v>469246</v>
          </cell>
          <cell r="C3412" t="str">
            <v>鹿児島県</v>
          </cell>
          <cell r="D3412" t="str">
            <v>種子島地区広域事務組合</v>
          </cell>
        </row>
        <row r="3413">
          <cell r="B3413" t="str">
            <v>469254</v>
          </cell>
          <cell r="C3413" t="str">
            <v>鹿児島県</v>
          </cell>
          <cell r="D3413" t="str">
            <v>徳之島地区介護保険組合</v>
          </cell>
        </row>
        <row r="3414">
          <cell r="B3414" t="str">
            <v>469262</v>
          </cell>
          <cell r="C3414" t="str">
            <v>鹿児島県</v>
          </cell>
          <cell r="D3414" t="str">
            <v>奄美大島地区介護保険一部事務組合</v>
          </cell>
        </row>
        <row r="3415">
          <cell r="B3415" t="str">
            <v>469289</v>
          </cell>
          <cell r="C3415" t="str">
            <v>鹿児島県</v>
          </cell>
          <cell r="D3415" t="str">
            <v>大隅肝属広域事務組合</v>
          </cell>
        </row>
        <row r="3416">
          <cell r="B3416" t="str">
            <v>469297</v>
          </cell>
          <cell r="C3416" t="str">
            <v>鹿児島県</v>
          </cell>
          <cell r="D3416" t="str">
            <v>徳之島愛ランド広域連合</v>
          </cell>
        </row>
        <row r="3417">
          <cell r="B3417" t="str">
            <v>469301</v>
          </cell>
          <cell r="C3417" t="str">
            <v>鹿児島県</v>
          </cell>
          <cell r="D3417" t="str">
            <v>公立種子島病院組合</v>
          </cell>
        </row>
        <row r="3418">
          <cell r="B3418" t="str">
            <v>469319</v>
          </cell>
          <cell r="C3418" t="str">
            <v>鹿児島県</v>
          </cell>
          <cell r="D3418" t="str">
            <v>鹿児島県後期高齢者医療広域連合</v>
          </cell>
        </row>
        <row r="3419">
          <cell r="B3419" t="str">
            <v>469327</v>
          </cell>
          <cell r="C3419" t="str">
            <v>鹿児島県</v>
          </cell>
          <cell r="D3419" t="str">
            <v>種子島産婦人科医院組合</v>
          </cell>
        </row>
        <row r="3420">
          <cell r="B3420" t="str">
            <v>478016</v>
          </cell>
          <cell r="C3420" t="str">
            <v>沖縄県</v>
          </cell>
          <cell r="D3420" t="str">
            <v>南部水道企業団（普通会計分）</v>
          </cell>
        </row>
        <row r="3421">
          <cell r="B3421" t="str">
            <v>478032</v>
          </cell>
          <cell r="C3421" t="str">
            <v>沖縄県</v>
          </cell>
          <cell r="D3421" t="str">
            <v>倉浜衛生施設組合</v>
          </cell>
        </row>
        <row r="3422">
          <cell r="B3422" t="str">
            <v>478075</v>
          </cell>
          <cell r="C3422" t="str">
            <v>沖縄県</v>
          </cell>
          <cell r="D3422" t="str">
            <v>沖縄県市町村自治会館管理組合</v>
          </cell>
        </row>
        <row r="3423">
          <cell r="B3423" t="str">
            <v>478091</v>
          </cell>
          <cell r="C3423" t="str">
            <v>沖縄県</v>
          </cell>
          <cell r="D3423" t="str">
            <v>本部町今帰仁村清掃施設組合</v>
          </cell>
        </row>
        <row r="3424">
          <cell r="B3424" t="str">
            <v>478113</v>
          </cell>
          <cell r="C3424" t="str">
            <v>沖縄県</v>
          </cell>
          <cell r="D3424" t="str">
            <v>本部町今帰仁村消防組合</v>
          </cell>
        </row>
        <row r="3425">
          <cell r="B3425" t="str">
            <v>478156</v>
          </cell>
          <cell r="C3425" t="str">
            <v>沖縄県</v>
          </cell>
          <cell r="D3425" t="str">
            <v>沖縄県市町村総合事務組合</v>
          </cell>
        </row>
        <row r="3426">
          <cell r="B3426" t="str">
            <v>478181</v>
          </cell>
          <cell r="C3426" t="str">
            <v>沖縄県</v>
          </cell>
          <cell r="D3426" t="str">
            <v>島尻消防組合</v>
          </cell>
        </row>
        <row r="3427">
          <cell r="B3427" t="str">
            <v>478199</v>
          </cell>
          <cell r="C3427" t="str">
            <v>沖縄県</v>
          </cell>
          <cell r="D3427" t="str">
            <v>東部消防組合</v>
          </cell>
        </row>
        <row r="3428">
          <cell r="B3428" t="str">
            <v>478229</v>
          </cell>
          <cell r="C3428" t="str">
            <v>沖縄県</v>
          </cell>
          <cell r="D3428" t="str">
            <v>中城村北中城村清掃事務組合</v>
          </cell>
        </row>
        <row r="3429">
          <cell r="B3429" t="str">
            <v>478237</v>
          </cell>
          <cell r="C3429" t="str">
            <v>沖縄県</v>
          </cell>
          <cell r="D3429" t="str">
            <v>中部衛生施設組合</v>
          </cell>
        </row>
        <row r="3430">
          <cell r="B3430" t="str">
            <v>478245</v>
          </cell>
          <cell r="C3430" t="str">
            <v>沖縄県</v>
          </cell>
          <cell r="D3430" t="str">
            <v>中城北中城消防組合</v>
          </cell>
        </row>
        <row r="3431">
          <cell r="B3431" t="str">
            <v>478253</v>
          </cell>
          <cell r="C3431" t="str">
            <v>沖縄県</v>
          </cell>
          <cell r="D3431" t="str">
            <v>金武地区消防衛生組合</v>
          </cell>
        </row>
        <row r="3432">
          <cell r="B3432" t="str">
            <v>478296</v>
          </cell>
          <cell r="C3432" t="str">
            <v>沖縄県</v>
          </cell>
          <cell r="D3432" t="str">
            <v>国頭地区行政事務組合</v>
          </cell>
        </row>
        <row r="3433">
          <cell r="B3433" t="str">
            <v>478300</v>
          </cell>
          <cell r="C3433" t="str">
            <v>沖縄県</v>
          </cell>
          <cell r="D3433" t="str">
            <v>南部広域行政組合</v>
          </cell>
        </row>
        <row r="3434">
          <cell r="B3434" t="str">
            <v>478318</v>
          </cell>
          <cell r="C3434" t="str">
            <v>沖縄県</v>
          </cell>
          <cell r="D3434" t="str">
            <v>沖縄県町村交通災害共済組合（普通会計分）</v>
          </cell>
        </row>
        <row r="3435">
          <cell r="B3435" t="str">
            <v>478351</v>
          </cell>
          <cell r="C3435" t="str">
            <v>沖縄県</v>
          </cell>
          <cell r="D3435" t="str">
            <v>中部広域市町村圏事務組合</v>
          </cell>
        </row>
        <row r="3436">
          <cell r="B3436" t="str">
            <v>478369</v>
          </cell>
          <cell r="C3436" t="str">
            <v>沖縄県</v>
          </cell>
          <cell r="D3436" t="str">
            <v>八重山広域市町村圏事務組合（普通会計分）</v>
          </cell>
        </row>
        <row r="3437">
          <cell r="B3437" t="str">
            <v>478377</v>
          </cell>
          <cell r="C3437" t="str">
            <v>沖縄県</v>
          </cell>
          <cell r="D3437" t="str">
            <v>南部広域市町村圏事務組合</v>
          </cell>
        </row>
        <row r="3438">
          <cell r="B3438" t="str">
            <v>478385</v>
          </cell>
          <cell r="C3438" t="str">
            <v>沖縄県</v>
          </cell>
          <cell r="D3438" t="str">
            <v>北部広域市町村圏事務組合</v>
          </cell>
        </row>
        <row r="3439">
          <cell r="B3439" t="str">
            <v>478393</v>
          </cell>
          <cell r="C3439" t="str">
            <v>沖縄県</v>
          </cell>
          <cell r="D3439" t="str">
            <v>比謝川行政事務組合</v>
          </cell>
        </row>
        <row r="3440">
          <cell r="B3440" t="str">
            <v>478407</v>
          </cell>
          <cell r="C3440" t="str">
            <v>沖縄県</v>
          </cell>
          <cell r="D3440" t="str">
            <v>中部北環境施設組合</v>
          </cell>
        </row>
        <row r="3441">
          <cell r="B3441" t="str">
            <v>478415</v>
          </cell>
          <cell r="C3441" t="str">
            <v>沖縄県</v>
          </cell>
          <cell r="D3441" t="str">
            <v>沖縄県離島医療組合（事業会計分）</v>
          </cell>
        </row>
        <row r="3442">
          <cell r="B3442" t="str">
            <v>478423</v>
          </cell>
          <cell r="C3442" t="str">
            <v>沖縄県</v>
          </cell>
          <cell r="D3442" t="str">
            <v>那覇市・南風原町環境施設組合</v>
          </cell>
        </row>
        <row r="3443">
          <cell r="B3443" t="str">
            <v>478431</v>
          </cell>
          <cell r="C3443" t="str">
            <v>沖縄県</v>
          </cell>
          <cell r="D3443" t="str">
            <v>那覇港管理組合（普通会計分）</v>
          </cell>
        </row>
        <row r="3444">
          <cell r="B3444" t="str">
            <v>478440</v>
          </cell>
          <cell r="C3444" t="str">
            <v>沖縄県</v>
          </cell>
          <cell r="D3444" t="str">
            <v>沖縄県介護保険広域連合（普通会計分）</v>
          </cell>
        </row>
        <row r="3445">
          <cell r="B3445" t="str">
            <v>478458</v>
          </cell>
          <cell r="C3445" t="str">
            <v>沖縄県</v>
          </cell>
          <cell r="D3445" t="str">
            <v>沖縄県後期高齢者医療広域連合（普通会計分）</v>
          </cell>
        </row>
        <row r="3446">
          <cell r="B3446" t="str">
            <v>478466</v>
          </cell>
          <cell r="C3446" t="str">
            <v>沖縄県</v>
          </cell>
          <cell r="D3446" t="str">
            <v>南部水道企業団（事業会計分）</v>
          </cell>
        </row>
        <row r="3447">
          <cell r="B3447" t="str">
            <v>478474</v>
          </cell>
          <cell r="C3447" t="str">
            <v>沖縄県</v>
          </cell>
          <cell r="D3447" t="str">
            <v>沖縄県町村交通災害共済組合（事業会計分）</v>
          </cell>
        </row>
        <row r="3448">
          <cell r="B3448" t="str">
            <v>478482</v>
          </cell>
          <cell r="C3448" t="str">
            <v>沖縄県</v>
          </cell>
          <cell r="D3448" t="str">
            <v>八重山広域市町村圏事務組合（事業会計分）</v>
          </cell>
        </row>
        <row r="3449">
          <cell r="B3449" t="str">
            <v>478504</v>
          </cell>
          <cell r="C3449" t="str">
            <v>沖縄県</v>
          </cell>
          <cell r="D3449" t="str">
            <v>那覇港管理組合（事業会計分）</v>
          </cell>
        </row>
        <row r="3450">
          <cell r="B3450" t="str">
            <v>478512</v>
          </cell>
          <cell r="C3450" t="str">
            <v>沖縄県</v>
          </cell>
          <cell r="D3450" t="str">
            <v>沖縄県介護保険広域連合（事業会計分）</v>
          </cell>
        </row>
        <row r="3451">
          <cell r="B3451" t="str">
            <v>478521</v>
          </cell>
          <cell r="C3451" t="str">
            <v>沖縄県</v>
          </cell>
          <cell r="D3451" t="str">
            <v>沖縄県後期高齢者医療広域連合（事業会計分）</v>
          </cell>
        </row>
      </sheetData>
      <sheetData sheetId="5">
        <row r="1">
          <cell r="A1" t="str">
            <v>法適法非適</v>
          </cell>
          <cell r="K1" t="str">
            <v>業種名</v>
          </cell>
          <cell r="U1" t="str">
            <v>事業名</v>
          </cell>
          <cell r="AE1" t="str">
            <v>施設名</v>
          </cell>
          <cell r="AJ1" t="str">
            <v>○</v>
          </cell>
          <cell r="AO1" t="str">
            <v>年月日</v>
          </cell>
          <cell r="AT1" t="str">
            <v>PFI</v>
          </cell>
          <cell r="AY1" t="str">
            <v>現行継続理由</v>
          </cell>
        </row>
        <row r="2"/>
        <row r="3">
          <cell r="A3" t="str">
            <v>法適</v>
          </cell>
          <cell r="F3">
            <v>46</v>
          </cell>
          <cell r="K3" t="str">
            <v>水道事業</v>
          </cell>
          <cell r="P3" t="str">
            <v>01</v>
          </cell>
          <cell r="U3" t="str">
            <v>―</v>
          </cell>
          <cell r="Z3">
            <v>0</v>
          </cell>
          <cell r="AJ3" t="str">
            <v>○</v>
          </cell>
          <cell r="AO3">
            <v>1</v>
          </cell>
          <cell r="AT3" t="str">
            <v>BTO</v>
          </cell>
          <cell r="AY3" t="str">
            <v>①現行の経営体制・手法で、健全な事業運営が行えているため</v>
          </cell>
        </row>
        <row r="4">
          <cell r="A4" t="str">
            <v>法非適</v>
          </cell>
          <cell r="F4">
            <v>47</v>
          </cell>
          <cell r="K4" t="str">
            <v>簡易水道事業</v>
          </cell>
          <cell r="P4" t="str">
            <v>19</v>
          </cell>
          <cell r="U4" t="str">
            <v>路面電車</v>
          </cell>
          <cell r="Z4">
            <v>1</v>
          </cell>
          <cell r="AO4">
            <v>2</v>
          </cell>
          <cell r="AT4" t="str">
            <v>BOT</v>
          </cell>
          <cell r="AY4" t="str">
            <v>②抜本的な改革の方向性の検討を行ったものの、現行の体制が望ましいとの結論に至ったため</v>
          </cell>
        </row>
        <row r="5">
          <cell r="K5" t="str">
            <v>工業用水道事業</v>
          </cell>
          <cell r="P5" t="str">
            <v>02</v>
          </cell>
          <cell r="U5" t="str">
            <v>自動車運送</v>
          </cell>
          <cell r="Z5">
            <v>3</v>
          </cell>
          <cell r="AO5">
            <v>3</v>
          </cell>
          <cell r="AT5" t="str">
            <v>BOO</v>
          </cell>
          <cell r="AY5" t="str">
            <v>③抜本的な改革の方向性について研究段階にあるため</v>
          </cell>
        </row>
        <row r="6">
          <cell r="K6" t="str">
            <v>交通事業</v>
          </cell>
          <cell r="P6" t="str">
            <v>03</v>
          </cell>
          <cell r="U6" t="str">
            <v>高速鉄道</v>
          </cell>
          <cell r="Z6">
            <v>5</v>
          </cell>
          <cell r="AO6">
            <v>4</v>
          </cell>
          <cell r="AT6" t="str">
            <v>DB</v>
          </cell>
          <cell r="AY6" t="str">
            <v>④知見やノウハウ不足により抜本的な改革の検討に至らないため</v>
          </cell>
        </row>
        <row r="7">
          <cell r="K7" t="str">
            <v>電気事業</v>
          </cell>
          <cell r="P7" t="str">
            <v>04</v>
          </cell>
          <cell r="U7" t="str">
            <v>懸垂電車</v>
          </cell>
          <cell r="Z7">
            <v>6</v>
          </cell>
          <cell r="AO7">
            <v>5</v>
          </cell>
          <cell r="AT7" t="str">
            <v>DBO</v>
          </cell>
          <cell r="AY7" t="str">
            <v>⑤事業の規模が小さく、人員が少ない等の理由から抜本的な改革の検討に至らないため</v>
          </cell>
        </row>
        <row r="8">
          <cell r="K8" t="str">
            <v>ガス事業</v>
          </cell>
          <cell r="P8" t="str">
            <v>05</v>
          </cell>
          <cell r="U8" t="str">
            <v>船舶運航</v>
          </cell>
          <cell r="Z8">
            <v>7</v>
          </cell>
          <cell r="AO8">
            <v>6</v>
          </cell>
          <cell r="AT8" t="str">
            <v>公共施設等運営権（コンセッション）</v>
          </cell>
          <cell r="AY8" t="str">
            <v>⑥事業の性質上、公営企業として実施するのが望ましいため</v>
          </cell>
        </row>
        <row r="9">
          <cell r="K9" t="str">
            <v>病院事業</v>
          </cell>
          <cell r="P9" t="str">
            <v>06</v>
          </cell>
          <cell r="U9" t="str">
            <v>公共下水</v>
          </cell>
          <cell r="Z9">
            <v>1</v>
          </cell>
          <cell r="AO9">
            <v>7</v>
          </cell>
          <cell r="AT9" t="str">
            <v>その他</v>
          </cell>
          <cell r="AY9" t="str">
            <v>⑦清算及び地方債の償還のみを行っている事業のため（いわゆる想定企業会計）</v>
          </cell>
        </row>
        <row r="10">
          <cell r="K10" t="str">
            <v>下水道事業</v>
          </cell>
          <cell r="P10" t="str">
            <v>17</v>
          </cell>
          <cell r="Q10">
            <v>18</v>
          </cell>
          <cell r="U10" t="str">
            <v>特定公共下水</v>
          </cell>
          <cell r="Z10">
            <v>2</v>
          </cell>
          <cell r="AO10">
            <v>8</v>
          </cell>
          <cell r="AY10" t="str">
            <v>⑧その他</v>
          </cell>
        </row>
        <row r="11">
          <cell r="K11" t="str">
            <v>港湾整備事業</v>
          </cell>
          <cell r="P11" t="str">
            <v>08</v>
          </cell>
          <cell r="U11" t="str">
            <v>流域下水</v>
          </cell>
          <cell r="Z11">
            <v>3</v>
          </cell>
          <cell r="AO11">
            <v>9</v>
          </cell>
        </row>
        <row r="12">
          <cell r="K12" t="str">
            <v>市場事業</v>
          </cell>
          <cell r="P12" t="str">
            <v>09</v>
          </cell>
          <cell r="U12" t="str">
            <v>特定環境下水</v>
          </cell>
          <cell r="Z12">
            <v>4</v>
          </cell>
          <cell r="AO12">
            <v>10</v>
          </cell>
        </row>
        <row r="13">
          <cell r="K13" t="str">
            <v>と畜場事業</v>
          </cell>
          <cell r="P13" t="str">
            <v>10</v>
          </cell>
          <cell r="U13" t="str">
            <v>農業集落排水</v>
          </cell>
          <cell r="Z13">
            <v>5</v>
          </cell>
          <cell r="AO13">
            <v>11</v>
          </cell>
        </row>
        <row r="14">
          <cell r="K14" t="str">
            <v>観光施設事業</v>
          </cell>
          <cell r="P14" t="str">
            <v>11</v>
          </cell>
          <cell r="U14" t="str">
            <v>漁業集落排水</v>
          </cell>
          <cell r="Z14">
            <v>6</v>
          </cell>
          <cell r="AO14">
            <v>12</v>
          </cell>
        </row>
        <row r="15">
          <cell r="K15" t="str">
            <v>宅地造成事業</v>
          </cell>
          <cell r="P15" t="str">
            <v>12</v>
          </cell>
          <cell r="U15" t="str">
            <v>林業集落排水</v>
          </cell>
          <cell r="Z15">
            <v>7</v>
          </cell>
          <cell r="AO15">
            <v>13</v>
          </cell>
        </row>
        <row r="16">
          <cell r="K16" t="str">
            <v>有料道路事業</v>
          </cell>
          <cell r="P16" t="str">
            <v>13</v>
          </cell>
          <cell r="U16" t="str">
            <v>簡易排水</v>
          </cell>
          <cell r="Z16">
            <v>8</v>
          </cell>
          <cell r="AO16">
            <v>14</v>
          </cell>
        </row>
        <row r="17">
          <cell r="K17" t="str">
            <v>駐車場整備事業</v>
          </cell>
          <cell r="P17" t="str">
            <v>14</v>
          </cell>
          <cell r="U17" t="str">
            <v>小規模排水処理</v>
          </cell>
          <cell r="Z17">
            <v>9</v>
          </cell>
          <cell r="AO17">
            <v>15</v>
          </cell>
        </row>
        <row r="18">
          <cell r="K18" t="str">
            <v>その他事業</v>
          </cell>
          <cell r="P18" t="str">
            <v>15</v>
          </cell>
          <cell r="U18" t="str">
            <v>特定地域排水処理</v>
          </cell>
          <cell r="Z18">
            <v>0</v>
          </cell>
          <cell r="AO18">
            <v>16</v>
          </cell>
        </row>
        <row r="19">
          <cell r="K19" t="str">
            <v>介護サービス事業</v>
          </cell>
          <cell r="P19" t="str">
            <v>16</v>
          </cell>
          <cell r="U19" t="str">
            <v>個別排水処理</v>
          </cell>
          <cell r="Z19">
            <v>1</v>
          </cell>
          <cell r="AO19">
            <v>17</v>
          </cell>
        </row>
        <row r="20">
          <cell r="U20" t="str">
            <v>休養宿泊</v>
          </cell>
          <cell r="Z20">
            <v>1</v>
          </cell>
          <cell r="AO20">
            <v>18</v>
          </cell>
        </row>
        <row r="21">
          <cell r="U21" t="str">
            <v>索道</v>
          </cell>
          <cell r="Z21">
            <v>2</v>
          </cell>
          <cell r="AO21">
            <v>19</v>
          </cell>
        </row>
        <row r="22">
          <cell r="U22" t="str">
            <v>その他観光</v>
          </cell>
          <cell r="Z22">
            <v>3</v>
          </cell>
          <cell r="AO22">
            <v>20</v>
          </cell>
        </row>
        <row r="23">
          <cell r="U23" t="str">
            <v>臨海土地造成</v>
          </cell>
          <cell r="Z23">
            <v>1</v>
          </cell>
          <cell r="AO23">
            <v>21</v>
          </cell>
        </row>
        <row r="24">
          <cell r="U24" t="str">
            <v>その他造成</v>
          </cell>
          <cell r="Z24">
            <v>2</v>
          </cell>
          <cell r="AO24">
            <v>22</v>
          </cell>
        </row>
        <row r="25">
          <cell r="AO25">
            <v>23</v>
          </cell>
        </row>
        <row r="26">
          <cell r="AO26">
            <v>24</v>
          </cell>
        </row>
        <row r="27">
          <cell r="AO27">
            <v>25</v>
          </cell>
        </row>
        <row r="28">
          <cell r="AO28">
            <v>26</v>
          </cell>
        </row>
        <row r="29">
          <cell r="AO29">
            <v>27</v>
          </cell>
        </row>
        <row r="30">
          <cell r="AO30">
            <v>28</v>
          </cell>
        </row>
        <row r="31">
          <cell r="AO31">
            <v>29</v>
          </cell>
        </row>
        <row r="32">
          <cell r="AO32">
            <v>30</v>
          </cell>
        </row>
        <row r="33">
          <cell r="AO33">
            <v>31</v>
          </cell>
        </row>
        <row r="34">
          <cell r="AO34">
            <v>32</v>
          </cell>
        </row>
        <row r="35">
          <cell r="AO35">
            <v>33</v>
          </cell>
        </row>
        <row r="36">
          <cell r="AO36">
            <v>34</v>
          </cell>
        </row>
        <row r="37">
          <cell r="AO37">
            <v>35</v>
          </cell>
        </row>
        <row r="38">
          <cell r="AO38">
            <v>36</v>
          </cell>
        </row>
        <row r="39">
          <cell r="AO39">
            <v>37</v>
          </cell>
        </row>
        <row r="40">
          <cell r="AO40">
            <v>38</v>
          </cell>
        </row>
        <row r="41">
          <cell r="AO41">
            <v>39</v>
          </cell>
        </row>
        <row r="42">
          <cell r="AO42">
            <v>40</v>
          </cell>
        </row>
        <row r="43">
          <cell r="AO43">
            <v>41</v>
          </cell>
        </row>
        <row r="44">
          <cell r="AO44">
            <v>42</v>
          </cell>
        </row>
        <row r="45">
          <cell r="AO45">
            <v>43</v>
          </cell>
        </row>
        <row r="46">
          <cell r="AO46">
            <v>44</v>
          </cell>
        </row>
        <row r="47">
          <cell r="AO47">
            <v>45</v>
          </cell>
        </row>
        <row r="48">
          <cell r="AO48">
            <v>46</v>
          </cell>
        </row>
        <row r="49">
          <cell r="AO49">
            <v>47</v>
          </cell>
        </row>
        <row r="50">
          <cell r="AO50">
            <v>48</v>
          </cell>
        </row>
        <row r="51">
          <cell r="AO51">
            <v>49</v>
          </cell>
        </row>
        <row r="52">
          <cell r="AO52">
            <v>50</v>
          </cell>
        </row>
        <row r="53">
          <cell r="AO53">
            <v>51</v>
          </cell>
        </row>
        <row r="54">
          <cell r="AO54">
            <v>52</v>
          </cell>
        </row>
        <row r="55">
          <cell r="AO55">
            <v>53</v>
          </cell>
        </row>
        <row r="56">
          <cell r="AO56">
            <v>54</v>
          </cell>
        </row>
        <row r="57">
          <cell r="AO57">
            <v>55</v>
          </cell>
        </row>
        <row r="58">
          <cell r="AO58">
            <v>56</v>
          </cell>
        </row>
        <row r="59">
          <cell r="AO59">
            <v>57</v>
          </cell>
        </row>
        <row r="60">
          <cell r="AO60">
            <v>58</v>
          </cell>
        </row>
        <row r="61">
          <cell r="AO61">
            <v>59</v>
          </cell>
        </row>
        <row r="62">
          <cell r="AO62">
            <v>60</v>
          </cell>
        </row>
        <row r="63">
          <cell r="AO63">
            <v>61</v>
          </cell>
        </row>
        <row r="64">
          <cell r="AO64">
            <v>62</v>
          </cell>
        </row>
        <row r="65">
          <cell r="AO65">
            <v>63</v>
          </cell>
        </row>
        <row r="66">
          <cell r="AO66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CE270"/>
  <sheetViews>
    <sheetView tabSelected="1" view="pageBreakPreview" zoomScale="70" zoomScaleNormal="70" zoomScaleSheetLayoutView="70" workbookViewId="0">
      <selection activeCell="AL31" sqref="AL31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3:70" s="1" customFormat="1" ht="15.6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3:70" s="1" customFormat="1" ht="15.6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</row>
    <row r="3" spans="3:70" s="1" customFormat="1" ht="15.6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</row>
    <row r="4" spans="3:70" s="1" customFormat="1" ht="15.6" customHeight="1">
      <c r="F4" s="1"/>
      <c r="G4" s="1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</row>
    <row r="5" spans="3:70" s="1" customFormat="1" ht="15.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</row>
    <row r="6" spans="3:70" s="1" customFormat="1" ht="15.6" customHeight="1">
      <c r="C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89"/>
      <c r="AR6" s="189"/>
      <c r="AS6" s="189"/>
      <c r="AT6" s="189"/>
      <c r="AU6" s="189"/>
      <c r="AV6" s="189"/>
      <c r="AW6" s="189"/>
      <c r="AX6" s="189"/>
      <c r="AY6" s="189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3:70" s="1" customFormat="1" ht="15.6" customHeight="1">
      <c r="C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89"/>
      <c r="AR7" s="189"/>
      <c r="AS7" s="189"/>
      <c r="AT7" s="189"/>
      <c r="AU7" s="189"/>
      <c r="AV7" s="189"/>
      <c r="AW7" s="189"/>
      <c r="AX7" s="189"/>
      <c r="AY7" s="189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3:70" s="1" customFormat="1" ht="15.6" customHeight="1">
      <c r="C8" s="3" t="s">
        <v>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94" t="s">
        <v>62</v>
      </c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68"/>
      <c r="AO8" s="94" t="s">
        <v>4</v>
      </c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68"/>
      <c r="BF8" s="3" t="s">
        <v>65</v>
      </c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49"/>
      <c r="BR8" s="1"/>
    </row>
    <row r="9" spans="3:70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95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41"/>
      <c r="AI9" s="141"/>
      <c r="AJ9" s="141"/>
      <c r="AK9" s="141"/>
      <c r="AL9" s="141"/>
      <c r="AM9" s="141"/>
      <c r="AN9" s="169"/>
      <c r="AO9" s="95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69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49"/>
      <c r="BR9" s="1"/>
    </row>
    <row r="10" spans="3:70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96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70"/>
      <c r="AO10" s="96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70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49"/>
      <c r="BR10" s="1"/>
    </row>
    <row r="11" spans="3:70" s="1" customFormat="1" ht="15.6" customHeight="1">
      <c r="C11" s="5" t="str">
        <f>IF(COUNTIF([2]回答表!F22,"*")&gt;0,[2]回答表!F22,"")</f>
        <v>河津町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97" t="str">
        <f>IF(COUNTIF([2]回答表!F24,"*")&gt;0,[2]回答表!F24,"")</f>
        <v>水道事業</v>
      </c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07"/>
      <c r="AG11" s="107"/>
      <c r="AH11" s="107"/>
      <c r="AI11" s="107"/>
      <c r="AJ11" s="107"/>
      <c r="AK11" s="107"/>
      <c r="AL11" s="107"/>
      <c r="AM11" s="107"/>
      <c r="AN11" s="168"/>
      <c r="AO11" s="182" t="str">
        <f>IF(COUNTIF([2]回答表!W24,"*")&gt;0,[2]回答表!W24,"")</f>
        <v>―</v>
      </c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68"/>
      <c r="BF11" s="5" t="str">
        <f>IF(COUNTIF([2]回答表!F26,"*")&gt;0,[2]回答表!F26,"")</f>
        <v>―</v>
      </c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12"/>
      <c r="BR11" s="1"/>
    </row>
    <row r="12" spans="3:70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98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08"/>
      <c r="AG12" s="108"/>
      <c r="AH12" s="141"/>
      <c r="AI12" s="141"/>
      <c r="AJ12" s="141"/>
      <c r="AK12" s="141"/>
      <c r="AL12" s="141"/>
      <c r="AM12" s="141"/>
      <c r="AN12" s="169"/>
      <c r="AO12" s="95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69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12"/>
      <c r="BR12" s="1"/>
    </row>
    <row r="13" spans="3:70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99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09"/>
      <c r="AG13" s="109"/>
      <c r="AH13" s="109"/>
      <c r="AI13" s="109"/>
      <c r="AJ13" s="109"/>
      <c r="AK13" s="109"/>
      <c r="AL13" s="109"/>
      <c r="AM13" s="109"/>
      <c r="AN13" s="170"/>
      <c r="AO13" s="96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70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12"/>
      <c r="BR13" s="1"/>
    </row>
    <row r="14" spans="3:70" s="1" customFormat="1" ht="15.6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3:70" s="1" customFormat="1" ht="15.6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3:70" s="1" customFormat="1" ht="15.6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83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243"/>
      <c r="BR17" s="254"/>
    </row>
    <row r="18" spans="1:83" ht="15.6" customHeight="1">
      <c r="C18" s="7"/>
      <c r="D18" s="15" t="s">
        <v>21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214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244"/>
      <c r="BR18" s="254"/>
    </row>
    <row r="19" spans="1:83" ht="15.6" customHeight="1">
      <c r="C19" s="7"/>
      <c r="D19" s="1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215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244"/>
      <c r="BR19" s="254"/>
    </row>
    <row r="20" spans="1:83" ht="13.15" customHeight="1">
      <c r="A20" s="1"/>
      <c r="B20" s="1"/>
      <c r="C20" s="7"/>
      <c r="D20" s="17" t="s">
        <v>14</v>
      </c>
      <c r="E20" s="47"/>
      <c r="F20" s="47"/>
      <c r="G20" s="47"/>
      <c r="H20" s="47"/>
      <c r="I20" s="47"/>
      <c r="J20" s="68"/>
      <c r="K20" s="17" t="s">
        <v>16</v>
      </c>
      <c r="L20" s="47"/>
      <c r="M20" s="47"/>
      <c r="N20" s="47"/>
      <c r="O20" s="47"/>
      <c r="P20" s="47"/>
      <c r="Q20" s="68"/>
      <c r="R20" s="17" t="s">
        <v>50</v>
      </c>
      <c r="S20" s="47"/>
      <c r="T20" s="47"/>
      <c r="U20" s="47"/>
      <c r="V20" s="47"/>
      <c r="W20" s="47"/>
      <c r="X20" s="68"/>
      <c r="Y20" s="124" t="s">
        <v>52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216"/>
      <c r="BA20" s="220"/>
      <c r="BB20" s="223" t="s">
        <v>8</v>
      </c>
      <c r="BC20" s="229"/>
      <c r="BD20" s="229"/>
      <c r="BE20" s="229"/>
      <c r="BF20" s="229"/>
      <c r="BG20" s="229"/>
      <c r="BH20" s="229"/>
      <c r="BI20" s="237"/>
      <c r="BJ20" s="240"/>
      <c r="BK20" s="244"/>
      <c r="BR20" s="254"/>
    </row>
    <row r="21" spans="1:83" ht="13.15" customHeight="1">
      <c r="A21" s="1"/>
      <c r="B21" s="1"/>
      <c r="C21" s="7"/>
      <c r="D21" s="18"/>
      <c r="E21" s="48"/>
      <c r="F21" s="48"/>
      <c r="G21" s="48"/>
      <c r="H21" s="48"/>
      <c r="I21" s="48"/>
      <c r="J21" s="69"/>
      <c r="K21" s="18"/>
      <c r="L21" s="48"/>
      <c r="M21" s="48"/>
      <c r="N21" s="48"/>
      <c r="O21" s="48"/>
      <c r="P21" s="48"/>
      <c r="Q21" s="69"/>
      <c r="R21" s="18"/>
      <c r="S21" s="48"/>
      <c r="T21" s="48"/>
      <c r="U21" s="48"/>
      <c r="V21" s="48"/>
      <c r="W21" s="48"/>
      <c r="X21" s="69"/>
      <c r="Y21" s="125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217"/>
      <c r="BA21" s="220"/>
      <c r="BB21" s="224"/>
      <c r="BC21" s="230"/>
      <c r="BD21" s="230"/>
      <c r="BE21" s="230"/>
      <c r="BF21" s="230"/>
      <c r="BG21" s="230"/>
      <c r="BH21" s="230"/>
      <c r="BI21" s="238"/>
      <c r="BJ21" s="241"/>
      <c r="BK21" s="244"/>
      <c r="BR21" s="254"/>
    </row>
    <row r="22" spans="1:83" ht="13.15" customHeight="1">
      <c r="A22" s="1"/>
      <c r="B22" s="1"/>
      <c r="C22" s="7"/>
      <c r="D22" s="18"/>
      <c r="E22" s="48"/>
      <c r="F22" s="48"/>
      <c r="G22" s="48"/>
      <c r="H22" s="48"/>
      <c r="I22" s="48"/>
      <c r="J22" s="69"/>
      <c r="K22" s="18"/>
      <c r="L22" s="48"/>
      <c r="M22" s="48"/>
      <c r="N22" s="48"/>
      <c r="O22" s="48"/>
      <c r="P22" s="48"/>
      <c r="Q22" s="69"/>
      <c r="R22" s="18"/>
      <c r="S22" s="48"/>
      <c r="T22" s="48"/>
      <c r="U22" s="48"/>
      <c r="V22" s="48"/>
      <c r="W22" s="48"/>
      <c r="X22" s="69"/>
      <c r="Y22" s="126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218"/>
      <c r="BA22" s="41"/>
      <c r="BB22" s="224"/>
      <c r="BC22" s="230"/>
      <c r="BD22" s="230"/>
      <c r="BE22" s="230"/>
      <c r="BF22" s="230"/>
      <c r="BG22" s="230"/>
      <c r="BH22" s="230"/>
      <c r="BI22" s="238"/>
      <c r="BJ22" s="241"/>
      <c r="BK22" s="244"/>
      <c r="BR22" s="254"/>
    </row>
    <row r="23" spans="1:83" ht="31.15" customHeight="1">
      <c r="A23" s="1"/>
      <c r="B23" s="1"/>
      <c r="C23" s="7"/>
      <c r="D23" s="19"/>
      <c r="E23" s="49"/>
      <c r="F23" s="49"/>
      <c r="G23" s="49"/>
      <c r="H23" s="49"/>
      <c r="I23" s="49"/>
      <c r="J23" s="70"/>
      <c r="K23" s="19"/>
      <c r="L23" s="49"/>
      <c r="M23" s="49"/>
      <c r="N23" s="49"/>
      <c r="O23" s="49"/>
      <c r="P23" s="49"/>
      <c r="Q23" s="70"/>
      <c r="R23" s="19"/>
      <c r="S23" s="49"/>
      <c r="T23" s="49"/>
      <c r="U23" s="49"/>
      <c r="V23" s="49"/>
      <c r="W23" s="49"/>
      <c r="X23" s="70"/>
      <c r="Y23" s="127" t="s">
        <v>18</v>
      </c>
      <c r="Z23" s="131"/>
      <c r="AA23" s="131"/>
      <c r="AB23" s="131"/>
      <c r="AC23" s="131"/>
      <c r="AD23" s="131"/>
      <c r="AE23" s="140"/>
      <c r="AF23" s="127" t="s">
        <v>23</v>
      </c>
      <c r="AG23" s="131"/>
      <c r="AH23" s="131"/>
      <c r="AI23" s="131"/>
      <c r="AJ23" s="131"/>
      <c r="AK23" s="131"/>
      <c r="AL23" s="140"/>
      <c r="AM23" s="127" t="s">
        <v>54</v>
      </c>
      <c r="AN23" s="131"/>
      <c r="AO23" s="131"/>
      <c r="AP23" s="131"/>
      <c r="AQ23" s="131"/>
      <c r="AR23" s="131"/>
      <c r="AS23" s="140"/>
      <c r="AT23" s="127" t="s">
        <v>56</v>
      </c>
      <c r="AU23" s="131"/>
      <c r="AV23" s="131"/>
      <c r="AW23" s="131"/>
      <c r="AX23" s="131"/>
      <c r="AY23" s="131"/>
      <c r="AZ23" s="140"/>
      <c r="BA23" s="41"/>
      <c r="BB23" s="225"/>
      <c r="BC23" s="231"/>
      <c r="BD23" s="231"/>
      <c r="BE23" s="231"/>
      <c r="BF23" s="231"/>
      <c r="BG23" s="231"/>
      <c r="BH23" s="231"/>
      <c r="BI23" s="239"/>
      <c r="BJ23" s="242"/>
      <c r="BK23" s="244"/>
      <c r="BR23" s="254"/>
    </row>
    <row r="24" spans="1:83" ht="15.6" customHeight="1">
      <c r="A24" s="1"/>
      <c r="B24" s="1"/>
      <c r="C24" s="7"/>
      <c r="D24" s="20" t="str">
        <f>IF([2]回答表!R49="○","○","")</f>
        <v/>
      </c>
      <c r="E24" s="50"/>
      <c r="F24" s="50"/>
      <c r="G24" s="50"/>
      <c r="H24" s="50"/>
      <c r="I24" s="50"/>
      <c r="J24" s="71"/>
      <c r="K24" s="20" t="str">
        <f>IF([2]回答表!R50="○","○","")</f>
        <v/>
      </c>
      <c r="L24" s="50"/>
      <c r="M24" s="50"/>
      <c r="N24" s="50"/>
      <c r="O24" s="50"/>
      <c r="P24" s="50"/>
      <c r="Q24" s="71"/>
      <c r="R24" s="20" t="str">
        <f>IF([2]回答表!R51="○","○","")</f>
        <v>○</v>
      </c>
      <c r="S24" s="50"/>
      <c r="T24" s="50"/>
      <c r="U24" s="50"/>
      <c r="V24" s="50"/>
      <c r="W24" s="50"/>
      <c r="X24" s="71"/>
      <c r="Y24" s="20" t="str">
        <f>IF([2]回答表!R52="○","○","")</f>
        <v/>
      </c>
      <c r="Z24" s="50"/>
      <c r="AA24" s="50"/>
      <c r="AB24" s="50"/>
      <c r="AC24" s="50"/>
      <c r="AD24" s="50"/>
      <c r="AE24" s="71"/>
      <c r="AF24" s="20" t="str">
        <f>IF([2]回答表!R53="○","○","")</f>
        <v/>
      </c>
      <c r="AG24" s="50"/>
      <c r="AH24" s="50"/>
      <c r="AI24" s="50"/>
      <c r="AJ24" s="50"/>
      <c r="AK24" s="50"/>
      <c r="AL24" s="71"/>
      <c r="AM24" s="20" t="str">
        <f>IF([2]回答表!R54="○","○","")</f>
        <v/>
      </c>
      <c r="AN24" s="50"/>
      <c r="AO24" s="50"/>
      <c r="AP24" s="50"/>
      <c r="AQ24" s="50"/>
      <c r="AR24" s="50"/>
      <c r="AS24" s="71"/>
      <c r="AT24" s="20" t="str">
        <f>IF([2]回答表!R55="○","○","")</f>
        <v/>
      </c>
      <c r="AU24" s="50"/>
      <c r="AV24" s="50"/>
      <c r="AW24" s="50"/>
      <c r="AX24" s="50"/>
      <c r="AY24" s="50"/>
      <c r="AZ24" s="71"/>
      <c r="BA24" s="41"/>
      <c r="BB24" s="105" t="str">
        <f>IF([2]回答表!R56="○","○","")</f>
        <v/>
      </c>
      <c r="BC24" s="120"/>
      <c r="BD24" s="120"/>
      <c r="BE24" s="120"/>
      <c r="BF24" s="120"/>
      <c r="BG24" s="120"/>
      <c r="BH24" s="120"/>
      <c r="BI24" s="237"/>
      <c r="BJ24" s="240"/>
      <c r="BK24" s="244"/>
      <c r="BR24" s="254"/>
    </row>
    <row r="25" spans="1:83" ht="15.6" customHeight="1">
      <c r="A25" s="1"/>
      <c r="B25" s="1"/>
      <c r="C25" s="7"/>
      <c r="D25" s="20"/>
      <c r="E25" s="50"/>
      <c r="F25" s="50"/>
      <c r="G25" s="50"/>
      <c r="H25" s="50"/>
      <c r="I25" s="50"/>
      <c r="J25" s="71"/>
      <c r="K25" s="20"/>
      <c r="L25" s="50"/>
      <c r="M25" s="50"/>
      <c r="N25" s="50"/>
      <c r="O25" s="50"/>
      <c r="P25" s="50"/>
      <c r="Q25" s="71"/>
      <c r="R25" s="20"/>
      <c r="S25" s="50"/>
      <c r="T25" s="50"/>
      <c r="U25" s="50"/>
      <c r="V25" s="50"/>
      <c r="W25" s="50"/>
      <c r="X25" s="71"/>
      <c r="Y25" s="20"/>
      <c r="Z25" s="50"/>
      <c r="AA25" s="50"/>
      <c r="AB25" s="50"/>
      <c r="AC25" s="50"/>
      <c r="AD25" s="50"/>
      <c r="AE25" s="71"/>
      <c r="AF25" s="20"/>
      <c r="AG25" s="50"/>
      <c r="AH25" s="50"/>
      <c r="AI25" s="50"/>
      <c r="AJ25" s="50"/>
      <c r="AK25" s="50"/>
      <c r="AL25" s="71"/>
      <c r="AM25" s="20"/>
      <c r="AN25" s="50"/>
      <c r="AO25" s="50"/>
      <c r="AP25" s="50"/>
      <c r="AQ25" s="50"/>
      <c r="AR25" s="50"/>
      <c r="AS25" s="71"/>
      <c r="AT25" s="20"/>
      <c r="AU25" s="50"/>
      <c r="AV25" s="50"/>
      <c r="AW25" s="50"/>
      <c r="AX25" s="50"/>
      <c r="AY25" s="50"/>
      <c r="AZ25" s="71"/>
      <c r="BA25" s="221"/>
      <c r="BB25" s="20"/>
      <c r="BC25" s="50"/>
      <c r="BD25" s="50"/>
      <c r="BE25" s="50"/>
      <c r="BF25" s="50"/>
      <c r="BG25" s="50"/>
      <c r="BH25" s="50"/>
      <c r="BI25" s="238"/>
      <c r="BJ25" s="241"/>
      <c r="BK25" s="244"/>
      <c r="BR25" s="254"/>
    </row>
    <row r="26" spans="1:83" ht="15.6" customHeight="1">
      <c r="A26" s="1"/>
      <c r="B26" s="1"/>
      <c r="C26" s="7"/>
      <c r="D26" s="21"/>
      <c r="E26" s="51"/>
      <c r="F26" s="51"/>
      <c r="G26" s="51"/>
      <c r="H26" s="51"/>
      <c r="I26" s="51"/>
      <c r="J26" s="72"/>
      <c r="K26" s="21"/>
      <c r="L26" s="51"/>
      <c r="M26" s="51"/>
      <c r="N26" s="51"/>
      <c r="O26" s="51"/>
      <c r="P26" s="51"/>
      <c r="Q26" s="72"/>
      <c r="R26" s="21"/>
      <c r="S26" s="51"/>
      <c r="T26" s="51"/>
      <c r="U26" s="51"/>
      <c r="V26" s="51"/>
      <c r="W26" s="51"/>
      <c r="X26" s="72"/>
      <c r="Y26" s="21"/>
      <c r="Z26" s="51"/>
      <c r="AA26" s="51"/>
      <c r="AB26" s="51"/>
      <c r="AC26" s="51"/>
      <c r="AD26" s="51"/>
      <c r="AE26" s="72"/>
      <c r="AF26" s="21"/>
      <c r="AG26" s="51"/>
      <c r="AH26" s="51"/>
      <c r="AI26" s="51"/>
      <c r="AJ26" s="51"/>
      <c r="AK26" s="51"/>
      <c r="AL26" s="72"/>
      <c r="AM26" s="21"/>
      <c r="AN26" s="51"/>
      <c r="AO26" s="51"/>
      <c r="AP26" s="51"/>
      <c r="AQ26" s="51"/>
      <c r="AR26" s="51"/>
      <c r="AS26" s="72"/>
      <c r="AT26" s="21"/>
      <c r="AU26" s="51"/>
      <c r="AV26" s="51"/>
      <c r="AW26" s="51"/>
      <c r="AX26" s="51"/>
      <c r="AY26" s="51"/>
      <c r="AZ26" s="72"/>
      <c r="BA26" s="221"/>
      <c r="BB26" s="21"/>
      <c r="BC26" s="51"/>
      <c r="BD26" s="51"/>
      <c r="BE26" s="51"/>
      <c r="BF26" s="51"/>
      <c r="BG26" s="51"/>
      <c r="BH26" s="51"/>
      <c r="BI26" s="239"/>
      <c r="BJ26" s="242"/>
      <c r="BK26" s="244"/>
      <c r="BR26" s="254"/>
    </row>
    <row r="27" spans="1:83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45"/>
      <c r="BR27" s="254"/>
    </row>
    <row r="28" spans="1:83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83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255"/>
    </row>
    <row r="30" spans="1:83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83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232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50"/>
      <c r="BR31" s="1"/>
      <c r="CE31" s="1"/>
    </row>
    <row r="32" spans="1:83" ht="15.6" customHeight="1">
      <c r="A32" s="1"/>
      <c r="B32" s="1"/>
      <c r="C32" s="10"/>
      <c r="D32" s="24" t="s">
        <v>28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89"/>
      <c r="R32" s="27" t="s">
        <v>14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73"/>
      <c r="BC32" s="233"/>
      <c r="BD32" s="133"/>
      <c r="BE32" s="133"/>
      <c r="BF32" s="133"/>
      <c r="BG32" s="133"/>
      <c r="BH32" s="133"/>
      <c r="BI32" s="133"/>
      <c r="BJ32" s="133"/>
      <c r="BK32" s="133"/>
      <c r="BL32" s="133"/>
      <c r="BM32" s="40"/>
      <c r="BN32" s="40"/>
      <c r="BO32" s="40"/>
      <c r="BP32" s="171"/>
      <c r="BQ32" s="251"/>
      <c r="BR32" s="1"/>
    </row>
    <row r="33" spans="1:70" ht="15.6" customHeight="1">
      <c r="A33" s="1"/>
      <c r="B33" s="1"/>
      <c r="C33" s="10"/>
      <c r="D33" s="25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90"/>
      <c r="R33" s="29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75"/>
      <c r="BC33" s="233"/>
      <c r="BD33" s="133"/>
      <c r="BE33" s="133"/>
      <c r="BF33" s="133"/>
      <c r="BG33" s="133"/>
      <c r="BH33" s="133"/>
      <c r="BI33" s="133"/>
      <c r="BJ33" s="133"/>
      <c r="BK33" s="133"/>
      <c r="BL33" s="133"/>
      <c r="BM33" s="40"/>
      <c r="BN33" s="40"/>
      <c r="BO33" s="40"/>
      <c r="BP33" s="171"/>
      <c r="BQ33" s="251"/>
      <c r="BR33" s="1"/>
    </row>
    <row r="34" spans="1:70" ht="15.6" customHeight="1">
      <c r="A34" s="1"/>
      <c r="B34" s="1"/>
      <c r="C34" s="10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41"/>
      <c r="Y34" s="41"/>
      <c r="Z34" s="41"/>
      <c r="AA34" s="133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71"/>
      <c r="AO34" s="134"/>
      <c r="AP34" s="188"/>
      <c r="AQ34" s="188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233"/>
      <c r="BD34" s="133"/>
      <c r="BE34" s="133"/>
      <c r="BF34" s="133"/>
      <c r="BG34" s="133"/>
      <c r="BH34" s="133"/>
      <c r="BI34" s="133"/>
      <c r="BJ34" s="133"/>
      <c r="BK34" s="133"/>
      <c r="BL34" s="133"/>
      <c r="BM34" s="40"/>
      <c r="BN34" s="40"/>
      <c r="BO34" s="40"/>
      <c r="BP34" s="171"/>
      <c r="BQ34" s="251"/>
      <c r="BR34" s="1"/>
    </row>
    <row r="35" spans="1:70" ht="18.75">
      <c r="A35" s="1"/>
      <c r="B35" s="1"/>
      <c r="C35" s="10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38" t="s">
        <v>43</v>
      </c>
      <c r="V35" s="26"/>
      <c r="W35" s="26"/>
      <c r="X35" s="122"/>
      <c r="Y35" s="122"/>
      <c r="Z35" s="122"/>
      <c r="AA35" s="40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38" t="s">
        <v>20</v>
      </c>
      <c r="AN35" s="117"/>
      <c r="AO35" s="121"/>
      <c r="AP35" s="123"/>
      <c r="AQ35" s="123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212"/>
      <c r="BD35" s="40"/>
      <c r="BE35" s="160" t="s">
        <v>26</v>
      </c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171"/>
      <c r="BQ35" s="251"/>
      <c r="BR35" s="1"/>
    </row>
    <row r="36" spans="1:70" ht="15.6" customHeight="1">
      <c r="A36" s="1"/>
      <c r="B36" s="1"/>
      <c r="C36" s="10"/>
      <c r="D36" s="27" t="s">
        <v>31</v>
      </c>
      <c r="E36" s="54"/>
      <c r="F36" s="54"/>
      <c r="G36" s="54"/>
      <c r="H36" s="54"/>
      <c r="I36" s="54"/>
      <c r="J36" s="54"/>
      <c r="K36" s="54"/>
      <c r="L36" s="54"/>
      <c r="M36" s="73"/>
      <c r="N36" s="80" t="str">
        <f>IF([2]回答表!X49="○","○","")</f>
        <v/>
      </c>
      <c r="O36" s="86"/>
      <c r="P36" s="86"/>
      <c r="Q36" s="91"/>
      <c r="R36" s="26"/>
      <c r="S36" s="26"/>
      <c r="T36" s="26"/>
      <c r="U36" s="60" t="str">
        <f>IF([2]回答表!X49="○",[2]回答表!B63,IF([2]回答表!AA49="○",[2]回答表!B85,""))</f>
        <v/>
      </c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42"/>
      <c r="AK36" s="152"/>
      <c r="AL36" s="152"/>
      <c r="AM36" s="155" t="s">
        <v>58</v>
      </c>
      <c r="AN36" s="155"/>
      <c r="AO36" s="155"/>
      <c r="AP36" s="155"/>
      <c r="AQ36" s="155"/>
      <c r="AR36" s="155"/>
      <c r="AS36" s="155"/>
      <c r="AT36" s="155"/>
      <c r="AU36" s="155" t="s">
        <v>10</v>
      </c>
      <c r="AV36" s="155"/>
      <c r="AW36" s="155"/>
      <c r="AX36" s="155"/>
      <c r="AY36" s="155"/>
      <c r="AZ36" s="155"/>
      <c r="BA36" s="155"/>
      <c r="BB36" s="155"/>
      <c r="BC36" s="134"/>
      <c r="BD36" s="133"/>
      <c r="BE36" s="161" t="s">
        <v>35</v>
      </c>
      <c r="BF36" s="173"/>
      <c r="BG36" s="173"/>
      <c r="BH36" s="173"/>
      <c r="BI36" s="161"/>
      <c r="BJ36" s="173"/>
      <c r="BK36" s="173"/>
      <c r="BL36" s="173"/>
      <c r="BM36" s="161"/>
      <c r="BN36" s="173"/>
      <c r="BO36" s="173"/>
      <c r="BP36" s="206"/>
      <c r="BQ36" s="251"/>
      <c r="BR36" s="1"/>
    </row>
    <row r="37" spans="1:70" ht="15.6" customHeight="1">
      <c r="A37" s="1"/>
      <c r="B37" s="1"/>
      <c r="C37" s="10"/>
      <c r="D37" s="28"/>
      <c r="E37" s="55"/>
      <c r="F37" s="55"/>
      <c r="G37" s="55"/>
      <c r="H37" s="55"/>
      <c r="I37" s="55"/>
      <c r="J37" s="55"/>
      <c r="K37" s="55"/>
      <c r="L37" s="55"/>
      <c r="M37" s="74"/>
      <c r="N37" s="81"/>
      <c r="O37" s="87"/>
      <c r="P37" s="87"/>
      <c r="Q37" s="92"/>
      <c r="R37" s="26"/>
      <c r="S37" s="26"/>
      <c r="T37" s="26"/>
      <c r="U37" s="100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43"/>
      <c r="AK37" s="152"/>
      <c r="AL37" s="152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34"/>
      <c r="BD37" s="133"/>
      <c r="BE37" s="162"/>
      <c r="BF37" s="174"/>
      <c r="BG37" s="174"/>
      <c r="BH37" s="174"/>
      <c r="BI37" s="162"/>
      <c r="BJ37" s="174"/>
      <c r="BK37" s="174"/>
      <c r="BL37" s="174"/>
      <c r="BM37" s="162"/>
      <c r="BN37" s="174"/>
      <c r="BO37" s="174"/>
      <c r="BP37" s="207"/>
      <c r="BQ37" s="251"/>
      <c r="BR37" s="1"/>
    </row>
    <row r="38" spans="1:70" ht="15.6" customHeight="1">
      <c r="A38" s="1"/>
      <c r="B38" s="1"/>
      <c r="C38" s="10"/>
      <c r="D38" s="28"/>
      <c r="E38" s="55"/>
      <c r="F38" s="55"/>
      <c r="G38" s="55"/>
      <c r="H38" s="55"/>
      <c r="I38" s="55"/>
      <c r="J38" s="55"/>
      <c r="K38" s="55"/>
      <c r="L38" s="55"/>
      <c r="M38" s="74"/>
      <c r="N38" s="81"/>
      <c r="O38" s="87"/>
      <c r="P38" s="87"/>
      <c r="Q38" s="92"/>
      <c r="R38" s="26"/>
      <c r="S38" s="26"/>
      <c r="T38" s="26"/>
      <c r="U38" s="100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43"/>
      <c r="AK38" s="152"/>
      <c r="AL38" s="152"/>
      <c r="AM38" s="105" t="str">
        <f>IF([2]回答表!X49="○",[2]回答表!G69,IF([2]回答表!AA49="○",[2]回答表!G91,""))</f>
        <v/>
      </c>
      <c r="AN38" s="120"/>
      <c r="AO38" s="120"/>
      <c r="AP38" s="120"/>
      <c r="AQ38" s="120"/>
      <c r="AR38" s="120"/>
      <c r="AS38" s="120"/>
      <c r="AT38" s="135"/>
      <c r="AU38" s="105" t="str">
        <f>IF([2]回答表!X49="○",[2]回答表!G70,IF([2]回答表!AA49="○",[2]回答表!G92,""))</f>
        <v/>
      </c>
      <c r="AV38" s="120"/>
      <c r="AW38" s="120"/>
      <c r="AX38" s="120"/>
      <c r="AY38" s="120"/>
      <c r="AZ38" s="120"/>
      <c r="BA38" s="120"/>
      <c r="BB38" s="135"/>
      <c r="BC38" s="134"/>
      <c r="BD38" s="133"/>
      <c r="BE38" s="162"/>
      <c r="BF38" s="174"/>
      <c r="BG38" s="174"/>
      <c r="BH38" s="174"/>
      <c r="BI38" s="162"/>
      <c r="BJ38" s="174"/>
      <c r="BK38" s="174"/>
      <c r="BL38" s="174"/>
      <c r="BM38" s="162"/>
      <c r="BN38" s="174"/>
      <c r="BO38" s="174"/>
      <c r="BP38" s="207"/>
      <c r="BQ38" s="251"/>
      <c r="BR38" s="1"/>
    </row>
    <row r="39" spans="1:70" ht="15.6" customHeight="1">
      <c r="A39" s="1"/>
      <c r="B39" s="1"/>
      <c r="C39" s="10"/>
      <c r="D39" s="29"/>
      <c r="E39" s="56"/>
      <c r="F39" s="56"/>
      <c r="G39" s="56"/>
      <c r="H39" s="56"/>
      <c r="I39" s="56"/>
      <c r="J39" s="56"/>
      <c r="K39" s="56"/>
      <c r="L39" s="56"/>
      <c r="M39" s="75"/>
      <c r="N39" s="82"/>
      <c r="O39" s="88"/>
      <c r="P39" s="88"/>
      <c r="Q39" s="93"/>
      <c r="R39" s="26"/>
      <c r="S39" s="26"/>
      <c r="T39" s="26"/>
      <c r="U39" s="100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43"/>
      <c r="AK39" s="152"/>
      <c r="AL39" s="152"/>
      <c r="AM39" s="20"/>
      <c r="AN39" s="50"/>
      <c r="AO39" s="50"/>
      <c r="AP39" s="50"/>
      <c r="AQ39" s="50"/>
      <c r="AR39" s="50"/>
      <c r="AS39" s="50"/>
      <c r="AT39" s="71"/>
      <c r="AU39" s="20"/>
      <c r="AV39" s="50"/>
      <c r="AW39" s="50"/>
      <c r="AX39" s="50"/>
      <c r="AY39" s="50"/>
      <c r="AZ39" s="50"/>
      <c r="BA39" s="50"/>
      <c r="BB39" s="71"/>
      <c r="BC39" s="134"/>
      <c r="BD39" s="133"/>
      <c r="BE39" s="162" t="str">
        <f>IF([2]回答表!X49="○",[2]回答表!E73,IF([2]回答表!AA49="○",[2]回答表!E96,""))</f>
        <v/>
      </c>
      <c r="BF39" s="141"/>
      <c r="BG39" s="141"/>
      <c r="BH39" s="169"/>
      <c r="BI39" s="162" t="str">
        <f>IF([2]回答表!X49="○",[2]回答表!E74,IF([2]回答表!AA49="○",[2]回答表!E97,""))</f>
        <v/>
      </c>
      <c r="BJ39" s="141"/>
      <c r="BK39" s="141"/>
      <c r="BL39" s="169"/>
      <c r="BM39" s="162" t="str">
        <f>IF([2]回答表!X49="○",[2]回答表!E75,IF([2]回答表!AA49="○",[2]回答表!E98,""))</f>
        <v/>
      </c>
      <c r="BN39" s="141"/>
      <c r="BO39" s="141"/>
      <c r="BP39" s="169"/>
      <c r="BQ39" s="251"/>
      <c r="BR39" s="1"/>
    </row>
    <row r="40" spans="1:70" ht="15.6" customHeight="1">
      <c r="A40" s="1"/>
      <c r="B40" s="1"/>
      <c r="C40" s="1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83"/>
      <c r="O40" s="83"/>
      <c r="P40" s="83"/>
      <c r="Q40" s="83"/>
      <c r="R40" s="85"/>
      <c r="S40" s="85"/>
      <c r="T40" s="85"/>
      <c r="U40" s="100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43"/>
      <c r="AK40" s="152"/>
      <c r="AL40" s="152"/>
      <c r="AM40" s="21"/>
      <c r="AN40" s="51"/>
      <c r="AO40" s="51"/>
      <c r="AP40" s="51"/>
      <c r="AQ40" s="51"/>
      <c r="AR40" s="51"/>
      <c r="AS40" s="51"/>
      <c r="AT40" s="72"/>
      <c r="AU40" s="21"/>
      <c r="AV40" s="51"/>
      <c r="AW40" s="51"/>
      <c r="AX40" s="51"/>
      <c r="AY40" s="51"/>
      <c r="AZ40" s="51"/>
      <c r="BA40" s="51"/>
      <c r="BB40" s="72"/>
      <c r="BC40" s="134"/>
      <c r="BD40" s="134"/>
      <c r="BE40" s="95"/>
      <c r="BF40" s="141"/>
      <c r="BG40" s="141"/>
      <c r="BH40" s="169"/>
      <c r="BI40" s="95"/>
      <c r="BJ40" s="141"/>
      <c r="BK40" s="141"/>
      <c r="BL40" s="169"/>
      <c r="BM40" s="95"/>
      <c r="BN40" s="141"/>
      <c r="BO40" s="141"/>
      <c r="BP40" s="169"/>
      <c r="BQ40" s="251"/>
      <c r="BR40" s="1"/>
    </row>
    <row r="41" spans="1:70" ht="15.6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83"/>
      <c r="O41" s="83"/>
      <c r="P41" s="83"/>
      <c r="Q41" s="83"/>
      <c r="R41" s="85"/>
      <c r="S41" s="85"/>
      <c r="T41" s="85"/>
      <c r="U41" s="100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43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34"/>
      <c r="BD41" s="134"/>
      <c r="BE41" s="95"/>
      <c r="BF41" s="141"/>
      <c r="BG41" s="141"/>
      <c r="BH41" s="169"/>
      <c r="BI41" s="95"/>
      <c r="BJ41" s="141"/>
      <c r="BK41" s="141"/>
      <c r="BL41" s="169"/>
      <c r="BM41" s="95"/>
      <c r="BN41" s="141"/>
      <c r="BO41" s="141"/>
      <c r="BP41" s="169"/>
      <c r="BQ41" s="251"/>
      <c r="BR41" s="1"/>
    </row>
    <row r="42" spans="1:70" ht="15.6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83"/>
      <c r="O42" s="83"/>
      <c r="P42" s="83"/>
      <c r="Q42" s="83"/>
      <c r="R42" s="85"/>
      <c r="S42" s="85"/>
      <c r="T42" s="85"/>
      <c r="U42" s="100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43"/>
      <c r="AK42" s="152"/>
      <c r="AL42" s="152"/>
      <c r="AM42" s="156" t="str">
        <f>IF([2]回答表!X49="○",[2]回答表!O79,IF([2]回答表!AA49="○",[2]回答表!O102,""))</f>
        <v/>
      </c>
      <c r="AN42" s="157"/>
      <c r="AO42" s="183" t="s">
        <v>68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34"/>
      <c r="BD42" s="134"/>
      <c r="BE42" s="95"/>
      <c r="BF42" s="141"/>
      <c r="BG42" s="141"/>
      <c r="BH42" s="169"/>
      <c r="BI42" s="95"/>
      <c r="BJ42" s="141"/>
      <c r="BK42" s="141"/>
      <c r="BL42" s="169"/>
      <c r="BM42" s="95"/>
      <c r="BN42" s="141"/>
      <c r="BO42" s="141"/>
      <c r="BP42" s="169"/>
      <c r="BQ42" s="251"/>
      <c r="BR42" s="1"/>
    </row>
    <row r="43" spans="1:70" ht="15.6" customHeight="1">
      <c r="A43" s="1"/>
      <c r="B43" s="1"/>
      <c r="C43" s="1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83"/>
      <c r="O43" s="83"/>
      <c r="P43" s="83"/>
      <c r="Q43" s="83"/>
      <c r="R43" s="85"/>
      <c r="S43" s="85"/>
      <c r="T43" s="85"/>
      <c r="U43" s="100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43"/>
      <c r="AK43" s="152"/>
      <c r="AL43" s="152"/>
      <c r="AM43" s="157"/>
      <c r="AN43" s="157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34"/>
      <c r="BD43" s="133"/>
      <c r="BE43" s="162" t="s">
        <v>12</v>
      </c>
      <c r="BF43" s="108"/>
      <c r="BG43" s="108"/>
      <c r="BH43" s="169"/>
      <c r="BI43" s="162" t="s">
        <v>39</v>
      </c>
      <c r="BJ43" s="108"/>
      <c r="BK43" s="108"/>
      <c r="BL43" s="169"/>
      <c r="BM43" s="162" t="s">
        <v>41</v>
      </c>
      <c r="BN43" s="108"/>
      <c r="BO43" s="108"/>
      <c r="BP43" s="169"/>
      <c r="BQ43" s="251"/>
      <c r="BR43" s="1"/>
    </row>
    <row r="44" spans="1:70" ht="15.6" customHeight="1">
      <c r="A44" s="1"/>
      <c r="B44" s="1"/>
      <c r="C44" s="10"/>
      <c r="D44" s="31" t="s">
        <v>37</v>
      </c>
      <c r="E44" s="57"/>
      <c r="F44" s="57"/>
      <c r="G44" s="57"/>
      <c r="H44" s="57"/>
      <c r="I44" s="57"/>
      <c r="J44" s="57"/>
      <c r="K44" s="57"/>
      <c r="L44" s="57"/>
      <c r="M44" s="76"/>
      <c r="N44" s="80" t="str">
        <f>IF([2]回答表!AA49="○","○","")</f>
        <v/>
      </c>
      <c r="O44" s="86"/>
      <c r="P44" s="86"/>
      <c r="Q44" s="91"/>
      <c r="R44" s="26"/>
      <c r="S44" s="26"/>
      <c r="T44" s="26"/>
      <c r="U44" s="100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43"/>
      <c r="AK44" s="152"/>
      <c r="AL44" s="152"/>
      <c r="AM44" s="157"/>
      <c r="AN44" s="157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34"/>
      <c r="BD44" s="235"/>
      <c r="BE44" s="95"/>
      <c r="BF44" s="108"/>
      <c r="BG44" s="108"/>
      <c r="BH44" s="169"/>
      <c r="BI44" s="95"/>
      <c r="BJ44" s="108"/>
      <c r="BK44" s="108"/>
      <c r="BL44" s="169"/>
      <c r="BM44" s="95"/>
      <c r="BN44" s="108"/>
      <c r="BO44" s="108"/>
      <c r="BP44" s="169"/>
      <c r="BQ44" s="251"/>
      <c r="BR44" s="1"/>
    </row>
    <row r="45" spans="1:70" ht="15.6" customHeight="1">
      <c r="A45" s="1"/>
      <c r="B45" s="1"/>
      <c r="C45" s="10"/>
      <c r="D45" s="32"/>
      <c r="E45" s="58"/>
      <c r="F45" s="58"/>
      <c r="G45" s="58"/>
      <c r="H45" s="58"/>
      <c r="I45" s="58"/>
      <c r="J45" s="58"/>
      <c r="K45" s="58"/>
      <c r="L45" s="58"/>
      <c r="M45" s="77"/>
      <c r="N45" s="81"/>
      <c r="O45" s="87"/>
      <c r="P45" s="87"/>
      <c r="Q45" s="92"/>
      <c r="R45" s="26"/>
      <c r="S45" s="26"/>
      <c r="T45" s="26"/>
      <c r="U45" s="100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43"/>
      <c r="AK45" s="152"/>
      <c r="AL45" s="152"/>
      <c r="AM45" s="157"/>
      <c r="AN45" s="157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34"/>
      <c r="BD45" s="235"/>
      <c r="BE45" s="96"/>
      <c r="BF45" s="109"/>
      <c r="BG45" s="109"/>
      <c r="BH45" s="170"/>
      <c r="BI45" s="96"/>
      <c r="BJ45" s="109"/>
      <c r="BK45" s="109"/>
      <c r="BL45" s="170"/>
      <c r="BM45" s="96"/>
      <c r="BN45" s="109"/>
      <c r="BO45" s="109"/>
      <c r="BP45" s="170"/>
      <c r="BQ45" s="251"/>
      <c r="BR45" s="1"/>
    </row>
    <row r="46" spans="1:70" ht="15.6" customHeight="1">
      <c r="A46" s="1"/>
      <c r="B46" s="1"/>
      <c r="C46" s="10"/>
      <c r="D46" s="32"/>
      <c r="E46" s="58"/>
      <c r="F46" s="58"/>
      <c r="G46" s="58"/>
      <c r="H46" s="58"/>
      <c r="I46" s="58"/>
      <c r="J46" s="58"/>
      <c r="K46" s="58"/>
      <c r="L46" s="58"/>
      <c r="M46" s="77"/>
      <c r="N46" s="81"/>
      <c r="O46" s="87"/>
      <c r="P46" s="87"/>
      <c r="Q46" s="92"/>
      <c r="R46" s="26"/>
      <c r="S46" s="26"/>
      <c r="T46" s="26"/>
      <c r="U46" s="100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43"/>
      <c r="AK46" s="152"/>
      <c r="AL46" s="152"/>
      <c r="AM46" s="156" t="str">
        <f>IF([2]回答表!X49="○",[2]回答表!O80,IF([2]回答表!AA49="○",[2]回答表!O103,""))</f>
        <v/>
      </c>
      <c r="AN46" s="158"/>
      <c r="AO46" s="183" t="s">
        <v>71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34"/>
      <c r="BD46" s="235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251"/>
      <c r="BR46" s="1"/>
    </row>
    <row r="47" spans="1:70" ht="15.6" customHeight="1">
      <c r="A47" s="1"/>
      <c r="B47" s="1"/>
      <c r="C47" s="10"/>
      <c r="D47" s="33"/>
      <c r="E47" s="59"/>
      <c r="F47" s="59"/>
      <c r="G47" s="59"/>
      <c r="H47" s="59"/>
      <c r="I47" s="59"/>
      <c r="J47" s="59"/>
      <c r="K47" s="59"/>
      <c r="L47" s="59"/>
      <c r="M47" s="78"/>
      <c r="N47" s="82"/>
      <c r="O47" s="88"/>
      <c r="P47" s="88"/>
      <c r="Q47" s="93"/>
      <c r="R47" s="26"/>
      <c r="S47" s="26"/>
      <c r="T47" s="26"/>
      <c r="U47" s="101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44"/>
      <c r="AK47" s="152"/>
      <c r="AL47" s="152"/>
      <c r="AM47" s="158"/>
      <c r="AN47" s="158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34"/>
      <c r="BD47" s="235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251"/>
      <c r="BR47" s="1"/>
    </row>
    <row r="48" spans="1:70" ht="15.6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152"/>
      <c r="AL48" s="152"/>
      <c r="AM48" s="158"/>
      <c r="AN48" s="158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34"/>
      <c r="BD48" s="235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251"/>
      <c r="BR48" s="1"/>
    </row>
    <row r="49" spans="1:70" ht="15.6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152"/>
      <c r="AL49" s="152"/>
      <c r="AM49" s="158"/>
      <c r="AN49" s="158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34"/>
      <c r="BD49" s="235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251"/>
      <c r="BR49" s="1"/>
    </row>
    <row r="50" spans="1:70" ht="15.6" customHeight="1">
      <c r="A50" s="1"/>
      <c r="B50" s="1"/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84"/>
      <c r="O50" s="84"/>
      <c r="P50" s="84"/>
      <c r="Q50" s="84"/>
      <c r="R50" s="26"/>
      <c r="S50" s="26"/>
      <c r="T50" s="26"/>
      <c r="U50" s="26"/>
      <c r="V50" s="26"/>
      <c r="W50" s="26"/>
      <c r="X50" s="41"/>
      <c r="Y50" s="41"/>
      <c r="Z50" s="41"/>
      <c r="AA50" s="40"/>
      <c r="AB50" s="40"/>
      <c r="AC50" s="40"/>
      <c r="AD50" s="40"/>
      <c r="AE50" s="40"/>
      <c r="AF50" s="40"/>
      <c r="AG50" s="40"/>
      <c r="AH50" s="40"/>
      <c r="AI50" s="40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251"/>
      <c r="BR50" s="1"/>
    </row>
    <row r="51" spans="1:70" ht="18.600000000000001" customHeight="1">
      <c r="A51" s="1"/>
      <c r="B51" s="1"/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84"/>
      <c r="O51" s="84"/>
      <c r="P51" s="84"/>
      <c r="Q51" s="84"/>
      <c r="R51" s="26"/>
      <c r="S51" s="26"/>
      <c r="T51" s="26"/>
      <c r="U51" s="38" t="s">
        <v>60</v>
      </c>
      <c r="V51" s="26"/>
      <c r="W51" s="26"/>
      <c r="X51" s="122"/>
      <c r="Y51" s="122"/>
      <c r="Z51" s="122"/>
      <c r="AA51" s="40"/>
      <c r="AB51" s="121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8" t="s">
        <v>46</v>
      </c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41"/>
      <c r="BQ51" s="251"/>
      <c r="BR51" s="1"/>
    </row>
    <row r="52" spans="1:70" ht="15.6" customHeight="1">
      <c r="A52" s="1"/>
      <c r="B52" s="1"/>
      <c r="C52" s="10"/>
      <c r="D52" s="27" t="s">
        <v>6</v>
      </c>
      <c r="E52" s="54"/>
      <c r="F52" s="54"/>
      <c r="G52" s="54"/>
      <c r="H52" s="54"/>
      <c r="I52" s="54"/>
      <c r="J52" s="54"/>
      <c r="K52" s="54"/>
      <c r="L52" s="54"/>
      <c r="M52" s="73"/>
      <c r="N52" s="80" t="str">
        <f>IF([2]回答表!AD49="○","○","")</f>
        <v/>
      </c>
      <c r="O52" s="86"/>
      <c r="P52" s="86"/>
      <c r="Q52" s="91"/>
      <c r="R52" s="26"/>
      <c r="S52" s="26"/>
      <c r="T52" s="26"/>
      <c r="U52" s="60" t="str">
        <f>IF([2]回答表!AD49="○",[2]回答表!B108,"")</f>
        <v/>
      </c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145"/>
      <c r="AK52" s="153"/>
      <c r="AL52" s="153"/>
      <c r="AM52" s="60" t="str">
        <f>IF([2]回答表!AD49="○",[2]回答表!B113,"")</f>
        <v/>
      </c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145"/>
      <c r="BQ52" s="251"/>
      <c r="BR52" s="1"/>
    </row>
    <row r="53" spans="1:70" ht="15.6" customHeight="1">
      <c r="A53" s="1"/>
      <c r="B53" s="1"/>
      <c r="C53" s="10"/>
      <c r="D53" s="28"/>
      <c r="E53" s="55"/>
      <c r="F53" s="55"/>
      <c r="G53" s="55"/>
      <c r="H53" s="55"/>
      <c r="I53" s="55"/>
      <c r="J53" s="55"/>
      <c r="K53" s="55"/>
      <c r="L53" s="55"/>
      <c r="M53" s="74"/>
      <c r="N53" s="81"/>
      <c r="O53" s="87"/>
      <c r="P53" s="87"/>
      <c r="Q53" s="92"/>
      <c r="R53" s="26"/>
      <c r="S53" s="26"/>
      <c r="T53" s="26"/>
      <c r="U53" s="102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46"/>
      <c r="AK53" s="153"/>
      <c r="AL53" s="153"/>
      <c r="AM53" s="102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46"/>
      <c r="BQ53" s="251"/>
      <c r="BR53" s="1"/>
    </row>
    <row r="54" spans="1:70" ht="15.6" customHeight="1">
      <c r="A54" s="1"/>
      <c r="B54" s="1"/>
      <c r="C54" s="10"/>
      <c r="D54" s="28"/>
      <c r="E54" s="55"/>
      <c r="F54" s="55"/>
      <c r="G54" s="55"/>
      <c r="H54" s="55"/>
      <c r="I54" s="55"/>
      <c r="J54" s="55"/>
      <c r="K54" s="55"/>
      <c r="L54" s="55"/>
      <c r="M54" s="74"/>
      <c r="N54" s="81"/>
      <c r="O54" s="87"/>
      <c r="P54" s="87"/>
      <c r="Q54" s="92"/>
      <c r="R54" s="26"/>
      <c r="S54" s="26"/>
      <c r="T54" s="26"/>
      <c r="U54" s="102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46"/>
      <c r="AK54" s="153"/>
      <c r="AL54" s="153"/>
      <c r="AM54" s="102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46"/>
      <c r="BQ54" s="251"/>
      <c r="BR54" s="1"/>
    </row>
    <row r="55" spans="1:70" ht="15.6" customHeight="1">
      <c r="A55" s="1"/>
      <c r="B55" s="1"/>
      <c r="C55" s="10"/>
      <c r="D55" s="29"/>
      <c r="E55" s="56"/>
      <c r="F55" s="56"/>
      <c r="G55" s="56"/>
      <c r="H55" s="56"/>
      <c r="I55" s="56"/>
      <c r="J55" s="56"/>
      <c r="K55" s="56"/>
      <c r="L55" s="56"/>
      <c r="M55" s="75"/>
      <c r="N55" s="82"/>
      <c r="O55" s="88"/>
      <c r="P55" s="88"/>
      <c r="Q55" s="93"/>
      <c r="R55" s="26"/>
      <c r="S55" s="26"/>
      <c r="T55" s="26"/>
      <c r="U55" s="61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147"/>
      <c r="AK55" s="153"/>
      <c r="AL55" s="153"/>
      <c r="AM55" s="61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147"/>
      <c r="BQ55" s="251"/>
      <c r="BR55" s="1"/>
    </row>
    <row r="56" spans="1:70" ht="15.6" customHeight="1">
      <c r="A56" s="1"/>
      <c r="B56" s="1"/>
      <c r="C56" s="11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252"/>
      <c r="BR56" s="1"/>
    </row>
    <row r="57" spans="1:70" ht="15.6" customHeight="1">
      <c r="A57" s="1"/>
      <c r="B57" s="1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1"/>
    </row>
    <row r="58" spans="1:70" ht="15.6" customHeight="1">
      <c r="A58" s="1"/>
      <c r="B58" s="1"/>
      <c r="C58" s="9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232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50"/>
      <c r="BR58" s="1"/>
    </row>
    <row r="59" spans="1:70" ht="15.6" customHeight="1">
      <c r="A59" s="1"/>
      <c r="B59" s="1"/>
      <c r="C59" s="10"/>
      <c r="D59" s="24" t="s">
        <v>28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89"/>
      <c r="R59" s="27" t="s">
        <v>83</v>
      </c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73"/>
      <c r="BC59" s="233"/>
      <c r="BD59" s="133"/>
      <c r="BE59" s="133"/>
      <c r="BF59" s="133"/>
      <c r="BG59" s="133"/>
      <c r="BH59" s="133"/>
      <c r="BI59" s="133"/>
      <c r="BJ59" s="133"/>
      <c r="BK59" s="133"/>
      <c r="BL59" s="133"/>
      <c r="BM59" s="40"/>
      <c r="BN59" s="40"/>
      <c r="BO59" s="40"/>
      <c r="BP59" s="171"/>
      <c r="BQ59" s="251"/>
      <c r="BR59" s="1"/>
    </row>
    <row r="60" spans="1:70" ht="15.6" customHeight="1">
      <c r="A60" s="1"/>
      <c r="B60" s="1"/>
      <c r="C60" s="10"/>
      <c r="D60" s="25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90"/>
      <c r="R60" s="29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75"/>
      <c r="BC60" s="233"/>
      <c r="BD60" s="133"/>
      <c r="BE60" s="133"/>
      <c r="BF60" s="133"/>
      <c r="BG60" s="133"/>
      <c r="BH60" s="133"/>
      <c r="BI60" s="133"/>
      <c r="BJ60" s="133"/>
      <c r="BK60" s="133"/>
      <c r="BL60" s="133"/>
      <c r="BM60" s="40"/>
      <c r="BN60" s="40"/>
      <c r="BO60" s="40"/>
      <c r="BP60" s="171"/>
      <c r="BQ60" s="251"/>
      <c r="BR60" s="1"/>
    </row>
    <row r="61" spans="1:70" ht="15.6" customHeight="1">
      <c r="A61" s="1"/>
      <c r="B61" s="1"/>
      <c r="C61" s="10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41"/>
      <c r="Y61" s="41"/>
      <c r="Z61" s="41"/>
      <c r="AA61" s="133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71"/>
      <c r="AO61" s="134"/>
      <c r="AP61" s="188"/>
      <c r="AQ61" s="188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233"/>
      <c r="BD61" s="133"/>
      <c r="BE61" s="133"/>
      <c r="BF61" s="133"/>
      <c r="BG61" s="133"/>
      <c r="BH61" s="133"/>
      <c r="BI61" s="133"/>
      <c r="BJ61" s="133"/>
      <c r="BK61" s="133"/>
      <c r="BL61" s="133"/>
      <c r="BM61" s="40"/>
      <c r="BN61" s="40"/>
      <c r="BO61" s="40"/>
      <c r="BP61" s="171"/>
      <c r="BQ61" s="251"/>
      <c r="BR61" s="1"/>
    </row>
    <row r="62" spans="1:70" ht="18.75">
      <c r="A62" s="1"/>
      <c r="B62" s="1"/>
      <c r="C62" s="10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38" t="s">
        <v>2</v>
      </c>
      <c r="V62" s="26"/>
      <c r="W62" s="26"/>
      <c r="X62" s="122"/>
      <c r="Y62" s="122"/>
      <c r="Z62" s="122"/>
      <c r="AA62" s="40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38" t="s">
        <v>20</v>
      </c>
      <c r="AN62" s="117"/>
      <c r="AO62" s="121"/>
      <c r="AP62" s="123"/>
      <c r="AQ62" s="123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212"/>
      <c r="BD62" s="40"/>
      <c r="BE62" s="160" t="s">
        <v>26</v>
      </c>
      <c r="BF62" s="172"/>
      <c r="BG62" s="172"/>
      <c r="BH62" s="172"/>
      <c r="BI62" s="172"/>
      <c r="BJ62" s="172"/>
      <c r="BK62" s="172"/>
      <c r="BL62" s="40"/>
      <c r="BM62" s="40"/>
      <c r="BN62" s="40"/>
      <c r="BO62" s="40"/>
      <c r="BP62" s="117"/>
      <c r="BQ62" s="251"/>
      <c r="BR62" s="1"/>
    </row>
    <row r="63" spans="1:70" ht="15.6" customHeight="1">
      <c r="A63" s="1"/>
      <c r="B63" s="1"/>
      <c r="C63" s="10"/>
      <c r="D63" s="27" t="s">
        <v>31</v>
      </c>
      <c r="E63" s="54"/>
      <c r="F63" s="54"/>
      <c r="G63" s="54"/>
      <c r="H63" s="54"/>
      <c r="I63" s="54"/>
      <c r="J63" s="54"/>
      <c r="K63" s="54"/>
      <c r="L63" s="54"/>
      <c r="M63" s="73"/>
      <c r="N63" s="80" t="str">
        <f>IF([2]回答表!X50="○","○","")</f>
        <v/>
      </c>
      <c r="O63" s="86"/>
      <c r="P63" s="86"/>
      <c r="Q63" s="91"/>
      <c r="R63" s="26"/>
      <c r="S63" s="26"/>
      <c r="T63" s="26"/>
      <c r="U63" s="60" t="str">
        <f>IF([2]回答表!X50="○",[2]回答表!B123,IF([2]回答表!AA50="○",[2]回答表!B143,""))</f>
        <v/>
      </c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145"/>
      <c r="AK63" s="152"/>
      <c r="AL63" s="152"/>
      <c r="AM63" s="159" t="s">
        <v>91</v>
      </c>
      <c r="AN63" s="159"/>
      <c r="AO63" s="159"/>
      <c r="AP63" s="159"/>
      <c r="AQ63" s="159"/>
      <c r="AR63" s="159"/>
      <c r="AS63" s="159"/>
      <c r="AT63" s="159"/>
      <c r="AU63" s="159" t="s">
        <v>101</v>
      </c>
      <c r="AV63" s="159"/>
      <c r="AW63" s="159"/>
      <c r="AX63" s="159"/>
      <c r="AY63" s="159"/>
      <c r="AZ63" s="159"/>
      <c r="BA63" s="159"/>
      <c r="BB63" s="159"/>
      <c r="BC63" s="134"/>
      <c r="BD63" s="133"/>
      <c r="BE63" s="161" t="s">
        <v>35</v>
      </c>
      <c r="BF63" s="173"/>
      <c r="BG63" s="173"/>
      <c r="BH63" s="173"/>
      <c r="BI63" s="161"/>
      <c r="BJ63" s="173"/>
      <c r="BK63" s="173"/>
      <c r="BL63" s="173"/>
      <c r="BM63" s="161"/>
      <c r="BN63" s="173"/>
      <c r="BO63" s="173"/>
      <c r="BP63" s="206"/>
      <c r="BQ63" s="251"/>
      <c r="BR63" s="1"/>
    </row>
    <row r="64" spans="1:70" ht="15.6" customHeight="1">
      <c r="A64" s="1"/>
      <c r="B64" s="1"/>
      <c r="C64" s="10"/>
      <c r="D64" s="28"/>
      <c r="E64" s="55"/>
      <c r="F64" s="55"/>
      <c r="G64" s="55"/>
      <c r="H64" s="55"/>
      <c r="I64" s="55"/>
      <c r="J64" s="55"/>
      <c r="K64" s="55"/>
      <c r="L64" s="55"/>
      <c r="M64" s="74"/>
      <c r="N64" s="81"/>
      <c r="O64" s="87"/>
      <c r="P64" s="87"/>
      <c r="Q64" s="92"/>
      <c r="R64" s="26"/>
      <c r="S64" s="26"/>
      <c r="T64" s="26"/>
      <c r="U64" s="102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46"/>
      <c r="AK64" s="152"/>
      <c r="AL64" s="152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34"/>
      <c r="BD64" s="133"/>
      <c r="BE64" s="162"/>
      <c r="BF64" s="174"/>
      <c r="BG64" s="174"/>
      <c r="BH64" s="174"/>
      <c r="BI64" s="162"/>
      <c r="BJ64" s="174"/>
      <c r="BK64" s="174"/>
      <c r="BL64" s="174"/>
      <c r="BM64" s="162"/>
      <c r="BN64" s="174"/>
      <c r="BO64" s="174"/>
      <c r="BP64" s="207"/>
      <c r="BQ64" s="251"/>
      <c r="BR64" s="1"/>
    </row>
    <row r="65" spans="1:70" ht="15.6" customHeight="1">
      <c r="A65" s="1"/>
      <c r="B65" s="1"/>
      <c r="C65" s="10"/>
      <c r="D65" s="28"/>
      <c r="E65" s="55"/>
      <c r="F65" s="55"/>
      <c r="G65" s="55"/>
      <c r="H65" s="55"/>
      <c r="I65" s="55"/>
      <c r="J65" s="55"/>
      <c r="K65" s="55"/>
      <c r="L65" s="55"/>
      <c r="M65" s="74"/>
      <c r="N65" s="81"/>
      <c r="O65" s="87"/>
      <c r="P65" s="87"/>
      <c r="Q65" s="92"/>
      <c r="R65" s="26"/>
      <c r="S65" s="26"/>
      <c r="T65" s="26"/>
      <c r="U65" s="102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46"/>
      <c r="AK65" s="152"/>
      <c r="AL65" s="152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34"/>
      <c r="BD65" s="133"/>
      <c r="BE65" s="162"/>
      <c r="BF65" s="174"/>
      <c r="BG65" s="174"/>
      <c r="BH65" s="174"/>
      <c r="BI65" s="162"/>
      <c r="BJ65" s="174"/>
      <c r="BK65" s="174"/>
      <c r="BL65" s="174"/>
      <c r="BM65" s="162"/>
      <c r="BN65" s="174"/>
      <c r="BO65" s="174"/>
      <c r="BP65" s="207"/>
      <c r="BQ65" s="251"/>
      <c r="BR65" s="1"/>
    </row>
    <row r="66" spans="1:70" ht="15.6" customHeight="1">
      <c r="A66" s="1"/>
      <c r="B66" s="1"/>
      <c r="C66" s="10"/>
      <c r="D66" s="29"/>
      <c r="E66" s="56"/>
      <c r="F66" s="56"/>
      <c r="G66" s="56"/>
      <c r="H66" s="56"/>
      <c r="I66" s="56"/>
      <c r="J66" s="56"/>
      <c r="K66" s="56"/>
      <c r="L66" s="56"/>
      <c r="M66" s="75"/>
      <c r="N66" s="82"/>
      <c r="O66" s="88"/>
      <c r="P66" s="88"/>
      <c r="Q66" s="93"/>
      <c r="R66" s="26"/>
      <c r="S66" s="26"/>
      <c r="T66" s="26"/>
      <c r="U66" s="102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46"/>
      <c r="AK66" s="152"/>
      <c r="AL66" s="152"/>
      <c r="AM66" s="105" t="str">
        <f>IF([2]回答表!X50="○",[2]回答表!J130,IF([2]回答表!AA50="○",[2]回答表!J150,""))</f>
        <v/>
      </c>
      <c r="AN66" s="120"/>
      <c r="AO66" s="120"/>
      <c r="AP66" s="120"/>
      <c r="AQ66" s="120"/>
      <c r="AR66" s="120"/>
      <c r="AS66" s="120"/>
      <c r="AT66" s="135"/>
      <c r="AU66" s="105" t="str">
        <f>IF([2]回答表!X50="○",[2]回答表!J131,IF([2]回答表!AA50="○",[2]回答表!J151,""))</f>
        <v/>
      </c>
      <c r="AV66" s="120"/>
      <c r="AW66" s="120"/>
      <c r="AX66" s="120"/>
      <c r="AY66" s="120"/>
      <c r="AZ66" s="120"/>
      <c r="BA66" s="120"/>
      <c r="BB66" s="135"/>
      <c r="BC66" s="134"/>
      <c r="BD66" s="133"/>
      <c r="BE66" s="162" t="str">
        <f>IF([2]回答表!X50="○",[2]回答表!E135,IF([2]回答表!AA50="○",[2]回答表!E155,""))</f>
        <v/>
      </c>
      <c r="BF66" s="174"/>
      <c r="BG66" s="174"/>
      <c r="BH66" s="174"/>
      <c r="BI66" s="162" t="str">
        <f>IF([2]回答表!X50="○",[2]回答表!E136,IF([2]回答表!AA50="○",[2]回答表!E156,""))</f>
        <v/>
      </c>
      <c r="BJ66" s="174"/>
      <c r="BK66" s="174"/>
      <c r="BL66" s="174"/>
      <c r="BM66" s="162" t="str">
        <f>IF([2]回答表!X50="○",[2]回答表!E137,IF([2]回答表!AA50="○",[2]回答表!E157,""))</f>
        <v/>
      </c>
      <c r="BN66" s="174"/>
      <c r="BO66" s="174"/>
      <c r="BP66" s="207"/>
      <c r="BQ66" s="251"/>
      <c r="BR66" s="1"/>
    </row>
    <row r="67" spans="1:70" ht="15.6" customHeight="1">
      <c r="A67" s="1"/>
      <c r="B67" s="1"/>
      <c r="C67" s="1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83"/>
      <c r="O67" s="83"/>
      <c r="P67" s="83"/>
      <c r="Q67" s="83"/>
      <c r="R67" s="85"/>
      <c r="S67" s="85"/>
      <c r="T67" s="85"/>
      <c r="U67" s="102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46"/>
      <c r="AK67" s="152"/>
      <c r="AL67" s="152"/>
      <c r="AM67" s="20"/>
      <c r="AN67" s="50"/>
      <c r="AO67" s="50"/>
      <c r="AP67" s="50"/>
      <c r="AQ67" s="50"/>
      <c r="AR67" s="50"/>
      <c r="AS67" s="50"/>
      <c r="AT67" s="71"/>
      <c r="AU67" s="20"/>
      <c r="AV67" s="50"/>
      <c r="AW67" s="50"/>
      <c r="AX67" s="50"/>
      <c r="AY67" s="50"/>
      <c r="AZ67" s="50"/>
      <c r="BA67" s="50"/>
      <c r="BB67" s="71"/>
      <c r="BC67" s="134"/>
      <c r="BD67" s="134"/>
      <c r="BE67" s="162"/>
      <c r="BF67" s="174"/>
      <c r="BG67" s="174"/>
      <c r="BH67" s="174"/>
      <c r="BI67" s="162"/>
      <c r="BJ67" s="174"/>
      <c r="BK67" s="174"/>
      <c r="BL67" s="174"/>
      <c r="BM67" s="162"/>
      <c r="BN67" s="174"/>
      <c r="BO67" s="174"/>
      <c r="BP67" s="207"/>
      <c r="BQ67" s="251"/>
      <c r="BR67" s="1"/>
    </row>
    <row r="68" spans="1:70" ht="15.6" customHeight="1">
      <c r="A68" s="1"/>
      <c r="B68" s="1"/>
      <c r="C68" s="1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83"/>
      <c r="O68" s="83"/>
      <c r="P68" s="83"/>
      <c r="Q68" s="83"/>
      <c r="R68" s="85"/>
      <c r="S68" s="85"/>
      <c r="T68" s="85"/>
      <c r="U68" s="102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46"/>
      <c r="AK68" s="152"/>
      <c r="AL68" s="152"/>
      <c r="AM68" s="21"/>
      <c r="AN68" s="51"/>
      <c r="AO68" s="51"/>
      <c r="AP68" s="51"/>
      <c r="AQ68" s="51"/>
      <c r="AR68" s="51"/>
      <c r="AS68" s="51"/>
      <c r="AT68" s="72"/>
      <c r="AU68" s="21"/>
      <c r="AV68" s="51"/>
      <c r="AW68" s="51"/>
      <c r="AX68" s="51"/>
      <c r="AY68" s="51"/>
      <c r="AZ68" s="51"/>
      <c r="BA68" s="51"/>
      <c r="BB68" s="72"/>
      <c r="BC68" s="134"/>
      <c r="BD68" s="133"/>
      <c r="BE68" s="162"/>
      <c r="BF68" s="174"/>
      <c r="BG68" s="174"/>
      <c r="BH68" s="174"/>
      <c r="BI68" s="162"/>
      <c r="BJ68" s="174"/>
      <c r="BK68" s="174"/>
      <c r="BL68" s="174"/>
      <c r="BM68" s="162"/>
      <c r="BN68" s="174"/>
      <c r="BO68" s="174"/>
      <c r="BP68" s="207"/>
      <c r="BQ68" s="251"/>
      <c r="BR68" s="1"/>
    </row>
    <row r="69" spans="1:70" ht="15.6" customHeight="1">
      <c r="A69" s="1"/>
      <c r="B69" s="1"/>
      <c r="C69" s="10"/>
      <c r="D69" s="31" t="s">
        <v>37</v>
      </c>
      <c r="E69" s="57"/>
      <c r="F69" s="57"/>
      <c r="G69" s="57"/>
      <c r="H69" s="57"/>
      <c r="I69" s="57"/>
      <c r="J69" s="57"/>
      <c r="K69" s="57"/>
      <c r="L69" s="57"/>
      <c r="M69" s="76"/>
      <c r="N69" s="80" t="str">
        <f>IF([2]回答表!AA50="○","○","")</f>
        <v/>
      </c>
      <c r="O69" s="86"/>
      <c r="P69" s="86"/>
      <c r="Q69" s="91"/>
      <c r="R69" s="26"/>
      <c r="S69" s="26"/>
      <c r="T69" s="26"/>
      <c r="U69" s="102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46"/>
      <c r="AK69" s="152"/>
      <c r="AL69" s="152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4"/>
      <c r="BD69" s="235"/>
      <c r="BE69" s="162"/>
      <c r="BF69" s="174"/>
      <c r="BG69" s="174"/>
      <c r="BH69" s="174"/>
      <c r="BI69" s="162"/>
      <c r="BJ69" s="174"/>
      <c r="BK69" s="174"/>
      <c r="BL69" s="174"/>
      <c r="BM69" s="162"/>
      <c r="BN69" s="174"/>
      <c r="BO69" s="174"/>
      <c r="BP69" s="207"/>
      <c r="BQ69" s="251"/>
      <c r="BR69" s="1"/>
    </row>
    <row r="70" spans="1:70" ht="15.6" customHeight="1">
      <c r="A70" s="1"/>
      <c r="B70" s="1"/>
      <c r="C70" s="10"/>
      <c r="D70" s="32"/>
      <c r="E70" s="58"/>
      <c r="F70" s="58"/>
      <c r="G70" s="58"/>
      <c r="H70" s="58"/>
      <c r="I70" s="58"/>
      <c r="J70" s="58"/>
      <c r="K70" s="58"/>
      <c r="L70" s="58"/>
      <c r="M70" s="77"/>
      <c r="N70" s="81"/>
      <c r="O70" s="87"/>
      <c r="P70" s="87"/>
      <c r="Q70" s="92"/>
      <c r="R70" s="26"/>
      <c r="S70" s="26"/>
      <c r="T70" s="26"/>
      <c r="U70" s="102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46"/>
      <c r="AK70" s="152"/>
      <c r="AL70" s="152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4"/>
      <c r="BD70" s="235"/>
      <c r="BE70" s="162" t="s">
        <v>12</v>
      </c>
      <c r="BF70" s="174"/>
      <c r="BG70" s="174"/>
      <c r="BH70" s="174"/>
      <c r="BI70" s="162" t="s">
        <v>39</v>
      </c>
      <c r="BJ70" s="174"/>
      <c r="BK70" s="174"/>
      <c r="BL70" s="174"/>
      <c r="BM70" s="162" t="s">
        <v>41</v>
      </c>
      <c r="BN70" s="174"/>
      <c r="BO70" s="174"/>
      <c r="BP70" s="207"/>
      <c r="BQ70" s="251"/>
      <c r="BR70" s="1"/>
    </row>
    <row r="71" spans="1:70" ht="15.6" customHeight="1">
      <c r="A71" s="1"/>
      <c r="B71" s="1"/>
      <c r="C71" s="10"/>
      <c r="D71" s="32"/>
      <c r="E71" s="58"/>
      <c r="F71" s="58"/>
      <c r="G71" s="58"/>
      <c r="H71" s="58"/>
      <c r="I71" s="58"/>
      <c r="J71" s="58"/>
      <c r="K71" s="58"/>
      <c r="L71" s="58"/>
      <c r="M71" s="77"/>
      <c r="N71" s="81"/>
      <c r="O71" s="87"/>
      <c r="P71" s="87"/>
      <c r="Q71" s="92"/>
      <c r="R71" s="26"/>
      <c r="S71" s="26"/>
      <c r="T71" s="26"/>
      <c r="U71" s="102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46"/>
      <c r="AK71" s="152"/>
      <c r="AL71" s="152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4"/>
      <c r="BD71" s="235"/>
      <c r="BE71" s="162"/>
      <c r="BF71" s="174"/>
      <c r="BG71" s="174"/>
      <c r="BH71" s="174"/>
      <c r="BI71" s="162"/>
      <c r="BJ71" s="174"/>
      <c r="BK71" s="174"/>
      <c r="BL71" s="174"/>
      <c r="BM71" s="162"/>
      <c r="BN71" s="174"/>
      <c r="BO71" s="174"/>
      <c r="BP71" s="207"/>
      <c r="BQ71" s="251"/>
      <c r="BR71" s="1"/>
    </row>
    <row r="72" spans="1:70" ht="15.6" customHeight="1">
      <c r="A72" s="1"/>
      <c r="B72" s="1"/>
      <c r="C72" s="10"/>
      <c r="D72" s="33"/>
      <c r="E72" s="59"/>
      <c r="F72" s="59"/>
      <c r="G72" s="59"/>
      <c r="H72" s="59"/>
      <c r="I72" s="59"/>
      <c r="J72" s="59"/>
      <c r="K72" s="59"/>
      <c r="L72" s="59"/>
      <c r="M72" s="78"/>
      <c r="N72" s="82"/>
      <c r="O72" s="88"/>
      <c r="P72" s="88"/>
      <c r="Q72" s="93"/>
      <c r="R72" s="26"/>
      <c r="S72" s="26"/>
      <c r="T72" s="26"/>
      <c r="U72" s="61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147"/>
      <c r="AK72" s="152"/>
      <c r="AL72" s="152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4"/>
      <c r="BD72" s="235"/>
      <c r="BE72" s="163"/>
      <c r="BF72" s="175"/>
      <c r="BG72" s="175"/>
      <c r="BH72" s="175"/>
      <c r="BI72" s="163"/>
      <c r="BJ72" s="175"/>
      <c r="BK72" s="175"/>
      <c r="BL72" s="175"/>
      <c r="BM72" s="163"/>
      <c r="BN72" s="175"/>
      <c r="BO72" s="175"/>
      <c r="BP72" s="208"/>
      <c r="BQ72" s="251"/>
      <c r="BR72" s="1"/>
    </row>
    <row r="73" spans="1:70" ht="15.6" customHeight="1">
      <c r="A73" s="1"/>
      <c r="B73" s="1"/>
      <c r="C73" s="1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84"/>
      <c r="O73" s="84"/>
      <c r="P73" s="84"/>
      <c r="Q73" s="84"/>
      <c r="R73" s="26"/>
      <c r="S73" s="26"/>
      <c r="T73" s="26"/>
      <c r="U73" s="26"/>
      <c r="V73" s="26"/>
      <c r="W73" s="26"/>
      <c r="X73" s="41"/>
      <c r="Y73" s="41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1"/>
      <c r="AK73" s="41"/>
      <c r="AL73" s="41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251"/>
      <c r="BR73" s="1"/>
    </row>
    <row r="74" spans="1:70" ht="18.600000000000001" customHeight="1">
      <c r="A74" s="1"/>
      <c r="B74" s="1"/>
      <c r="C74" s="1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84"/>
      <c r="O74" s="84"/>
      <c r="P74" s="84"/>
      <c r="Q74" s="84"/>
      <c r="R74" s="26"/>
      <c r="S74" s="26"/>
      <c r="T74" s="26"/>
      <c r="U74" s="38" t="s">
        <v>60</v>
      </c>
      <c r="V74" s="26"/>
      <c r="W74" s="26"/>
      <c r="X74" s="122"/>
      <c r="Y74" s="122"/>
      <c r="Z74" s="122"/>
      <c r="AA74" s="40"/>
      <c r="AB74" s="121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38" t="s">
        <v>46</v>
      </c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41"/>
      <c r="BQ74" s="251"/>
      <c r="BR74" s="1"/>
    </row>
    <row r="75" spans="1:70" ht="15.6" customHeight="1">
      <c r="A75" s="1"/>
      <c r="B75" s="1"/>
      <c r="C75" s="10"/>
      <c r="D75" s="27" t="s">
        <v>6</v>
      </c>
      <c r="E75" s="54"/>
      <c r="F75" s="54"/>
      <c r="G75" s="54"/>
      <c r="H75" s="54"/>
      <c r="I75" s="54"/>
      <c r="J75" s="54"/>
      <c r="K75" s="54"/>
      <c r="L75" s="54"/>
      <c r="M75" s="73"/>
      <c r="N75" s="80" t="str">
        <f>IF([2]回答表!AD50="○","○","")</f>
        <v/>
      </c>
      <c r="O75" s="86"/>
      <c r="P75" s="86"/>
      <c r="Q75" s="91"/>
      <c r="R75" s="26"/>
      <c r="S75" s="26"/>
      <c r="T75" s="26"/>
      <c r="U75" s="60" t="str">
        <f>IF([2]回答表!AD50="○",[2]回答表!B163,"")</f>
        <v/>
      </c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145"/>
      <c r="AK75" s="153"/>
      <c r="AL75" s="153"/>
      <c r="AM75" s="60" t="str">
        <f>IF([2]回答表!AD50="○",[2]回答表!B169,"")</f>
        <v/>
      </c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145"/>
      <c r="BQ75" s="251"/>
      <c r="BR75" s="1"/>
    </row>
    <row r="76" spans="1:70" ht="15.6" customHeight="1">
      <c r="A76" s="1"/>
      <c r="B76" s="1"/>
      <c r="C76" s="10"/>
      <c r="D76" s="28"/>
      <c r="E76" s="55"/>
      <c r="F76" s="55"/>
      <c r="G76" s="55"/>
      <c r="H76" s="55"/>
      <c r="I76" s="55"/>
      <c r="J76" s="55"/>
      <c r="K76" s="55"/>
      <c r="L76" s="55"/>
      <c r="M76" s="74"/>
      <c r="N76" s="81"/>
      <c r="O76" s="87"/>
      <c r="P76" s="87"/>
      <c r="Q76" s="92"/>
      <c r="R76" s="26"/>
      <c r="S76" s="26"/>
      <c r="T76" s="26"/>
      <c r="U76" s="102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46"/>
      <c r="AK76" s="153"/>
      <c r="AL76" s="153"/>
      <c r="AM76" s="102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46"/>
      <c r="BQ76" s="251"/>
      <c r="BR76" s="1"/>
    </row>
    <row r="77" spans="1:70" ht="15.6" customHeight="1">
      <c r="A77" s="1"/>
      <c r="B77" s="1"/>
      <c r="C77" s="10"/>
      <c r="D77" s="28"/>
      <c r="E77" s="55"/>
      <c r="F77" s="55"/>
      <c r="G77" s="55"/>
      <c r="H77" s="55"/>
      <c r="I77" s="55"/>
      <c r="J77" s="55"/>
      <c r="K77" s="55"/>
      <c r="L77" s="55"/>
      <c r="M77" s="74"/>
      <c r="N77" s="81"/>
      <c r="O77" s="87"/>
      <c r="P77" s="87"/>
      <c r="Q77" s="92"/>
      <c r="R77" s="26"/>
      <c r="S77" s="26"/>
      <c r="T77" s="26"/>
      <c r="U77" s="102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46"/>
      <c r="AK77" s="153"/>
      <c r="AL77" s="153"/>
      <c r="AM77" s="102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46"/>
      <c r="BQ77" s="251"/>
      <c r="BR77" s="1"/>
    </row>
    <row r="78" spans="1:70" ht="15.6" customHeight="1">
      <c r="A78" s="1"/>
      <c r="B78" s="1"/>
      <c r="C78" s="10"/>
      <c r="D78" s="29"/>
      <c r="E78" s="56"/>
      <c r="F78" s="56"/>
      <c r="G78" s="56"/>
      <c r="H78" s="56"/>
      <c r="I78" s="56"/>
      <c r="J78" s="56"/>
      <c r="K78" s="56"/>
      <c r="L78" s="56"/>
      <c r="M78" s="75"/>
      <c r="N78" s="82"/>
      <c r="O78" s="88"/>
      <c r="P78" s="88"/>
      <c r="Q78" s="93"/>
      <c r="R78" s="26"/>
      <c r="S78" s="26"/>
      <c r="T78" s="26"/>
      <c r="U78" s="61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147"/>
      <c r="AK78" s="153"/>
      <c r="AL78" s="153"/>
      <c r="AM78" s="61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147"/>
      <c r="BQ78" s="251"/>
      <c r="BR78" s="1"/>
    </row>
    <row r="79" spans="1:70" ht="15.6" customHeight="1">
      <c r="A79" s="1"/>
      <c r="B79" s="1"/>
      <c r="C79" s="11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252"/>
      <c r="BR79" s="1"/>
    </row>
    <row r="80" spans="1:70" ht="15.6" customHeight="1">
      <c r="A80" s="1"/>
      <c r="B80" s="1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1"/>
    </row>
    <row r="81" spans="1:70" ht="15.6" customHeight="1">
      <c r="A81" s="1"/>
      <c r="B81" s="1"/>
      <c r="C81" s="9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232"/>
      <c r="BD81" s="234"/>
      <c r="BE81" s="234"/>
      <c r="BF81" s="234"/>
      <c r="BG81" s="234"/>
      <c r="BH81" s="234"/>
      <c r="BI81" s="234"/>
      <c r="BJ81" s="234"/>
      <c r="BK81" s="234"/>
      <c r="BL81" s="234"/>
      <c r="BM81" s="234"/>
      <c r="BN81" s="234"/>
      <c r="BO81" s="234"/>
      <c r="BP81" s="234"/>
      <c r="BQ81" s="250"/>
      <c r="BR81" s="1"/>
    </row>
    <row r="82" spans="1:70" ht="15.6" customHeight="1">
      <c r="A82" s="1"/>
      <c r="B82" s="1"/>
      <c r="C82" s="10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41"/>
      <c r="Y82" s="41"/>
      <c r="Z82" s="41"/>
      <c r="AA82" s="133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71"/>
      <c r="AO82" s="134"/>
      <c r="AP82" s="188"/>
      <c r="AQ82" s="188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233"/>
      <c r="BD82" s="133"/>
      <c r="BE82" s="133"/>
      <c r="BF82" s="133"/>
      <c r="BG82" s="133"/>
      <c r="BH82" s="133"/>
      <c r="BI82" s="133"/>
      <c r="BJ82" s="133"/>
      <c r="BK82" s="133"/>
      <c r="BL82" s="133"/>
      <c r="BM82" s="40"/>
      <c r="BN82" s="40"/>
      <c r="BO82" s="40"/>
      <c r="BP82" s="171"/>
      <c r="BQ82" s="251"/>
      <c r="BR82" s="1"/>
    </row>
    <row r="83" spans="1:70" ht="15.6" customHeight="1">
      <c r="A83" s="1"/>
      <c r="B83" s="1"/>
      <c r="C83" s="10"/>
      <c r="D83" s="24" t="s">
        <v>28</v>
      </c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89"/>
      <c r="R83" s="27" t="s">
        <v>84</v>
      </c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73"/>
      <c r="BC83" s="233"/>
      <c r="BD83" s="133"/>
      <c r="BE83" s="133"/>
      <c r="BF83" s="133"/>
      <c r="BG83" s="133"/>
      <c r="BH83" s="133"/>
      <c r="BI83" s="133"/>
      <c r="BJ83" s="133"/>
      <c r="BK83" s="133"/>
      <c r="BL83" s="133"/>
      <c r="BM83" s="40"/>
      <c r="BN83" s="40"/>
      <c r="BO83" s="40"/>
      <c r="BP83" s="171"/>
      <c r="BQ83" s="251"/>
      <c r="BR83" s="1"/>
    </row>
    <row r="84" spans="1:70" ht="15.6" customHeight="1">
      <c r="A84" s="1"/>
      <c r="B84" s="1"/>
      <c r="C84" s="10"/>
      <c r="D84" s="25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90"/>
      <c r="R84" s="29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75"/>
      <c r="BC84" s="233"/>
      <c r="BD84" s="133"/>
      <c r="BE84" s="133"/>
      <c r="BF84" s="133"/>
      <c r="BG84" s="133"/>
      <c r="BH84" s="133"/>
      <c r="BI84" s="133"/>
      <c r="BJ84" s="133"/>
      <c r="BK84" s="133"/>
      <c r="BL84" s="133"/>
      <c r="BM84" s="40"/>
      <c r="BN84" s="40"/>
      <c r="BO84" s="40"/>
      <c r="BP84" s="171"/>
      <c r="BQ84" s="251"/>
      <c r="BR84" s="1"/>
    </row>
    <row r="85" spans="1:70" ht="15.6" customHeight="1">
      <c r="A85" s="1"/>
      <c r="B85" s="1"/>
      <c r="C85" s="10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41"/>
      <c r="Y85" s="41"/>
      <c r="Z85" s="41"/>
      <c r="AA85" s="133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71"/>
      <c r="AO85" s="134"/>
      <c r="AP85" s="188"/>
      <c r="AQ85" s="188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233"/>
      <c r="BD85" s="133"/>
      <c r="BE85" s="133"/>
      <c r="BF85" s="133"/>
      <c r="BG85" s="133"/>
      <c r="BH85" s="133"/>
      <c r="BI85" s="133"/>
      <c r="BJ85" s="133"/>
      <c r="BK85" s="133"/>
      <c r="BL85" s="133"/>
      <c r="BM85" s="40"/>
      <c r="BN85" s="40"/>
      <c r="BO85" s="40"/>
      <c r="BP85" s="171"/>
      <c r="BQ85" s="251"/>
      <c r="BR85" s="1"/>
    </row>
    <row r="86" spans="1:70" ht="18.75">
      <c r="A86" s="1"/>
      <c r="B86" s="1"/>
      <c r="C86" s="10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38" t="s">
        <v>0</v>
      </c>
      <c r="V86" s="117"/>
      <c r="W86" s="121"/>
      <c r="X86" s="123"/>
      <c r="Y86" s="123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21"/>
      <c r="AL86" s="121"/>
      <c r="AM86" s="38" t="s">
        <v>2</v>
      </c>
      <c r="AN86" s="26"/>
      <c r="AO86" s="26"/>
      <c r="AP86" s="122"/>
      <c r="AQ86" s="122"/>
      <c r="AR86" s="122"/>
      <c r="AS86" s="40"/>
      <c r="AT86" s="121"/>
      <c r="AU86" s="121"/>
      <c r="AV86" s="121"/>
      <c r="AW86" s="121"/>
      <c r="AX86" s="121"/>
      <c r="AY86" s="121"/>
      <c r="AZ86" s="121"/>
      <c r="BA86" s="121"/>
      <c r="BB86" s="121"/>
      <c r="BC86" s="212"/>
      <c r="BD86" s="40"/>
      <c r="BE86" s="160" t="s">
        <v>26</v>
      </c>
      <c r="BF86" s="172"/>
      <c r="BG86" s="172"/>
      <c r="BH86" s="172"/>
      <c r="BI86" s="172"/>
      <c r="BJ86" s="172"/>
      <c r="BK86" s="172"/>
      <c r="BL86" s="40"/>
      <c r="BM86" s="40"/>
      <c r="BN86" s="40"/>
      <c r="BO86" s="40"/>
      <c r="BP86" s="171"/>
      <c r="BQ86" s="251"/>
      <c r="BR86" s="1"/>
    </row>
    <row r="87" spans="1:70" ht="19.149999999999999" customHeight="1">
      <c r="A87" s="1"/>
      <c r="B87" s="1"/>
      <c r="C87" s="10"/>
      <c r="D87" s="35" t="s">
        <v>31</v>
      </c>
      <c r="E87" s="35"/>
      <c r="F87" s="35"/>
      <c r="G87" s="35"/>
      <c r="H87" s="35"/>
      <c r="I87" s="35"/>
      <c r="J87" s="35"/>
      <c r="K87" s="35"/>
      <c r="L87" s="35"/>
      <c r="M87" s="35"/>
      <c r="N87" s="80" t="str">
        <f>IF([2]回答表!F24="水道事業",IF([2]回答表!X51="○","○",""),"")</f>
        <v/>
      </c>
      <c r="O87" s="86"/>
      <c r="P87" s="86"/>
      <c r="Q87" s="91"/>
      <c r="R87" s="26"/>
      <c r="S87" s="26"/>
      <c r="T87" s="26"/>
      <c r="U87" s="103" t="s">
        <v>76</v>
      </c>
      <c r="V87" s="118"/>
      <c r="W87" s="118"/>
      <c r="X87" s="118"/>
      <c r="Y87" s="118"/>
      <c r="Z87" s="118"/>
      <c r="AA87" s="118"/>
      <c r="AB87" s="118"/>
      <c r="AC87" s="103" t="s">
        <v>87</v>
      </c>
      <c r="AD87" s="118"/>
      <c r="AE87" s="118"/>
      <c r="AF87" s="118"/>
      <c r="AG87" s="118"/>
      <c r="AH87" s="118"/>
      <c r="AI87" s="118"/>
      <c r="AJ87" s="148"/>
      <c r="AK87" s="152"/>
      <c r="AL87" s="152"/>
      <c r="AM87" s="60" t="str">
        <f>IF([2]回答表!F24="水道事業",IF([2]回答表!X51="○",[2]回答表!B182,IF([2]回答表!AA51="○",[2]回答表!B238,"")),"")</f>
        <v>①スケールメリットによるシステム調達・運用費用の削減　②クラウド技術・環境の導入による災害対策の充実　③住民サービスの向上　④担当等職員の知見向上</v>
      </c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145"/>
      <c r="BC87" s="134"/>
      <c r="BD87" s="133"/>
      <c r="BE87" s="161" t="s">
        <v>35</v>
      </c>
      <c r="BF87" s="173"/>
      <c r="BG87" s="173"/>
      <c r="BH87" s="173"/>
      <c r="BI87" s="161"/>
      <c r="BJ87" s="173"/>
      <c r="BK87" s="173"/>
      <c r="BL87" s="173"/>
      <c r="BM87" s="161"/>
      <c r="BN87" s="173"/>
      <c r="BO87" s="173"/>
      <c r="BP87" s="206"/>
      <c r="BQ87" s="251"/>
      <c r="BR87" s="1"/>
    </row>
    <row r="88" spans="1:70" ht="19.149999999999999" customHeight="1">
      <c r="A88" s="1"/>
      <c r="B88" s="1"/>
      <c r="C88" s="10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81"/>
      <c r="O88" s="87"/>
      <c r="P88" s="87"/>
      <c r="Q88" s="92"/>
      <c r="R88" s="26"/>
      <c r="S88" s="26"/>
      <c r="T88" s="26"/>
      <c r="U88" s="104"/>
      <c r="V88" s="119"/>
      <c r="W88" s="119"/>
      <c r="X88" s="119"/>
      <c r="Y88" s="119"/>
      <c r="Z88" s="119"/>
      <c r="AA88" s="119"/>
      <c r="AB88" s="119"/>
      <c r="AC88" s="104"/>
      <c r="AD88" s="119"/>
      <c r="AE88" s="119"/>
      <c r="AF88" s="119"/>
      <c r="AG88" s="119"/>
      <c r="AH88" s="119"/>
      <c r="AI88" s="119"/>
      <c r="AJ88" s="149"/>
      <c r="AK88" s="152"/>
      <c r="AL88" s="152"/>
      <c r="AM88" s="102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46"/>
      <c r="BC88" s="134"/>
      <c r="BD88" s="133"/>
      <c r="BE88" s="162"/>
      <c r="BF88" s="174"/>
      <c r="BG88" s="174"/>
      <c r="BH88" s="174"/>
      <c r="BI88" s="162"/>
      <c r="BJ88" s="174"/>
      <c r="BK88" s="174"/>
      <c r="BL88" s="174"/>
      <c r="BM88" s="162"/>
      <c r="BN88" s="174"/>
      <c r="BO88" s="174"/>
      <c r="BP88" s="207"/>
      <c r="BQ88" s="251"/>
      <c r="BR88" s="1"/>
    </row>
    <row r="89" spans="1:70" ht="15.6" customHeight="1">
      <c r="A89" s="1"/>
      <c r="B89" s="1"/>
      <c r="C89" s="10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81"/>
      <c r="O89" s="87"/>
      <c r="P89" s="87"/>
      <c r="Q89" s="92"/>
      <c r="R89" s="26"/>
      <c r="S89" s="26"/>
      <c r="T89" s="26"/>
      <c r="U89" s="105">
        <f>IF([2]回答表!F24="水道事業",IF([2]回答表!X51="○",[2]回答表!J192,IF([2]回答表!AA51="○",[2]回答表!J248,"")),"")</f>
        <v>0</v>
      </c>
      <c r="V89" s="120"/>
      <c r="W89" s="120"/>
      <c r="X89" s="120"/>
      <c r="Y89" s="120"/>
      <c r="Z89" s="120"/>
      <c r="AA89" s="120"/>
      <c r="AB89" s="135"/>
      <c r="AC89" s="105">
        <f>IF([2]回答表!F24="水道事業",IF([2]回答表!X51="○",[2]回答表!J198,IF([2]回答表!AA51="○",[2]回答表!J254,"")),"")</f>
        <v>0</v>
      </c>
      <c r="AD89" s="120"/>
      <c r="AE89" s="120"/>
      <c r="AF89" s="120"/>
      <c r="AG89" s="120"/>
      <c r="AH89" s="120"/>
      <c r="AI89" s="120"/>
      <c r="AJ89" s="135"/>
      <c r="AK89" s="152"/>
      <c r="AL89" s="152"/>
      <c r="AM89" s="102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46"/>
      <c r="BC89" s="134"/>
      <c r="BD89" s="133"/>
      <c r="BE89" s="162"/>
      <c r="BF89" s="174"/>
      <c r="BG89" s="174"/>
      <c r="BH89" s="174"/>
      <c r="BI89" s="162"/>
      <c r="BJ89" s="174"/>
      <c r="BK89" s="174"/>
      <c r="BL89" s="174"/>
      <c r="BM89" s="162"/>
      <c r="BN89" s="174"/>
      <c r="BO89" s="174"/>
      <c r="BP89" s="207"/>
      <c r="BQ89" s="251"/>
      <c r="BR89" s="1"/>
    </row>
    <row r="90" spans="1:70" ht="15.6" customHeight="1">
      <c r="A90" s="1"/>
      <c r="B90" s="1"/>
      <c r="C90" s="10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82"/>
      <c r="O90" s="88"/>
      <c r="P90" s="88"/>
      <c r="Q90" s="93"/>
      <c r="R90" s="26"/>
      <c r="S90" s="26"/>
      <c r="T90" s="26"/>
      <c r="U90" s="20"/>
      <c r="V90" s="50"/>
      <c r="W90" s="50"/>
      <c r="X90" s="50"/>
      <c r="Y90" s="50"/>
      <c r="Z90" s="50"/>
      <c r="AA90" s="50"/>
      <c r="AB90" s="71"/>
      <c r="AC90" s="20"/>
      <c r="AD90" s="50"/>
      <c r="AE90" s="50"/>
      <c r="AF90" s="50"/>
      <c r="AG90" s="50"/>
      <c r="AH90" s="50"/>
      <c r="AI90" s="50"/>
      <c r="AJ90" s="71"/>
      <c r="AK90" s="152"/>
      <c r="AL90" s="152"/>
      <c r="AM90" s="102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46"/>
      <c r="BC90" s="134"/>
      <c r="BD90" s="133"/>
      <c r="BE90" s="162">
        <f>IF([2]回答表!F24="水道事業",IF([2]回答表!X51="○",[2]回答表!E221,IF([2]回答表!AA51="○",[2]回答表!E275,"")),"")</f>
        <v>31</v>
      </c>
      <c r="BF90" s="174"/>
      <c r="BG90" s="174"/>
      <c r="BH90" s="174"/>
      <c r="BI90" s="162">
        <f>IF([2]回答表!F24="水道事業",IF([2]回答表!X51="○",[2]回答表!E222,IF([2]回答表!AA51="○",[2]回答表!E276,"")),"")</f>
        <v>4</v>
      </c>
      <c r="BJ90" s="174"/>
      <c r="BK90" s="174"/>
      <c r="BL90" s="174"/>
      <c r="BM90" s="162">
        <f>IF([2]回答表!F24="水道事業",IF([2]回答表!X51="○",[2]回答表!E223,IF([2]回答表!AA51="○",[2]回答表!E277,"")),"")</f>
        <v>1</v>
      </c>
      <c r="BN90" s="174"/>
      <c r="BO90" s="174"/>
      <c r="BP90" s="207"/>
      <c r="BQ90" s="251"/>
      <c r="BR90" s="1"/>
    </row>
    <row r="91" spans="1:70" ht="15.6" customHeight="1">
      <c r="A91" s="1"/>
      <c r="B91" s="1"/>
      <c r="C91" s="1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83"/>
      <c r="O91" s="83"/>
      <c r="P91" s="83"/>
      <c r="Q91" s="83"/>
      <c r="R91" s="85"/>
      <c r="S91" s="85"/>
      <c r="T91" s="85"/>
      <c r="U91" s="21"/>
      <c r="V91" s="51"/>
      <c r="W91" s="51"/>
      <c r="X91" s="51"/>
      <c r="Y91" s="51"/>
      <c r="Z91" s="51"/>
      <c r="AA91" s="51"/>
      <c r="AB91" s="72"/>
      <c r="AC91" s="21"/>
      <c r="AD91" s="51"/>
      <c r="AE91" s="51"/>
      <c r="AF91" s="51"/>
      <c r="AG91" s="51"/>
      <c r="AH91" s="51"/>
      <c r="AI91" s="51"/>
      <c r="AJ91" s="72"/>
      <c r="AK91" s="152"/>
      <c r="AL91" s="152"/>
      <c r="AM91" s="102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46"/>
      <c r="BC91" s="134"/>
      <c r="BD91" s="134"/>
      <c r="BE91" s="162"/>
      <c r="BF91" s="174"/>
      <c r="BG91" s="174"/>
      <c r="BH91" s="174"/>
      <c r="BI91" s="162"/>
      <c r="BJ91" s="174"/>
      <c r="BK91" s="174"/>
      <c r="BL91" s="174"/>
      <c r="BM91" s="162"/>
      <c r="BN91" s="174"/>
      <c r="BO91" s="174"/>
      <c r="BP91" s="207"/>
      <c r="BQ91" s="251"/>
      <c r="BR91" s="1"/>
    </row>
    <row r="92" spans="1:70" ht="19.149999999999999" customHeight="1">
      <c r="A92" s="1"/>
      <c r="B92" s="1"/>
      <c r="C92" s="1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83"/>
      <c r="O92" s="83"/>
      <c r="P92" s="83"/>
      <c r="Q92" s="83"/>
      <c r="R92" s="85"/>
      <c r="S92" s="85"/>
      <c r="T92" s="85"/>
      <c r="U92" s="103" t="s">
        <v>44</v>
      </c>
      <c r="V92" s="118"/>
      <c r="W92" s="118"/>
      <c r="X92" s="118"/>
      <c r="Y92" s="118"/>
      <c r="Z92" s="118"/>
      <c r="AA92" s="118"/>
      <c r="AB92" s="118"/>
      <c r="AC92" s="103" t="s">
        <v>88</v>
      </c>
      <c r="AD92" s="118"/>
      <c r="AE92" s="118"/>
      <c r="AF92" s="118"/>
      <c r="AG92" s="118"/>
      <c r="AH92" s="118"/>
      <c r="AI92" s="118"/>
      <c r="AJ92" s="148"/>
      <c r="AK92" s="152"/>
      <c r="AL92" s="152"/>
      <c r="AM92" s="102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46"/>
      <c r="BC92" s="134"/>
      <c r="BD92" s="133"/>
      <c r="BE92" s="162"/>
      <c r="BF92" s="174"/>
      <c r="BG92" s="174"/>
      <c r="BH92" s="174"/>
      <c r="BI92" s="162"/>
      <c r="BJ92" s="174"/>
      <c r="BK92" s="174"/>
      <c r="BL92" s="174"/>
      <c r="BM92" s="162"/>
      <c r="BN92" s="174"/>
      <c r="BO92" s="174"/>
      <c r="BP92" s="207"/>
      <c r="BQ92" s="251"/>
      <c r="BR92" s="1"/>
    </row>
    <row r="93" spans="1:70" ht="19.149999999999999" customHeight="1">
      <c r="A93" s="1"/>
      <c r="B93" s="1"/>
      <c r="C93" s="10"/>
      <c r="D93" s="36" t="s">
        <v>37</v>
      </c>
      <c r="E93" s="35"/>
      <c r="F93" s="35"/>
      <c r="G93" s="35"/>
      <c r="H93" s="35"/>
      <c r="I93" s="35"/>
      <c r="J93" s="35"/>
      <c r="K93" s="35"/>
      <c r="L93" s="35"/>
      <c r="M93" s="79"/>
      <c r="N93" s="80" t="str">
        <f>IF([2]回答表!F24="水道事業",IF([2]回答表!AA51="○","○",""),"")</f>
        <v>○</v>
      </c>
      <c r="O93" s="86"/>
      <c r="P93" s="86"/>
      <c r="Q93" s="91"/>
      <c r="R93" s="26"/>
      <c r="S93" s="26"/>
      <c r="T93" s="26"/>
      <c r="U93" s="104"/>
      <c r="V93" s="119"/>
      <c r="W93" s="119"/>
      <c r="X93" s="119"/>
      <c r="Y93" s="119"/>
      <c r="Z93" s="119"/>
      <c r="AA93" s="119"/>
      <c r="AB93" s="119"/>
      <c r="AC93" s="104"/>
      <c r="AD93" s="119"/>
      <c r="AE93" s="119"/>
      <c r="AF93" s="119"/>
      <c r="AG93" s="119"/>
      <c r="AH93" s="119"/>
      <c r="AI93" s="119"/>
      <c r="AJ93" s="149"/>
      <c r="AK93" s="152"/>
      <c r="AL93" s="152"/>
      <c r="AM93" s="102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46"/>
      <c r="BC93" s="134"/>
      <c r="BD93" s="235"/>
      <c r="BE93" s="162"/>
      <c r="BF93" s="174"/>
      <c r="BG93" s="174"/>
      <c r="BH93" s="174"/>
      <c r="BI93" s="162"/>
      <c r="BJ93" s="174"/>
      <c r="BK93" s="174"/>
      <c r="BL93" s="174"/>
      <c r="BM93" s="162"/>
      <c r="BN93" s="174"/>
      <c r="BO93" s="174"/>
      <c r="BP93" s="207"/>
      <c r="BQ93" s="251"/>
      <c r="BR93" s="1"/>
    </row>
    <row r="94" spans="1:70" ht="15.6" customHeight="1">
      <c r="A94" s="1"/>
      <c r="B94" s="1"/>
      <c r="C94" s="10"/>
      <c r="D94" s="35"/>
      <c r="E94" s="35"/>
      <c r="F94" s="35"/>
      <c r="G94" s="35"/>
      <c r="H94" s="35"/>
      <c r="I94" s="35"/>
      <c r="J94" s="35"/>
      <c r="K94" s="35"/>
      <c r="L94" s="35"/>
      <c r="M94" s="79"/>
      <c r="N94" s="81"/>
      <c r="O94" s="87"/>
      <c r="P94" s="87"/>
      <c r="Q94" s="92"/>
      <c r="R94" s="26"/>
      <c r="S94" s="26"/>
      <c r="T94" s="26"/>
      <c r="U94" s="105">
        <f>IF([2]回答表!F24="水道事業",IF([2]回答表!X51="○",[2]回答表!J200,IF([2]回答表!AA51="○",[2]回答表!J256,"")),"")</f>
        <v>0</v>
      </c>
      <c r="V94" s="120"/>
      <c r="W94" s="120"/>
      <c r="X94" s="120"/>
      <c r="Y94" s="120"/>
      <c r="Z94" s="120"/>
      <c r="AA94" s="120"/>
      <c r="AB94" s="135"/>
      <c r="AC94" s="105" t="str">
        <f>IF([2]回答表!F24="水道事業",IF([2]回答表!X51="○",[2]回答表!J204,IF([2]回答表!AA51="○",[2]回答表!J260,"")),"")</f>
        <v>○</v>
      </c>
      <c r="AD94" s="120"/>
      <c r="AE94" s="120"/>
      <c r="AF94" s="120"/>
      <c r="AG94" s="120"/>
      <c r="AH94" s="120"/>
      <c r="AI94" s="120"/>
      <c r="AJ94" s="135"/>
      <c r="AK94" s="152"/>
      <c r="AL94" s="152"/>
      <c r="AM94" s="102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46"/>
      <c r="BC94" s="134"/>
      <c r="BD94" s="235"/>
      <c r="BE94" s="162" t="s">
        <v>12</v>
      </c>
      <c r="BF94" s="174"/>
      <c r="BG94" s="174"/>
      <c r="BH94" s="174"/>
      <c r="BI94" s="162" t="s">
        <v>39</v>
      </c>
      <c r="BJ94" s="174"/>
      <c r="BK94" s="174"/>
      <c r="BL94" s="174"/>
      <c r="BM94" s="162" t="s">
        <v>41</v>
      </c>
      <c r="BN94" s="174"/>
      <c r="BO94" s="174"/>
      <c r="BP94" s="207"/>
      <c r="BQ94" s="251"/>
      <c r="BR94" s="1"/>
    </row>
    <row r="95" spans="1:70" ht="15.6" customHeight="1">
      <c r="A95" s="1"/>
      <c r="B95" s="1"/>
      <c r="C95" s="10"/>
      <c r="D95" s="35"/>
      <c r="E95" s="35"/>
      <c r="F95" s="35"/>
      <c r="G95" s="35"/>
      <c r="H95" s="35"/>
      <c r="I95" s="35"/>
      <c r="J95" s="35"/>
      <c r="K95" s="35"/>
      <c r="L95" s="35"/>
      <c r="M95" s="79"/>
      <c r="N95" s="81"/>
      <c r="O95" s="87"/>
      <c r="P95" s="87"/>
      <c r="Q95" s="92"/>
      <c r="R95" s="26"/>
      <c r="S95" s="26"/>
      <c r="T95" s="26"/>
      <c r="U95" s="20"/>
      <c r="V95" s="50"/>
      <c r="W95" s="50"/>
      <c r="X95" s="50"/>
      <c r="Y95" s="50"/>
      <c r="Z95" s="50"/>
      <c r="AA95" s="50"/>
      <c r="AB95" s="71"/>
      <c r="AC95" s="20"/>
      <c r="AD95" s="50"/>
      <c r="AE95" s="50"/>
      <c r="AF95" s="50"/>
      <c r="AG95" s="50"/>
      <c r="AH95" s="50"/>
      <c r="AI95" s="50"/>
      <c r="AJ95" s="71"/>
      <c r="AK95" s="152"/>
      <c r="AL95" s="152"/>
      <c r="AM95" s="102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46"/>
      <c r="BC95" s="134"/>
      <c r="BD95" s="235"/>
      <c r="BE95" s="162"/>
      <c r="BF95" s="174"/>
      <c r="BG95" s="174"/>
      <c r="BH95" s="174"/>
      <c r="BI95" s="162"/>
      <c r="BJ95" s="174"/>
      <c r="BK95" s="174"/>
      <c r="BL95" s="174"/>
      <c r="BM95" s="162"/>
      <c r="BN95" s="174"/>
      <c r="BO95" s="174"/>
      <c r="BP95" s="207"/>
      <c r="BQ95" s="251"/>
      <c r="BR95" s="1"/>
    </row>
    <row r="96" spans="1:70" ht="15.6" customHeight="1">
      <c r="A96" s="1"/>
      <c r="B96" s="1"/>
      <c r="C96" s="10"/>
      <c r="D96" s="35"/>
      <c r="E96" s="35"/>
      <c r="F96" s="35"/>
      <c r="G96" s="35"/>
      <c r="H96" s="35"/>
      <c r="I96" s="35"/>
      <c r="J96" s="35"/>
      <c r="K96" s="35"/>
      <c r="L96" s="35"/>
      <c r="M96" s="79"/>
      <c r="N96" s="82"/>
      <c r="O96" s="88"/>
      <c r="P96" s="88"/>
      <c r="Q96" s="93"/>
      <c r="R96" s="26"/>
      <c r="S96" s="26"/>
      <c r="T96" s="26"/>
      <c r="U96" s="21"/>
      <c r="V96" s="51"/>
      <c r="W96" s="51"/>
      <c r="X96" s="51"/>
      <c r="Y96" s="51"/>
      <c r="Z96" s="51"/>
      <c r="AA96" s="51"/>
      <c r="AB96" s="72"/>
      <c r="AC96" s="21"/>
      <c r="AD96" s="51"/>
      <c r="AE96" s="51"/>
      <c r="AF96" s="51"/>
      <c r="AG96" s="51"/>
      <c r="AH96" s="51"/>
      <c r="AI96" s="51"/>
      <c r="AJ96" s="72"/>
      <c r="AK96" s="152"/>
      <c r="AL96" s="152"/>
      <c r="AM96" s="61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147"/>
      <c r="BC96" s="134"/>
      <c r="BD96" s="235"/>
      <c r="BE96" s="163"/>
      <c r="BF96" s="175"/>
      <c r="BG96" s="175"/>
      <c r="BH96" s="175"/>
      <c r="BI96" s="163"/>
      <c r="BJ96" s="175"/>
      <c r="BK96" s="175"/>
      <c r="BL96" s="175"/>
      <c r="BM96" s="163"/>
      <c r="BN96" s="175"/>
      <c r="BO96" s="175"/>
      <c r="BP96" s="208"/>
      <c r="BQ96" s="251"/>
      <c r="BR96" s="1"/>
    </row>
    <row r="97" spans="1:70" ht="15.6" customHeight="1">
      <c r="A97" s="1"/>
      <c r="B97" s="1"/>
      <c r="C97" s="1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84"/>
      <c r="O97" s="84"/>
      <c r="P97" s="84"/>
      <c r="Q97" s="84"/>
      <c r="R97" s="26"/>
      <c r="S97" s="26"/>
      <c r="T97" s="26"/>
      <c r="U97" s="26"/>
      <c r="V97" s="26"/>
      <c r="W97" s="26"/>
      <c r="X97" s="41"/>
      <c r="Y97" s="41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251"/>
      <c r="BR97" s="1"/>
    </row>
    <row r="98" spans="1:70" ht="18.600000000000001" customHeight="1">
      <c r="A98" s="1"/>
      <c r="B98" s="1"/>
      <c r="C98" s="1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84"/>
      <c r="O98" s="84"/>
      <c r="P98" s="84"/>
      <c r="Q98" s="84"/>
      <c r="R98" s="26"/>
      <c r="S98" s="26"/>
      <c r="T98" s="26"/>
      <c r="U98" s="38" t="s">
        <v>60</v>
      </c>
      <c r="V98" s="26"/>
      <c r="W98" s="26"/>
      <c r="X98" s="122"/>
      <c r="Y98" s="122"/>
      <c r="Z98" s="122"/>
      <c r="AA98" s="40"/>
      <c r="AB98" s="121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38" t="s">
        <v>46</v>
      </c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41"/>
      <c r="BQ98" s="251"/>
      <c r="BR98" s="1"/>
    </row>
    <row r="99" spans="1:70" ht="15.6" customHeight="1">
      <c r="A99" s="1"/>
      <c r="B99" s="1"/>
      <c r="C99" s="10"/>
      <c r="D99" s="35" t="s">
        <v>6</v>
      </c>
      <c r="E99" s="35"/>
      <c r="F99" s="35"/>
      <c r="G99" s="35"/>
      <c r="H99" s="35"/>
      <c r="I99" s="35"/>
      <c r="J99" s="35"/>
      <c r="K99" s="35"/>
      <c r="L99" s="35"/>
      <c r="M99" s="79"/>
      <c r="N99" s="80" t="str">
        <f>IF([2]回答表!F24="水道事業",IF([2]回答表!AD51="○","○",""),"")</f>
        <v/>
      </c>
      <c r="O99" s="86"/>
      <c r="P99" s="86"/>
      <c r="Q99" s="91"/>
      <c r="R99" s="26"/>
      <c r="S99" s="26"/>
      <c r="T99" s="26"/>
      <c r="U99" s="60" t="str">
        <f>IF([2]回答表!F24="水道事業",IF([2]回答表!AD51="○",[2]回答表!B283,""),"")</f>
        <v/>
      </c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145"/>
      <c r="AK99" s="153"/>
      <c r="AL99" s="153"/>
      <c r="AM99" s="60" t="str">
        <f>IF([2]回答表!F24="水道事業",IF([2]回答表!AD51="○",[2]回答表!B289,""),"")</f>
        <v/>
      </c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145"/>
      <c r="BQ99" s="251"/>
      <c r="BR99" s="1"/>
    </row>
    <row r="100" spans="1:70" ht="15.6" customHeight="1">
      <c r="A100" s="1"/>
      <c r="B100" s="1"/>
      <c r="C100" s="10"/>
      <c r="D100" s="35"/>
      <c r="E100" s="35"/>
      <c r="F100" s="35"/>
      <c r="G100" s="35"/>
      <c r="H100" s="35"/>
      <c r="I100" s="35"/>
      <c r="J100" s="35"/>
      <c r="K100" s="35"/>
      <c r="L100" s="35"/>
      <c r="M100" s="79"/>
      <c r="N100" s="81"/>
      <c r="O100" s="87"/>
      <c r="P100" s="87"/>
      <c r="Q100" s="92"/>
      <c r="R100" s="26"/>
      <c r="S100" s="26"/>
      <c r="T100" s="26"/>
      <c r="U100" s="102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46"/>
      <c r="AK100" s="153"/>
      <c r="AL100" s="153"/>
      <c r="AM100" s="102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46"/>
      <c r="BQ100" s="251"/>
      <c r="BR100" s="1"/>
    </row>
    <row r="101" spans="1:70" ht="15.6" customHeight="1">
      <c r="A101" s="1"/>
      <c r="B101" s="1"/>
      <c r="C101" s="10"/>
      <c r="D101" s="35"/>
      <c r="E101" s="35"/>
      <c r="F101" s="35"/>
      <c r="G101" s="35"/>
      <c r="H101" s="35"/>
      <c r="I101" s="35"/>
      <c r="J101" s="35"/>
      <c r="K101" s="35"/>
      <c r="L101" s="35"/>
      <c r="M101" s="79"/>
      <c r="N101" s="81"/>
      <c r="O101" s="87"/>
      <c r="P101" s="87"/>
      <c r="Q101" s="92"/>
      <c r="R101" s="26"/>
      <c r="S101" s="26"/>
      <c r="T101" s="26"/>
      <c r="U101" s="102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46"/>
      <c r="AK101" s="153"/>
      <c r="AL101" s="153"/>
      <c r="AM101" s="102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46"/>
      <c r="BQ101" s="251"/>
      <c r="BR101" s="1"/>
    </row>
    <row r="102" spans="1:70" ht="15.6" customHeight="1">
      <c r="A102" s="1"/>
      <c r="B102" s="1"/>
      <c r="C102" s="10"/>
      <c r="D102" s="35"/>
      <c r="E102" s="35"/>
      <c r="F102" s="35"/>
      <c r="G102" s="35"/>
      <c r="H102" s="35"/>
      <c r="I102" s="35"/>
      <c r="J102" s="35"/>
      <c r="K102" s="35"/>
      <c r="L102" s="35"/>
      <c r="M102" s="79"/>
      <c r="N102" s="82"/>
      <c r="O102" s="88"/>
      <c r="P102" s="88"/>
      <c r="Q102" s="93"/>
      <c r="R102" s="26"/>
      <c r="S102" s="26"/>
      <c r="T102" s="26"/>
      <c r="U102" s="61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147"/>
      <c r="AK102" s="153"/>
      <c r="AL102" s="153"/>
      <c r="AM102" s="61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147"/>
      <c r="BQ102" s="251"/>
      <c r="BR102" s="1"/>
    </row>
    <row r="103" spans="1:70" ht="15.6" customHeight="1">
      <c r="A103" s="1"/>
      <c r="B103" s="1"/>
      <c r="C103" s="11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252"/>
      <c r="BR103" s="1"/>
    </row>
    <row r="104" spans="1:70" s="1" customFormat="1" ht="15.6" customHeight="1"/>
    <row r="105" spans="1:70" ht="15.6" customHeight="1">
      <c r="A105" s="1"/>
      <c r="B105" s="1"/>
      <c r="C105" s="9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232"/>
      <c r="BD105" s="234"/>
      <c r="BE105" s="234"/>
      <c r="BF105" s="234"/>
      <c r="BG105" s="234"/>
      <c r="BH105" s="234"/>
      <c r="BI105" s="234"/>
      <c r="BJ105" s="234"/>
      <c r="BK105" s="234"/>
      <c r="BL105" s="234"/>
      <c r="BM105" s="234"/>
      <c r="BN105" s="234"/>
      <c r="BO105" s="234"/>
      <c r="BP105" s="234"/>
      <c r="BQ105" s="250"/>
      <c r="BR105" s="1"/>
    </row>
    <row r="106" spans="1:70" ht="15.6" customHeight="1">
      <c r="A106" s="1"/>
      <c r="B106" s="1"/>
      <c r="C106" s="10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41"/>
      <c r="Y106" s="41"/>
      <c r="Z106" s="41"/>
      <c r="AA106" s="133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71"/>
      <c r="AO106" s="134"/>
      <c r="AP106" s="188"/>
      <c r="AQ106" s="188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2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40"/>
      <c r="BN106" s="40"/>
      <c r="BO106" s="40"/>
      <c r="BP106" s="171"/>
      <c r="BQ106" s="251"/>
      <c r="BR106" s="1"/>
    </row>
    <row r="107" spans="1:70" ht="15.6" customHeight="1">
      <c r="A107" s="1"/>
      <c r="B107" s="1"/>
      <c r="C107" s="10"/>
      <c r="D107" s="24" t="s">
        <v>28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89"/>
      <c r="R107" s="27" t="s">
        <v>48</v>
      </c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73"/>
      <c r="BC107" s="2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40"/>
      <c r="BN107" s="40"/>
      <c r="BO107" s="40"/>
      <c r="BP107" s="171"/>
      <c r="BQ107" s="251"/>
      <c r="BR107" s="1"/>
    </row>
    <row r="108" spans="1:70" ht="15.6" customHeight="1">
      <c r="A108" s="1"/>
      <c r="B108" s="1"/>
      <c r="C108" s="10"/>
      <c r="D108" s="25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90"/>
      <c r="R108" s="29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75"/>
      <c r="BC108" s="2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40"/>
      <c r="BN108" s="40"/>
      <c r="BO108" s="40"/>
      <c r="BP108" s="171"/>
      <c r="BQ108" s="251"/>
      <c r="BR108" s="1"/>
    </row>
    <row r="109" spans="1:70" ht="15.6" customHeight="1">
      <c r="A109" s="1"/>
      <c r="B109" s="1"/>
      <c r="C109" s="10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41"/>
      <c r="Y109" s="41"/>
      <c r="Z109" s="41"/>
      <c r="AA109" s="133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71"/>
      <c r="AO109" s="134"/>
      <c r="AP109" s="188"/>
      <c r="AQ109" s="188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2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40"/>
      <c r="BN109" s="40"/>
      <c r="BO109" s="40"/>
      <c r="BP109" s="171"/>
      <c r="BQ109" s="251"/>
      <c r="BR109" s="1"/>
    </row>
    <row r="110" spans="1:70" ht="18.75">
      <c r="A110" s="1"/>
      <c r="B110" s="1"/>
      <c r="C110" s="10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38" t="s">
        <v>0</v>
      </c>
      <c r="V110" s="117"/>
      <c r="W110" s="121"/>
      <c r="X110" s="123"/>
      <c r="Y110" s="123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21"/>
      <c r="AL110" s="121"/>
      <c r="AM110" s="38" t="s">
        <v>2</v>
      </c>
      <c r="AN110" s="26"/>
      <c r="AO110" s="26"/>
      <c r="AP110" s="122"/>
      <c r="AQ110" s="122"/>
      <c r="AR110" s="122"/>
      <c r="AS110" s="40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212"/>
      <c r="BD110" s="40"/>
      <c r="BE110" s="160" t="s">
        <v>26</v>
      </c>
      <c r="BF110" s="172"/>
      <c r="BG110" s="172"/>
      <c r="BH110" s="172"/>
      <c r="BI110" s="172"/>
      <c r="BJ110" s="172"/>
      <c r="BK110" s="172"/>
      <c r="BL110" s="40"/>
      <c r="BM110" s="40"/>
      <c r="BN110" s="40"/>
      <c r="BO110" s="40"/>
      <c r="BP110" s="171"/>
      <c r="BQ110" s="251"/>
      <c r="BR110" s="1"/>
    </row>
    <row r="111" spans="1:70" ht="19.149999999999999" customHeight="1">
      <c r="A111" s="1"/>
      <c r="B111" s="1"/>
      <c r="C111" s="10"/>
      <c r="D111" s="35" t="s">
        <v>31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80" t="str">
        <f>IF([2]回答表!F24="下水道事業",IF([2]回答表!X51="○","○",""),"")</f>
        <v/>
      </c>
      <c r="O111" s="86"/>
      <c r="P111" s="86"/>
      <c r="Q111" s="91"/>
      <c r="R111" s="26"/>
      <c r="S111" s="26"/>
      <c r="T111" s="26"/>
      <c r="U111" s="103" t="s">
        <v>24</v>
      </c>
      <c r="V111" s="118"/>
      <c r="W111" s="118"/>
      <c r="X111" s="118"/>
      <c r="Y111" s="118"/>
      <c r="Z111" s="118"/>
      <c r="AA111" s="118"/>
      <c r="AB111" s="118"/>
      <c r="AC111" s="103" t="s">
        <v>89</v>
      </c>
      <c r="AD111" s="118"/>
      <c r="AE111" s="118"/>
      <c r="AF111" s="118"/>
      <c r="AG111" s="118"/>
      <c r="AH111" s="118"/>
      <c r="AI111" s="118"/>
      <c r="AJ111" s="148"/>
      <c r="AK111" s="152"/>
      <c r="AL111" s="152"/>
      <c r="AM111" s="60" t="str">
        <f>IF([2]回答表!F24="下水道事業",IF([2]回答表!X51="○",[2]回答表!B182,IF([2]回答表!AA51="○",[2]回答表!B238,"")),"")</f>
        <v/>
      </c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145"/>
      <c r="BC111" s="134"/>
      <c r="BD111" s="133"/>
      <c r="BE111" s="161" t="s">
        <v>35</v>
      </c>
      <c r="BF111" s="173"/>
      <c r="BG111" s="173"/>
      <c r="BH111" s="173"/>
      <c r="BI111" s="161"/>
      <c r="BJ111" s="173"/>
      <c r="BK111" s="173"/>
      <c r="BL111" s="173"/>
      <c r="BM111" s="161"/>
      <c r="BN111" s="173"/>
      <c r="BO111" s="173"/>
      <c r="BP111" s="206"/>
      <c r="BQ111" s="251"/>
      <c r="BR111" s="1"/>
    </row>
    <row r="112" spans="1:70" ht="19.149999999999999" customHeight="1">
      <c r="A112" s="1"/>
      <c r="B112" s="1"/>
      <c r="C112" s="10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81"/>
      <c r="O112" s="87"/>
      <c r="P112" s="87"/>
      <c r="Q112" s="92"/>
      <c r="R112" s="26"/>
      <c r="S112" s="26"/>
      <c r="T112" s="26"/>
      <c r="U112" s="104"/>
      <c r="V112" s="119"/>
      <c r="W112" s="119"/>
      <c r="X112" s="119"/>
      <c r="Y112" s="119"/>
      <c r="Z112" s="119"/>
      <c r="AA112" s="119"/>
      <c r="AB112" s="119"/>
      <c r="AC112" s="104"/>
      <c r="AD112" s="119"/>
      <c r="AE112" s="119"/>
      <c r="AF112" s="119"/>
      <c r="AG112" s="119"/>
      <c r="AH112" s="119"/>
      <c r="AI112" s="119"/>
      <c r="AJ112" s="149"/>
      <c r="AK112" s="152"/>
      <c r="AL112" s="152"/>
      <c r="AM112" s="102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46"/>
      <c r="BC112" s="134"/>
      <c r="BD112" s="133"/>
      <c r="BE112" s="162"/>
      <c r="BF112" s="174"/>
      <c r="BG112" s="174"/>
      <c r="BH112" s="174"/>
      <c r="BI112" s="162"/>
      <c r="BJ112" s="174"/>
      <c r="BK112" s="174"/>
      <c r="BL112" s="174"/>
      <c r="BM112" s="162"/>
      <c r="BN112" s="174"/>
      <c r="BO112" s="174"/>
      <c r="BP112" s="207"/>
      <c r="BQ112" s="251"/>
      <c r="BR112" s="1"/>
    </row>
    <row r="113" spans="1:70" ht="15.6" customHeight="1">
      <c r="A113" s="1"/>
      <c r="B113" s="1"/>
      <c r="C113" s="10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81"/>
      <c r="O113" s="87"/>
      <c r="P113" s="87"/>
      <c r="Q113" s="92"/>
      <c r="R113" s="26"/>
      <c r="S113" s="26"/>
      <c r="T113" s="26"/>
      <c r="U113" s="105" t="str">
        <f>IF([2]回答表!F24="下水道事業",IF([2]回答表!X51="○",[2]回答表!Y213,IF([2]回答表!AA51="○",[2]回答表!Y268,"")),"")</f>
        <v/>
      </c>
      <c r="V113" s="120"/>
      <c r="W113" s="120"/>
      <c r="X113" s="120"/>
      <c r="Y113" s="120"/>
      <c r="Z113" s="120"/>
      <c r="AA113" s="120"/>
      <c r="AB113" s="135"/>
      <c r="AC113" s="105" t="str">
        <f>IF([2]回答表!F24="下水道事業",IF([2]回答表!X51="○",[2]回答表!Y214,IF([2]回答表!AA51="○",[2]回答表!Y269,"")),"")</f>
        <v/>
      </c>
      <c r="AD113" s="120"/>
      <c r="AE113" s="120"/>
      <c r="AF113" s="120"/>
      <c r="AG113" s="120"/>
      <c r="AH113" s="120"/>
      <c r="AI113" s="120"/>
      <c r="AJ113" s="135"/>
      <c r="AK113" s="152"/>
      <c r="AL113" s="152"/>
      <c r="AM113" s="102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46"/>
      <c r="BC113" s="134"/>
      <c r="BD113" s="133"/>
      <c r="BE113" s="162"/>
      <c r="BF113" s="174"/>
      <c r="BG113" s="174"/>
      <c r="BH113" s="174"/>
      <c r="BI113" s="162"/>
      <c r="BJ113" s="174"/>
      <c r="BK113" s="174"/>
      <c r="BL113" s="174"/>
      <c r="BM113" s="162"/>
      <c r="BN113" s="174"/>
      <c r="BO113" s="174"/>
      <c r="BP113" s="207"/>
      <c r="BQ113" s="251"/>
      <c r="BR113" s="1"/>
    </row>
    <row r="114" spans="1:70" ht="15.6" customHeight="1">
      <c r="A114" s="1"/>
      <c r="B114" s="1"/>
      <c r="C114" s="10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82"/>
      <c r="O114" s="88"/>
      <c r="P114" s="88"/>
      <c r="Q114" s="93"/>
      <c r="R114" s="26"/>
      <c r="S114" s="26"/>
      <c r="T114" s="26"/>
      <c r="U114" s="20"/>
      <c r="V114" s="50"/>
      <c r="W114" s="50"/>
      <c r="X114" s="50"/>
      <c r="Y114" s="50"/>
      <c r="Z114" s="50"/>
      <c r="AA114" s="50"/>
      <c r="AB114" s="71"/>
      <c r="AC114" s="20"/>
      <c r="AD114" s="50"/>
      <c r="AE114" s="50"/>
      <c r="AF114" s="50"/>
      <c r="AG114" s="50"/>
      <c r="AH114" s="50"/>
      <c r="AI114" s="50"/>
      <c r="AJ114" s="71"/>
      <c r="AK114" s="152"/>
      <c r="AL114" s="152"/>
      <c r="AM114" s="102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46"/>
      <c r="BC114" s="134"/>
      <c r="BD114" s="133"/>
      <c r="BE114" s="162" t="str">
        <f>IF([2]回答表!F24="下水道事業",IF([2]回答表!X51="○",[2]回答表!E221,IF([2]回答表!AA51="○",[2]回答表!E275,"")),"")</f>
        <v/>
      </c>
      <c r="BF114" s="174"/>
      <c r="BG114" s="174"/>
      <c r="BH114" s="174"/>
      <c r="BI114" s="162" t="str">
        <f>IF([2]回答表!F24="下水道事業",IF([2]回答表!X51="○",[2]回答表!E222,IF([2]回答表!AA51="○",[2]回答表!E276,"")),"")</f>
        <v/>
      </c>
      <c r="BJ114" s="174"/>
      <c r="BK114" s="174"/>
      <c r="BL114" s="174"/>
      <c r="BM114" s="162" t="str">
        <f>IF([2]回答表!F24="下水道事業",IF([2]回答表!X51="○",[2]回答表!E223,IF([2]回答表!AA51="○",[2]回答表!E277,"")),"")</f>
        <v/>
      </c>
      <c r="BN114" s="174"/>
      <c r="BO114" s="174"/>
      <c r="BP114" s="207"/>
      <c r="BQ114" s="251"/>
      <c r="BR114" s="1"/>
    </row>
    <row r="115" spans="1:70" ht="15.6" customHeight="1">
      <c r="A115" s="1"/>
      <c r="B115" s="1"/>
      <c r="C115" s="1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83"/>
      <c r="O115" s="83"/>
      <c r="P115" s="83"/>
      <c r="Q115" s="83"/>
      <c r="R115" s="85"/>
      <c r="S115" s="85"/>
      <c r="T115" s="85"/>
      <c r="U115" s="21"/>
      <c r="V115" s="51"/>
      <c r="W115" s="51"/>
      <c r="X115" s="51"/>
      <c r="Y115" s="51"/>
      <c r="Z115" s="51"/>
      <c r="AA115" s="51"/>
      <c r="AB115" s="72"/>
      <c r="AC115" s="21"/>
      <c r="AD115" s="51"/>
      <c r="AE115" s="51"/>
      <c r="AF115" s="51"/>
      <c r="AG115" s="51"/>
      <c r="AH115" s="51"/>
      <c r="AI115" s="51"/>
      <c r="AJ115" s="72"/>
      <c r="AK115" s="152"/>
      <c r="AL115" s="152"/>
      <c r="AM115" s="102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46"/>
      <c r="BC115" s="134"/>
      <c r="BD115" s="134"/>
      <c r="BE115" s="162"/>
      <c r="BF115" s="174"/>
      <c r="BG115" s="174"/>
      <c r="BH115" s="174"/>
      <c r="BI115" s="162"/>
      <c r="BJ115" s="174"/>
      <c r="BK115" s="174"/>
      <c r="BL115" s="174"/>
      <c r="BM115" s="162"/>
      <c r="BN115" s="174"/>
      <c r="BO115" s="174"/>
      <c r="BP115" s="207"/>
      <c r="BQ115" s="251"/>
      <c r="BR115" s="1"/>
    </row>
    <row r="116" spans="1:70" ht="19.149999999999999" customHeight="1">
      <c r="A116" s="1"/>
      <c r="B116" s="1"/>
      <c r="C116" s="1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83"/>
      <c r="O116" s="83"/>
      <c r="P116" s="83"/>
      <c r="Q116" s="83"/>
      <c r="R116" s="85"/>
      <c r="S116" s="85"/>
      <c r="T116" s="85"/>
      <c r="U116" s="103" t="s">
        <v>1</v>
      </c>
      <c r="V116" s="118"/>
      <c r="W116" s="118"/>
      <c r="X116" s="118"/>
      <c r="Y116" s="118"/>
      <c r="Z116" s="118"/>
      <c r="AA116" s="118"/>
      <c r="AB116" s="118"/>
      <c r="AC116" s="136" t="s">
        <v>90</v>
      </c>
      <c r="AD116" s="138"/>
      <c r="AE116" s="138"/>
      <c r="AF116" s="138"/>
      <c r="AG116" s="138"/>
      <c r="AH116" s="138"/>
      <c r="AI116" s="138"/>
      <c r="AJ116" s="150"/>
      <c r="AK116" s="152"/>
      <c r="AL116" s="152"/>
      <c r="AM116" s="102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46"/>
      <c r="BC116" s="134"/>
      <c r="BD116" s="133"/>
      <c r="BE116" s="162"/>
      <c r="BF116" s="174"/>
      <c r="BG116" s="174"/>
      <c r="BH116" s="174"/>
      <c r="BI116" s="162"/>
      <c r="BJ116" s="174"/>
      <c r="BK116" s="174"/>
      <c r="BL116" s="174"/>
      <c r="BM116" s="162"/>
      <c r="BN116" s="174"/>
      <c r="BO116" s="174"/>
      <c r="BP116" s="207"/>
      <c r="BQ116" s="251"/>
      <c r="BR116" s="1"/>
    </row>
    <row r="117" spans="1:70" ht="19.149999999999999" customHeight="1">
      <c r="A117" s="1"/>
      <c r="B117" s="1"/>
      <c r="C117" s="10"/>
      <c r="D117" s="36" t="s">
        <v>37</v>
      </c>
      <c r="E117" s="35"/>
      <c r="F117" s="35"/>
      <c r="G117" s="35"/>
      <c r="H117" s="35"/>
      <c r="I117" s="35"/>
      <c r="J117" s="35"/>
      <c r="K117" s="35"/>
      <c r="L117" s="35"/>
      <c r="M117" s="79"/>
      <c r="N117" s="80" t="str">
        <f>IF([2]回答表!F24="下水道事業",IF([2]回答表!AA51="○","○",""),"")</f>
        <v/>
      </c>
      <c r="O117" s="86"/>
      <c r="P117" s="86"/>
      <c r="Q117" s="91"/>
      <c r="R117" s="26"/>
      <c r="S117" s="26"/>
      <c r="T117" s="26"/>
      <c r="U117" s="104"/>
      <c r="V117" s="119"/>
      <c r="W117" s="119"/>
      <c r="X117" s="119"/>
      <c r="Y117" s="119"/>
      <c r="Z117" s="119"/>
      <c r="AA117" s="119"/>
      <c r="AB117" s="119"/>
      <c r="AC117" s="137"/>
      <c r="AD117" s="139"/>
      <c r="AE117" s="139"/>
      <c r="AF117" s="139"/>
      <c r="AG117" s="139"/>
      <c r="AH117" s="139"/>
      <c r="AI117" s="139"/>
      <c r="AJ117" s="151"/>
      <c r="AK117" s="152"/>
      <c r="AL117" s="152"/>
      <c r="AM117" s="102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46"/>
      <c r="BC117" s="134"/>
      <c r="BD117" s="235"/>
      <c r="BE117" s="162"/>
      <c r="BF117" s="174"/>
      <c r="BG117" s="174"/>
      <c r="BH117" s="174"/>
      <c r="BI117" s="162"/>
      <c r="BJ117" s="174"/>
      <c r="BK117" s="174"/>
      <c r="BL117" s="174"/>
      <c r="BM117" s="162"/>
      <c r="BN117" s="174"/>
      <c r="BO117" s="174"/>
      <c r="BP117" s="207"/>
      <c r="BQ117" s="251"/>
      <c r="BR117" s="1"/>
    </row>
    <row r="118" spans="1:70" ht="15.6" customHeight="1">
      <c r="A118" s="1"/>
      <c r="B118" s="1"/>
      <c r="C118" s="10"/>
      <c r="D118" s="35"/>
      <c r="E118" s="35"/>
      <c r="F118" s="35"/>
      <c r="G118" s="35"/>
      <c r="H118" s="35"/>
      <c r="I118" s="35"/>
      <c r="J118" s="35"/>
      <c r="K118" s="35"/>
      <c r="L118" s="35"/>
      <c r="M118" s="79"/>
      <c r="N118" s="81"/>
      <c r="O118" s="87"/>
      <c r="P118" s="87"/>
      <c r="Q118" s="92"/>
      <c r="R118" s="26"/>
      <c r="S118" s="26"/>
      <c r="T118" s="26"/>
      <c r="U118" s="105" t="str">
        <f>IF([2]回答表!F24="下水道事業",IF([2]回答表!X51="○",[2]回答表!Y215,IF([2]回答表!AA51="○",[2]回答表!Y270,"")),"")</f>
        <v/>
      </c>
      <c r="V118" s="120"/>
      <c r="W118" s="120"/>
      <c r="X118" s="120"/>
      <c r="Y118" s="120"/>
      <c r="Z118" s="120"/>
      <c r="AA118" s="120"/>
      <c r="AB118" s="135"/>
      <c r="AC118" s="105" t="str">
        <f>IF([2]回答表!F24="下水道事業",IF([2]回答表!X51="○",[2]回答表!Y216,IF([2]回答表!AA51="○",[2]回答表!Y271,"")),"")</f>
        <v/>
      </c>
      <c r="AD118" s="120"/>
      <c r="AE118" s="120"/>
      <c r="AF118" s="120"/>
      <c r="AG118" s="120"/>
      <c r="AH118" s="120"/>
      <c r="AI118" s="120"/>
      <c r="AJ118" s="135"/>
      <c r="AK118" s="152"/>
      <c r="AL118" s="152"/>
      <c r="AM118" s="102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46"/>
      <c r="BC118" s="134"/>
      <c r="BD118" s="235"/>
      <c r="BE118" s="162" t="s">
        <v>12</v>
      </c>
      <c r="BF118" s="174"/>
      <c r="BG118" s="174"/>
      <c r="BH118" s="174"/>
      <c r="BI118" s="162" t="s">
        <v>39</v>
      </c>
      <c r="BJ118" s="174"/>
      <c r="BK118" s="174"/>
      <c r="BL118" s="174"/>
      <c r="BM118" s="162" t="s">
        <v>41</v>
      </c>
      <c r="BN118" s="174"/>
      <c r="BO118" s="174"/>
      <c r="BP118" s="207"/>
      <c r="BQ118" s="251"/>
      <c r="BR118" s="1"/>
    </row>
    <row r="119" spans="1:70" ht="15.6" customHeight="1">
      <c r="A119" s="1"/>
      <c r="B119" s="1"/>
      <c r="C119" s="10"/>
      <c r="D119" s="35"/>
      <c r="E119" s="35"/>
      <c r="F119" s="35"/>
      <c r="G119" s="35"/>
      <c r="H119" s="35"/>
      <c r="I119" s="35"/>
      <c r="J119" s="35"/>
      <c r="K119" s="35"/>
      <c r="L119" s="35"/>
      <c r="M119" s="79"/>
      <c r="N119" s="81"/>
      <c r="O119" s="87"/>
      <c r="P119" s="87"/>
      <c r="Q119" s="92"/>
      <c r="R119" s="26"/>
      <c r="S119" s="26"/>
      <c r="T119" s="26"/>
      <c r="U119" s="20"/>
      <c r="V119" s="50"/>
      <c r="W119" s="50"/>
      <c r="X119" s="50"/>
      <c r="Y119" s="50"/>
      <c r="Z119" s="50"/>
      <c r="AA119" s="50"/>
      <c r="AB119" s="71"/>
      <c r="AC119" s="20"/>
      <c r="AD119" s="50"/>
      <c r="AE119" s="50"/>
      <c r="AF119" s="50"/>
      <c r="AG119" s="50"/>
      <c r="AH119" s="50"/>
      <c r="AI119" s="50"/>
      <c r="AJ119" s="71"/>
      <c r="AK119" s="152"/>
      <c r="AL119" s="152"/>
      <c r="AM119" s="102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46"/>
      <c r="BC119" s="134"/>
      <c r="BD119" s="235"/>
      <c r="BE119" s="162"/>
      <c r="BF119" s="174"/>
      <c r="BG119" s="174"/>
      <c r="BH119" s="174"/>
      <c r="BI119" s="162"/>
      <c r="BJ119" s="174"/>
      <c r="BK119" s="174"/>
      <c r="BL119" s="174"/>
      <c r="BM119" s="162"/>
      <c r="BN119" s="174"/>
      <c r="BO119" s="174"/>
      <c r="BP119" s="207"/>
      <c r="BQ119" s="251"/>
      <c r="BR119" s="1"/>
    </row>
    <row r="120" spans="1:70" ht="15.6" customHeight="1">
      <c r="A120" s="1"/>
      <c r="B120" s="1"/>
      <c r="C120" s="10"/>
      <c r="D120" s="35"/>
      <c r="E120" s="35"/>
      <c r="F120" s="35"/>
      <c r="G120" s="35"/>
      <c r="H120" s="35"/>
      <c r="I120" s="35"/>
      <c r="J120" s="35"/>
      <c r="K120" s="35"/>
      <c r="L120" s="35"/>
      <c r="M120" s="79"/>
      <c r="N120" s="82"/>
      <c r="O120" s="88"/>
      <c r="P120" s="88"/>
      <c r="Q120" s="93"/>
      <c r="R120" s="26"/>
      <c r="S120" s="26"/>
      <c r="T120" s="26"/>
      <c r="U120" s="21"/>
      <c r="V120" s="51"/>
      <c r="W120" s="51"/>
      <c r="X120" s="51"/>
      <c r="Y120" s="51"/>
      <c r="Z120" s="51"/>
      <c r="AA120" s="51"/>
      <c r="AB120" s="72"/>
      <c r="AC120" s="21"/>
      <c r="AD120" s="51"/>
      <c r="AE120" s="51"/>
      <c r="AF120" s="51"/>
      <c r="AG120" s="51"/>
      <c r="AH120" s="51"/>
      <c r="AI120" s="51"/>
      <c r="AJ120" s="72"/>
      <c r="AK120" s="152"/>
      <c r="AL120" s="152"/>
      <c r="AM120" s="61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147"/>
      <c r="BC120" s="134"/>
      <c r="BD120" s="235"/>
      <c r="BE120" s="163"/>
      <c r="BF120" s="175"/>
      <c r="BG120" s="175"/>
      <c r="BH120" s="175"/>
      <c r="BI120" s="163"/>
      <c r="BJ120" s="175"/>
      <c r="BK120" s="175"/>
      <c r="BL120" s="175"/>
      <c r="BM120" s="163"/>
      <c r="BN120" s="175"/>
      <c r="BO120" s="175"/>
      <c r="BP120" s="208"/>
      <c r="BQ120" s="251"/>
      <c r="BR120" s="1"/>
    </row>
    <row r="121" spans="1:70" ht="15.6" customHeight="1">
      <c r="A121" s="1"/>
      <c r="B121" s="1"/>
      <c r="C121" s="1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84"/>
      <c r="O121" s="84"/>
      <c r="P121" s="84"/>
      <c r="Q121" s="84"/>
      <c r="R121" s="26"/>
      <c r="S121" s="26"/>
      <c r="T121" s="26"/>
      <c r="U121" s="26"/>
      <c r="V121" s="26"/>
      <c r="W121" s="26"/>
      <c r="X121" s="41"/>
      <c r="Y121" s="41"/>
      <c r="Z121" s="41"/>
      <c r="AA121" s="40"/>
      <c r="AB121" s="40"/>
      <c r="AC121" s="40"/>
      <c r="AD121" s="40"/>
      <c r="AE121" s="40"/>
      <c r="AF121" s="40"/>
      <c r="AG121" s="40"/>
      <c r="AH121" s="40"/>
      <c r="AI121" s="40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251"/>
      <c r="BR121" s="1"/>
    </row>
    <row r="122" spans="1:70" ht="18.600000000000001" customHeight="1">
      <c r="A122" s="1"/>
      <c r="B122" s="1"/>
      <c r="C122" s="1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84"/>
      <c r="O122" s="84"/>
      <c r="P122" s="84"/>
      <c r="Q122" s="84"/>
      <c r="R122" s="26"/>
      <c r="S122" s="26"/>
      <c r="T122" s="26"/>
      <c r="U122" s="38" t="s">
        <v>60</v>
      </c>
      <c r="V122" s="26"/>
      <c r="W122" s="26"/>
      <c r="X122" s="122"/>
      <c r="Y122" s="122"/>
      <c r="Z122" s="122"/>
      <c r="AA122" s="40"/>
      <c r="AB122" s="121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38" t="s">
        <v>46</v>
      </c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41"/>
      <c r="BQ122" s="251"/>
      <c r="BR122" s="1"/>
    </row>
    <row r="123" spans="1:70" ht="15.6" customHeight="1">
      <c r="A123" s="1"/>
      <c r="B123" s="1"/>
      <c r="C123" s="10"/>
      <c r="D123" s="35" t="s">
        <v>6</v>
      </c>
      <c r="E123" s="35"/>
      <c r="F123" s="35"/>
      <c r="G123" s="35"/>
      <c r="H123" s="35"/>
      <c r="I123" s="35"/>
      <c r="J123" s="35"/>
      <c r="K123" s="35"/>
      <c r="L123" s="35"/>
      <c r="M123" s="79"/>
      <c r="N123" s="80" t="str">
        <f>IF([2]回答表!F24="下水道事業",IF([2]回答表!AD51="○","○",""),"")</f>
        <v/>
      </c>
      <c r="O123" s="86"/>
      <c r="P123" s="86"/>
      <c r="Q123" s="91"/>
      <c r="R123" s="26"/>
      <c r="S123" s="26"/>
      <c r="T123" s="26"/>
      <c r="U123" s="60" t="str">
        <f>IF([2]回答表!F24="下水道事業",IF([2]回答表!AD51="○",[2]回答表!B283,""),"")</f>
        <v/>
      </c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145"/>
      <c r="AK123" s="153"/>
      <c r="AL123" s="153"/>
      <c r="AM123" s="60" t="str">
        <f>IF([2]回答表!F24="下水道事業",IF([2]回答表!AD51="○",[2]回答表!B289,""),"")</f>
        <v/>
      </c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145"/>
      <c r="BQ123" s="251"/>
      <c r="BR123" s="1"/>
    </row>
    <row r="124" spans="1:70" ht="15.6" customHeight="1">
      <c r="A124" s="1"/>
      <c r="B124" s="1"/>
      <c r="C124" s="10"/>
      <c r="D124" s="35"/>
      <c r="E124" s="35"/>
      <c r="F124" s="35"/>
      <c r="G124" s="35"/>
      <c r="H124" s="35"/>
      <c r="I124" s="35"/>
      <c r="J124" s="35"/>
      <c r="K124" s="35"/>
      <c r="L124" s="35"/>
      <c r="M124" s="79"/>
      <c r="N124" s="81"/>
      <c r="O124" s="87"/>
      <c r="P124" s="87"/>
      <c r="Q124" s="92"/>
      <c r="R124" s="26"/>
      <c r="S124" s="26"/>
      <c r="T124" s="26"/>
      <c r="U124" s="102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46"/>
      <c r="AK124" s="153"/>
      <c r="AL124" s="153"/>
      <c r="AM124" s="102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46"/>
      <c r="BQ124" s="251"/>
      <c r="BR124" s="1"/>
    </row>
    <row r="125" spans="1:70" ht="15.6" customHeight="1">
      <c r="A125" s="1"/>
      <c r="B125" s="1"/>
      <c r="C125" s="10"/>
      <c r="D125" s="35"/>
      <c r="E125" s="35"/>
      <c r="F125" s="35"/>
      <c r="G125" s="35"/>
      <c r="H125" s="35"/>
      <c r="I125" s="35"/>
      <c r="J125" s="35"/>
      <c r="K125" s="35"/>
      <c r="L125" s="35"/>
      <c r="M125" s="79"/>
      <c r="N125" s="81"/>
      <c r="O125" s="87"/>
      <c r="P125" s="87"/>
      <c r="Q125" s="92"/>
      <c r="R125" s="26"/>
      <c r="S125" s="26"/>
      <c r="T125" s="26"/>
      <c r="U125" s="102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46"/>
      <c r="AK125" s="153"/>
      <c r="AL125" s="153"/>
      <c r="AM125" s="102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46"/>
      <c r="BQ125" s="251"/>
      <c r="BR125" s="1"/>
    </row>
    <row r="126" spans="1:70" ht="15.6" customHeight="1">
      <c r="A126" s="1"/>
      <c r="B126" s="1"/>
      <c r="C126" s="10"/>
      <c r="D126" s="35"/>
      <c r="E126" s="35"/>
      <c r="F126" s="35"/>
      <c r="G126" s="35"/>
      <c r="H126" s="35"/>
      <c r="I126" s="35"/>
      <c r="J126" s="35"/>
      <c r="K126" s="35"/>
      <c r="L126" s="35"/>
      <c r="M126" s="79"/>
      <c r="N126" s="82"/>
      <c r="O126" s="88"/>
      <c r="P126" s="88"/>
      <c r="Q126" s="93"/>
      <c r="R126" s="26"/>
      <c r="S126" s="26"/>
      <c r="T126" s="26"/>
      <c r="U126" s="61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147"/>
      <c r="AK126" s="153"/>
      <c r="AL126" s="153"/>
      <c r="AM126" s="61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147"/>
      <c r="BQ126" s="251"/>
      <c r="BR126" s="1"/>
    </row>
    <row r="127" spans="1:70" ht="15.6" customHeight="1">
      <c r="A127" s="1"/>
      <c r="B127" s="1"/>
      <c r="C127" s="11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252"/>
      <c r="BR127" s="1"/>
    </row>
    <row r="128" spans="1:70" s="1" customFormat="1" ht="15.6" customHeight="1"/>
    <row r="129" spans="1:70" ht="15.6" customHeight="1">
      <c r="A129" s="1"/>
      <c r="B129" s="1"/>
      <c r="C129" s="9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232"/>
      <c r="BD129" s="234"/>
      <c r="BE129" s="234"/>
      <c r="BF129" s="234"/>
      <c r="BG129" s="234"/>
      <c r="BH129" s="234"/>
      <c r="BI129" s="234"/>
      <c r="BJ129" s="234"/>
      <c r="BK129" s="234"/>
      <c r="BL129" s="234"/>
      <c r="BM129" s="234"/>
      <c r="BN129" s="234"/>
      <c r="BO129" s="234"/>
      <c r="BP129" s="234"/>
      <c r="BQ129" s="250"/>
      <c r="BR129" s="1"/>
    </row>
    <row r="130" spans="1:70" ht="15.6" customHeight="1">
      <c r="A130" s="1"/>
      <c r="B130" s="1"/>
      <c r="C130" s="10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41"/>
      <c r="Y130" s="41"/>
      <c r="Z130" s="41"/>
      <c r="AA130" s="133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71"/>
      <c r="AO130" s="134"/>
      <c r="AP130" s="188"/>
      <c r="AQ130" s="188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2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40"/>
      <c r="BN130" s="40"/>
      <c r="BO130" s="40"/>
      <c r="BP130" s="171"/>
      <c r="BQ130" s="251"/>
      <c r="BR130" s="1"/>
    </row>
    <row r="131" spans="1:70" ht="15.6" customHeight="1">
      <c r="A131" s="1"/>
      <c r="B131" s="1"/>
      <c r="C131" s="10"/>
      <c r="D131" s="24" t="s">
        <v>28</v>
      </c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89"/>
      <c r="R131" s="27" t="s">
        <v>82</v>
      </c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73"/>
      <c r="BC131" s="2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40"/>
      <c r="BN131" s="40"/>
      <c r="BO131" s="40"/>
      <c r="BP131" s="171"/>
      <c r="BQ131" s="251"/>
      <c r="BR131" s="1"/>
    </row>
    <row r="132" spans="1:70" ht="15.6" customHeight="1">
      <c r="A132" s="1"/>
      <c r="B132" s="1"/>
      <c r="C132" s="10"/>
      <c r="D132" s="25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90"/>
      <c r="R132" s="29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75"/>
      <c r="BC132" s="2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40"/>
      <c r="BN132" s="40"/>
      <c r="BO132" s="40"/>
      <c r="BP132" s="171"/>
      <c r="BQ132" s="251"/>
      <c r="BR132" s="1"/>
    </row>
    <row r="133" spans="1:70" ht="15.6" customHeight="1">
      <c r="A133" s="1"/>
      <c r="B133" s="1"/>
      <c r="C133" s="10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41"/>
      <c r="Y133" s="41"/>
      <c r="Z133" s="41"/>
      <c r="AA133" s="133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71"/>
      <c r="AO133" s="134"/>
      <c r="AP133" s="188"/>
      <c r="AQ133" s="188"/>
      <c r="AR133" s="193"/>
      <c r="AS133" s="193"/>
      <c r="AT133" s="193"/>
      <c r="AU133" s="193"/>
      <c r="AV133" s="193"/>
      <c r="AW133" s="193"/>
      <c r="AX133" s="193"/>
      <c r="AY133" s="193"/>
      <c r="AZ133" s="193"/>
      <c r="BA133" s="193"/>
      <c r="BB133" s="193"/>
      <c r="BC133" s="233"/>
      <c r="BD133" s="133"/>
      <c r="BE133" s="133"/>
      <c r="BF133" s="133"/>
      <c r="BG133" s="133"/>
      <c r="BH133" s="133"/>
      <c r="BI133" s="133"/>
      <c r="BJ133" s="133"/>
      <c r="BK133" s="133"/>
      <c r="BL133" s="133"/>
      <c r="BM133" s="40"/>
      <c r="BN133" s="40"/>
      <c r="BO133" s="40"/>
      <c r="BP133" s="171"/>
      <c r="BQ133" s="251"/>
      <c r="BR133" s="1"/>
    </row>
    <row r="134" spans="1:70" ht="18.75">
      <c r="A134" s="1"/>
      <c r="B134" s="1"/>
      <c r="C134" s="10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38" t="s">
        <v>2</v>
      </c>
      <c r="V134" s="26"/>
      <c r="W134" s="26"/>
      <c r="X134" s="122"/>
      <c r="Y134" s="122"/>
      <c r="Z134" s="122"/>
      <c r="AA134" s="40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60" t="s">
        <v>26</v>
      </c>
      <c r="AN134" s="172"/>
      <c r="AO134" s="172"/>
      <c r="AP134" s="172"/>
      <c r="AQ134" s="172"/>
      <c r="AR134" s="172"/>
      <c r="AS134" s="172"/>
      <c r="AT134" s="40"/>
      <c r="AU134" s="40"/>
      <c r="AV134" s="40"/>
      <c r="AW134" s="40"/>
      <c r="AX134" s="171"/>
      <c r="AY134" s="212"/>
      <c r="AZ134" s="212"/>
      <c r="BA134" s="212"/>
      <c r="BB134" s="212"/>
      <c r="BC134" s="212"/>
      <c r="BD134" s="40"/>
      <c r="BE134" s="16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171"/>
      <c r="BQ134" s="251"/>
      <c r="BR134" s="1"/>
    </row>
    <row r="135" spans="1:70" ht="19.149999999999999" customHeight="1">
      <c r="A135" s="1"/>
      <c r="B135" s="1"/>
      <c r="C135" s="10"/>
      <c r="D135" s="35" t="s">
        <v>31</v>
      </c>
      <c r="E135" s="35"/>
      <c r="F135" s="35"/>
      <c r="G135" s="35"/>
      <c r="H135" s="35"/>
      <c r="I135" s="35"/>
      <c r="J135" s="35"/>
      <c r="K135" s="35"/>
      <c r="L135" s="35"/>
      <c r="M135" s="35"/>
      <c r="N135" s="80" t="str">
        <f>IF([2]回答表!BD24="○",IF([2]回答表!X51="○","○",""),"")</f>
        <v/>
      </c>
      <c r="O135" s="86"/>
      <c r="P135" s="86"/>
      <c r="Q135" s="91"/>
      <c r="R135" s="26"/>
      <c r="S135" s="26"/>
      <c r="T135" s="26"/>
      <c r="U135" s="60" t="str">
        <f>IF([2]回答表!BD24="○",IF([2]回答表!X51="○",[2]回答表!B182,IF([2]回答表!AA51="○",[2]回答表!B238,"")),"")</f>
        <v/>
      </c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145"/>
      <c r="AK135" s="152"/>
      <c r="AL135" s="152"/>
      <c r="AM135" s="161" t="s">
        <v>35</v>
      </c>
      <c r="AN135" s="173"/>
      <c r="AO135" s="173"/>
      <c r="AP135" s="173"/>
      <c r="AQ135" s="161"/>
      <c r="AR135" s="173"/>
      <c r="AS135" s="173"/>
      <c r="AT135" s="173"/>
      <c r="AU135" s="161"/>
      <c r="AV135" s="173"/>
      <c r="AW135" s="173"/>
      <c r="AX135" s="206"/>
      <c r="AY135" s="212"/>
      <c r="AZ135" s="212"/>
      <c r="BA135" s="212"/>
      <c r="BB135" s="212"/>
      <c r="BC135" s="212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251"/>
      <c r="BR135" s="1"/>
    </row>
    <row r="136" spans="1:70" ht="19.149999999999999" customHeight="1">
      <c r="A136" s="1"/>
      <c r="B136" s="1"/>
      <c r="C136" s="10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81"/>
      <c r="O136" s="87"/>
      <c r="P136" s="87"/>
      <c r="Q136" s="92"/>
      <c r="R136" s="26"/>
      <c r="S136" s="26"/>
      <c r="T136" s="26"/>
      <c r="U136" s="102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46"/>
      <c r="AK136" s="152"/>
      <c r="AL136" s="152"/>
      <c r="AM136" s="162"/>
      <c r="AN136" s="174"/>
      <c r="AO136" s="174"/>
      <c r="AP136" s="174"/>
      <c r="AQ136" s="162"/>
      <c r="AR136" s="174"/>
      <c r="AS136" s="174"/>
      <c r="AT136" s="174"/>
      <c r="AU136" s="162"/>
      <c r="AV136" s="174"/>
      <c r="AW136" s="174"/>
      <c r="AX136" s="207"/>
      <c r="AY136" s="212"/>
      <c r="AZ136" s="212"/>
      <c r="BA136" s="212"/>
      <c r="BB136" s="212"/>
      <c r="BC136" s="212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251"/>
      <c r="BR136" s="1"/>
    </row>
    <row r="137" spans="1:70" ht="15.6" customHeight="1">
      <c r="A137" s="1"/>
      <c r="B137" s="1"/>
      <c r="C137" s="10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81"/>
      <c r="O137" s="87"/>
      <c r="P137" s="87"/>
      <c r="Q137" s="92"/>
      <c r="R137" s="26"/>
      <c r="S137" s="26"/>
      <c r="T137" s="26"/>
      <c r="U137" s="102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46"/>
      <c r="AK137" s="152"/>
      <c r="AL137" s="152"/>
      <c r="AM137" s="162"/>
      <c r="AN137" s="174"/>
      <c r="AO137" s="174"/>
      <c r="AP137" s="174"/>
      <c r="AQ137" s="162"/>
      <c r="AR137" s="174"/>
      <c r="AS137" s="174"/>
      <c r="AT137" s="174"/>
      <c r="AU137" s="162"/>
      <c r="AV137" s="174"/>
      <c r="AW137" s="174"/>
      <c r="AX137" s="207"/>
      <c r="AY137" s="212"/>
      <c r="AZ137" s="212"/>
      <c r="BA137" s="212"/>
      <c r="BB137" s="212"/>
      <c r="BC137" s="212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251"/>
      <c r="BR137" s="1"/>
    </row>
    <row r="138" spans="1:70" ht="15.6" customHeight="1">
      <c r="A138" s="1"/>
      <c r="B138" s="1"/>
      <c r="C138" s="10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82"/>
      <c r="O138" s="88"/>
      <c r="P138" s="88"/>
      <c r="Q138" s="93"/>
      <c r="R138" s="26"/>
      <c r="S138" s="26"/>
      <c r="T138" s="26"/>
      <c r="U138" s="102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46"/>
      <c r="AK138" s="152"/>
      <c r="AL138" s="152"/>
      <c r="AM138" s="162" t="str">
        <f>IF([2]回答表!BD24="○",IF([2]回答表!X51="○",[2]回答表!E221,IF([2]回答表!AA51="○",[2]回答表!E275,"")),"")</f>
        <v/>
      </c>
      <c r="AN138" s="174"/>
      <c r="AO138" s="174"/>
      <c r="AP138" s="174"/>
      <c r="AQ138" s="162" t="str">
        <f>IF([2]回答表!BD24="○",IF([2]回答表!X51="○",[2]回答表!E222,IF([2]回答表!AA51="○",[2]回答表!E276,"")),"")</f>
        <v/>
      </c>
      <c r="AR138" s="174"/>
      <c r="AS138" s="174"/>
      <c r="AT138" s="174"/>
      <c r="AU138" s="162" t="str">
        <f>IF([2]回答表!BD24="○",IF([2]回答表!X51="○",[2]回答表!E223,IF([2]回答表!AA51="○",[2]回答表!E277,"")),"")</f>
        <v/>
      </c>
      <c r="AV138" s="174"/>
      <c r="AW138" s="174"/>
      <c r="AX138" s="207"/>
      <c r="AY138" s="212"/>
      <c r="AZ138" s="212"/>
      <c r="BA138" s="212"/>
      <c r="BB138" s="212"/>
      <c r="BC138" s="212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251"/>
      <c r="BR138" s="1"/>
    </row>
    <row r="139" spans="1:70" ht="15.6" customHeight="1">
      <c r="A139" s="1"/>
      <c r="B139" s="1"/>
      <c r="C139" s="1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83"/>
      <c r="O139" s="83"/>
      <c r="P139" s="83"/>
      <c r="Q139" s="83"/>
      <c r="R139" s="85"/>
      <c r="S139" s="85"/>
      <c r="T139" s="85"/>
      <c r="U139" s="102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46"/>
      <c r="AK139" s="152"/>
      <c r="AL139" s="152"/>
      <c r="AM139" s="162"/>
      <c r="AN139" s="174"/>
      <c r="AO139" s="174"/>
      <c r="AP139" s="174"/>
      <c r="AQ139" s="162"/>
      <c r="AR139" s="174"/>
      <c r="AS139" s="174"/>
      <c r="AT139" s="174"/>
      <c r="AU139" s="162"/>
      <c r="AV139" s="174"/>
      <c r="AW139" s="174"/>
      <c r="AX139" s="207"/>
      <c r="AY139" s="212"/>
      <c r="AZ139" s="212"/>
      <c r="BA139" s="212"/>
      <c r="BB139" s="212"/>
      <c r="BC139" s="212"/>
      <c r="BD139" s="134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251"/>
      <c r="BR139" s="1"/>
    </row>
    <row r="140" spans="1:70" ht="19.149999999999999" customHeight="1">
      <c r="A140" s="1"/>
      <c r="B140" s="1"/>
      <c r="C140" s="1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83"/>
      <c r="O140" s="83"/>
      <c r="P140" s="83"/>
      <c r="Q140" s="83"/>
      <c r="R140" s="85"/>
      <c r="S140" s="85"/>
      <c r="T140" s="85"/>
      <c r="U140" s="102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46"/>
      <c r="AK140" s="152"/>
      <c r="AL140" s="152"/>
      <c r="AM140" s="162"/>
      <c r="AN140" s="174"/>
      <c r="AO140" s="174"/>
      <c r="AP140" s="174"/>
      <c r="AQ140" s="162"/>
      <c r="AR140" s="174"/>
      <c r="AS140" s="174"/>
      <c r="AT140" s="174"/>
      <c r="AU140" s="162"/>
      <c r="AV140" s="174"/>
      <c r="AW140" s="174"/>
      <c r="AX140" s="207"/>
      <c r="AY140" s="212"/>
      <c r="AZ140" s="212"/>
      <c r="BA140" s="212"/>
      <c r="BB140" s="212"/>
      <c r="BC140" s="212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251"/>
      <c r="BR140" s="1"/>
    </row>
    <row r="141" spans="1:70" ht="19.149999999999999" customHeight="1">
      <c r="A141" s="1"/>
      <c r="B141" s="1"/>
      <c r="C141" s="10"/>
      <c r="D141" s="36" t="s">
        <v>37</v>
      </c>
      <c r="E141" s="35"/>
      <c r="F141" s="35"/>
      <c r="G141" s="35"/>
      <c r="H141" s="35"/>
      <c r="I141" s="35"/>
      <c r="J141" s="35"/>
      <c r="K141" s="35"/>
      <c r="L141" s="35"/>
      <c r="M141" s="79"/>
      <c r="N141" s="80" t="str">
        <f>IF([2]回答表!BD24="○",IF([2]回答表!AA51="○","○",""),"")</f>
        <v/>
      </c>
      <c r="O141" s="86"/>
      <c r="P141" s="86"/>
      <c r="Q141" s="91"/>
      <c r="R141" s="26"/>
      <c r="S141" s="26"/>
      <c r="T141" s="26"/>
      <c r="U141" s="102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46"/>
      <c r="AK141" s="152"/>
      <c r="AL141" s="152"/>
      <c r="AM141" s="162"/>
      <c r="AN141" s="174"/>
      <c r="AO141" s="174"/>
      <c r="AP141" s="174"/>
      <c r="AQ141" s="162"/>
      <c r="AR141" s="174"/>
      <c r="AS141" s="174"/>
      <c r="AT141" s="174"/>
      <c r="AU141" s="162"/>
      <c r="AV141" s="174"/>
      <c r="AW141" s="174"/>
      <c r="AX141" s="207"/>
      <c r="AY141" s="212"/>
      <c r="AZ141" s="212"/>
      <c r="BA141" s="212"/>
      <c r="BB141" s="212"/>
      <c r="BC141" s="212"/>
      <c r="BD141" s="235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251"/>
      <c r="BR141" s="1"/>
    </row>
    <row r="142" spans="1:70" ht="15.6" customHeight="1">
      <c r="A142" s="1"/>
      <c r="B142" s="1"/>
      <c r="C142" s="10"/>
      <c r="D142" s="35"/>
      <c r="E142" s="35"/>
      <c r="F142" s="35"/>
      <c r="G142" s="35"/>
      <c r="H142" s="35"/>
      <c r="I142" s="35"/>
      <c r="J142" s="35"/>
      <c r="K142" s="35"/>
      <c r="L142" s="35"/>
      <c r="M142" s="79"/>
      <c r="N142" s="81"/>
      <c r="O142" s="87"/>
      <c r="P142" s="87"/>
      <c r="Q142" s="92"/>
      <c r="R142" s="26"/>
      <c r="S142" s="26"/>
      <c r="T142" s="26"/>
      <c r="U142" s="102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46"/>
      <c r="AK142" s="152"/>
      <c r="AL142" s="152"/>
      <c r="AM142" s="162" t="s">
        <v>12</v>
      </c>
      <c r="AN142" s="174"/>
      <c r="AO142" s="174"/>
      <c r="AP142" s="174"/>
      <c r="AQ142" s="162" t="s">
        <v>39</v>
      </c>
      <c r="AR142" s="174"/>
      <c r="AS142" s="174"/>
      <c r="AT142" s="174"/>
      <c r="AU142" s="162" t="s">
        <v>41</v>
      </c>
      <c r="AV142" s="174"/>
      <c r="AW142" s="174"/>
      <c r="AX142" s="207"/>
      <c r="AY142" s="212"/>
      <c r="AZ142" s="212"/>
      <c r="BA142" s="212"/>
      <c r="BB142" s="212"/>
      <c r="BC142" s="212"/>
      <c r="BD142" s="235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251"/>
      <c r="BR142" s="1"/>
    </row>
    <row r="143" spans="1:70" ht="15.6" customHeight="1">
      <c r="A143" s="1"/>
      <c r="B143" s="1"/>
      <c r="C143" s="10"/>
      <c r="D143" s="35"/>
      <c r="E143" s="35"/>
      <c r="F143" s="35"/>
      <c r="G143" s="35"/>
      <c r="H143" s="35"/>
      <c r="I143" s="35"/>
      <c r="J143" s="35"/>
      <c r="K143" s="35"/>
      <c r="L143" s="35"/>
      <c r="M143" s="79"/>
      <c r="N143" s="81"/>
      <c r="O143" s="87"/>
      <c r="P143" s="87"/>
      <c r="Q143" s="92"/>
      <c r="R143" s="26"/>
      <c r="S143" s="26"/>
      <c r="T143" s="26"/>
      <c r="U143" s="102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46"/>
      <c r="AK143" s="152"/>
      <c r="AL143" s="152"/>
      <c r="AM143" s="162"/>
      <c r="AN143" s="174"/>
      <c r="AO143" s="174"/>
      <c r="AP143" s="174"/>
      <c r="AQ143" s="162"/>
      <c r="AR143" s="174"/>
      <c r="AS143" s="174"/>
      <c r="AT143" s="174"/>
      <c r="AU143" s="162"/>
      <c r="AV143" s="174"/>
      <c r="AW143" s="174"/>
      <c r="AX143" s="207"/>
      <c r="AY143" s="212"/>
      <c r="AZ143" s="212"/>
      <c r="BA143" s="212"/>
      <c r="BB143" s="212"/>
      <c r="BC143" s="212"/>
      <c r="BD143" s="235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251"/>
      <c r="BR143" s="1"/>
    </row>
    <row r="144" spans="1:70" ht="15.6" customHeight="1">
      <c r="A144" s="1"/>
      <c r="B144" s="1"/>
      <c r="C144" s="10"/>
      <c r="D144" s="35"/>
      <c r="E144" s="35"/>
      <c r="F144" s="35"/>
      <c r="G144" s="35"/>
      <c r="H144" s="35"/>
      <c r="I144" s="35"/>
      <c r="J144" s="35"/>
      <c r="K144" s="35"/>
      <c r="L144" s="35"/>
      <c r="M144" s="79"/>
      <c r="N144" s="82"/>
      <c r="O144" s="88"/>
      <c r="P144" s="88"/>
      <c r="Q144" s="93"/>
      <c r="R144" s="26"/>
      <c r="S144" s="26"/>
      <c r="T144" s="26"/>
      <c r="U144" s="61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147"/>
      <c r="AK144" s="152"/>
      <c r="AL144" s="152"/>
      <c r="AM144" s="163"/>
      <c r="AN144" s="175"/>
      <c r="AO144" s="175"/>
      <c r="AP144" s="175"/>
      <c r="AQ144" s="163"/>
      <c r="AR144" s="175"/>
      <c r="AS144" s="175"/>
      <c r="AT144" s="175"/>
      <c r="AU144" s="163"/>
      <c r="AV144" s="175"/>
      <c r="AW144" s="175"/>
      <c r="AX144" s="208"/>
      <c r="AY144" s="212"/>
      <c r="AZ144" s="212"/>
      <c r="BA144" s="212"/>
      <c r="BB144" s="212"/>
      <c r="BC144" s="212"/>
      <c r="BD144" s="235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251"/>
      <c r="BR144" s="1"/>
    </row>
    <row r="145" spans="1:70" ht="15.6" customHeight="1">
      <c r="A145" s="1"/>
      <c r="B145" s="1"/>
      <c r="C145" s="1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84"/>
      <c r="O145" s="84"/>
      <c r="P145" s="84"/>
      <c r="Q145" s="84"/>
      <c r="R145" s="26"/>
      <c r="S145" s="26"/>
      <c r="T145" s="26"/>
      <c r="U145" s="26"/>
      <c r="V145" s="26"/>
      <c r="W145" s="26"/>
      <c r="X145" s="41"/>
      <c r="Y145" s="41"/>
      <c r="Z145" s="41"/>
      <c r="AA145" s="40"/>
      <c r="AB145" s="40"/>
      <c r="AC145" s="40"/>
      <c r="AD145" s="40"/>
      <c r="AE145" s="40"/>
      <c r="AF145" s="40"/>
      <c r="AG145" s="40"/>
      <c r="AH145" s="40"/>
      <c r="AI145" s="40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251"/>
      <c r="BR145" s="1"/>
    </row>
    <row r="146" spans="1:70" ht="18.600000000000001" customHeight="1">
      <c r="A146" s="1"/>
      <c r="B146" s="1"/>
      <c r="C146" s="1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84"/>
      <c r="O146" s="84"/>
      <c r="P146" s="84"/>
      <c r="Q146" s="84"/>
      <c r="R146" s="26"/>
      <c r="S146" s="26"/>
      <c r="T146" s="26"/>
      <c r="U146" s="38" t="s">
        <v>60</v>
      </c>
      <c r="V146" s="26"/>
      <c r="W146" s="26"/>
      <c r="X146" s="122"/>
      <c r="Y146" s="122"/>
      <c r="Z146" s="122"/>
      <c r="AA146" s="40"/>
      <c r="AB146" s="121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38" t="s">
        <v>46</v>
      </c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41"/>
      <c r="BQ146" s="251"/>
      <c r="BR146" s="1"/>
    </row>
    <row r="147" spans="1:70" ht="15.6" customHeight="1">
      <c r="A147" s="1"/>
      <c r="B147" s="1"/>
      <c r="C147" s="10"/>
      <c r="D147" s="35" t="s">
        <v>6</v>
      </c>
      <c r="E147" s="35"/>
      <c r="F147" s="35"/>
      <c r="G147" s="35"/>
      <c r="H147" s="35"/>
      <c r="I147" s="35"/>
      <c r="J147" s="35"/>
      <c r="K147" s="35"/>
      <c r="L147" s="35"/>
      <c r="M147" s="79"/>
      <c r="N147" s="80" t="str">
        <f>IF([2]回答表!BD24="○",IF([2]回答表!AD51="○","○",""),"")</f>
        <v/>
      </c>
      <c r="O147" s="86"/>
      <c r="P147" s="86"/>
      <c r="Q147" s="91"/>
      <c r="R147" s="26"/>
      <c r="S147" s="26"/>
      <c r="T147" s="26"/>
      <c r="U147" s="60" t="str">
        <f>IF([2]回答表!BD24="○",IF([2]回答表!AD51="○",[2]回答表!B283,""),"")</f>
        <v/>
      </c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145"/>
      <c r="AK147" s="153"/>
      <c r="AL147" s="153"/>
      <c r="AM147" s="60" t="str">
        <f>IF([2]回答表!BD24="○",IF([2]回答表!AD51="○",[2]回答表!B289,""),"")</f>
        <v/>
      </c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145"/>
      <c r="BQ147" s="251"/>
      <c r="BR147" s="1"/>
    </row>
    <row r="148" spans="1:70" ht="15.6" customHeight="1">
      <c r="A148" s="1"/>
      <c r="B148" s="1"/>
      <c r="C148" s="10"/>
      <c r="D148" s="35"/>
      <c r="E148" s="35"/>
      <c r="F148" s="35"/>
      <c r="G148" s="35"/>
      <c r="H148" s="35"/>
      <c r="I148" s="35"/>
      <c r="J148" s="35"/>
      <c r="K148" s="35"/>
      <c r="L148" s="35"/>
      <c r="M148" s="79"/>
      <c r="N148" s="81"/>
      <c r="O148" s="87"/>
      <c r="P148" s="87"/>
      <c r="Q148" s="92"/>
      <c r="R148" s="26"/>
      <c r="S148" s="26"/>
      <c r="T148" s="26"/>
      <c r="U148" s="102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46"/>
      <c r="AK148" s="153"/>
      <c r="AL148" s="153"/>
      <c r="AM148" s="102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46"/>
      <c r="BQ148" s="251"/>
      <c r="BR148" s="1"/>
    </row>
    <row r="149" spans="1:70" ht="15.6" customHeight="1">
      <c r="A149" s="1"/>
      <c r="B149" s="1"/>
      <c r="C149" s="10"/>
      <c r="D149" s="35"/>
      <c r="E149" s="35"/>
      <c r="F149" s="35"/>
      <c r="G149" s="35"/>
      <c r="H149" s="35"/>
      <c r="I149" s="35"/>
      <c r="J149" s="35"/>
      <c r="K149" s="35"/>
      <c r="L149" s="35"/>
      <c r="M149" s="79"/>
      <c r="N149" s="81"/>
      <c r="O149" s="87"/>
      <c r="P149" s="87"/>
      <c r="Q149" s="92"/>
      <c r="R149" s="26"/>
      <c r="S149" s="26"/>
      <c r="T149" s="26"/>
      <c r="U149" s="102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46"/>
      <c r="AK149" s="153"/>
      <c r="AL149" s="153"/>
      <c r="AM149" s="102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46"/>
      <c r="BQ149" s="251"/>
      <c r="BR149" s="1"/>
    </row>
    <row r="150" spans="1:70" ht="15.6" customHeight="1">
      <c r="A150" s="1"/>
      <c r="B150" s="1"/>
      <c r="C150" s="10"/>
      <c r="D150" s="35"/>
      <c r="E150" s="35"/>
      <c r="F150" s="35"/>
      <c r="G150" s="35"/>
      <c r="H150" s="35"/>
      <c r="I150" s="35"/>
      <c r="J150" s="35"/>
      <c r="K150" s="35"/>
      <c r="L150" s="35"/>
      <c r="M150" s="79"/>
      <c r="N150" s="82"/>
      <c r="O150" s="88"/>
      <c r="P150" s="88"/>
      <c r="Q150" s="93"/>
      <c r="R150" s="26"/>
      <c r="S150" s="26"/>
      <c r="T150" s="26"/>
      <c r="U150" s="61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147"/>
      <c r="AK150" s="153"/>
      <c r="AL150" s="153"/>
      <c r="AM150" s="61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147"/>
      <c r="BQ150" s="251"/>
      <c r="BR150" s="1"/>
    </row>
    <row r="151" spans="1:70" ht="15.6" customHeight="1">
      <c r="A151" s="1"/>
      <c r="B151" s="1"/>
      <c r="C151" s="11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252"/>
      <c r="BR151" s="1"/>
    </row>
    <row r="152" spans="1:70" s="1" customFormat="1" ht="15.6" customHeight="1"/>
    <row r="153" spans="1:70" ht="15.6" customHeight="1">
      <c r="A153" s="1"/>
      <c r="B153" s="1"/>
      <c r="C153" s="9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232"/>
      <c r="BD153" s="234"/>
      <c r="BE153" s="234"/>
      <c r="BF153" s="234"/>
      <c r="BG153" s="234"/>
      <c r="BH153" s="234"/>
      <c r="BI153" s="234"/>
      <c r="BJ153" s="234"/>
      <c r="BK153" s="234"/>
      <c r="BL153" s="234"/>
      <c r="BM153" s="234"/>
      <c r="BN153" s="234"/>
      <c r="BO153" s="234"/>
      <c r="BP153" s="234"/>
      <c r="BQ153" s="250"/>
      <c r="BR153" s="1"/>
    </row>
    <row r="154" spans="1:70" ht="15.6" customHeight="1">
      <c r="A154" s="1"/>
      <c r="B154" s="1"/>
      <c r="C154" s="10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41"/>
      <c r="Y154" s="41"/>
      <c r="Z154" s="41"/>
      <c r="AA154" s="133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71"/>
      <c r="AO154" s="134"/>
      <c r="AP154" s="188"/>
      <c r="AQ154" s="188"/>
      <c r="AR154" s="193"/>
      <c r="AS154" s="193"/>
      <c r="AT154" s="193"/>
      <c r="AU154" s="193"/>
      <c r="AV154" s="193"/>
      <c r="AW154" s="193"/>
      <c r="AX154" s="193"/>
      <c r="AY154" s="193"/>
      <c r="AZ154" s="193"/>
      <c r="BA154" s="193"/>
      <c r="BB154" s="193"/>
      <c r="BC154" s="2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40"/>
      <c r="BN154" s="40"/>
      <c r="BO154" s="40"/>
      <c r="BP154" s="171"/>
      <c r="BQ154" s="251"/>
      <c r="BR154" s="1"/>
    </row>
    <row r="155" spans="1:70" ht="15.6" customHeight="1">
      <c r="A155" s="1"/>
      <c r="B155" s="1"/>
      <c r="C155" s="10"/>
      <c r="D155" s="24" t="s">
        <v>28</v>
      </c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89"/>
      <c r="R155" s="27" t="s">
        <v>85</v>
      </c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73"/>
      <c r="BC155" s="2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40"/>
      <c r="BN155" s="40"/>
      <c r="BO155" s="40"/>
      <c r="BP155" s="171"/>
      <c r="BQ155" s="251"/>
      <c r="BR155" s="1"/>
    </row>
    <row r="156" spans="1:70" ht="15.6" customHeight="1">
      <c r="A156" s="1"/>
      <c r="B156" s="1"/>
      <c r="C156" s="10"/>
      <c r="D156" s="25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90"/>
      <c r="R156" s="29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75"/>
      <c r="BC156" s="2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40"/>
      <c r="BN156" s="40"/>
      <c r="BO156" s="40"/>
      <c r="BP156" s="171"/>
      <c r="BQ156" s="251"/>
      <c r="BR156" s="1"/>
    </row>
    <row r="157" spans="1:70" ht="15.6" customHeight="1">
      <c r="A157" s="1"/>
      <c r="B157" s="1"/>
      <c r="C157" s="10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41"/>
      <c r="Y157" s="41"/>
      <c r="Z157" s="41"/>
      <c r="AA157" s="133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71"/>
      <c r="AO157" s="134"/>
      <c r="AP157" s="188"/>
      <c r="AQ157" s="188"/>
      <c r="AR157" s="193"/>
      <c r="AS157" s="193"/>
      <c r="AT157" s="193"/>
      <c r="AU157" s="193"/>
      <c r="AV157" s="193"/>
      <c r="AW157" s="193"/>
      <c r="AX157" s="193"/>
      <c r="AY157" s="193"/>
      <c r="AZ157" s="193"/>
      <c r="BA157" s="193"/>
      <c r="BB157" s="193"/>
      <c r="BC157" s="2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40"/>
      <c r="BN157" s="40"/>
      <c r="BO157" s="40"/>
      <c r="BP157" s="171"/>
      <c r="BQ157" s="251"/>
      <c r="BR157" s="1"/>
    </row>
    <row r="158" spans="1:70" ht="18.75">
      <c r="A158" s="1"/>
      <c r="B158" s="1"/>
      <c r="C158" s="10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38" t="s">
        <v>2</v>
      </c>
      <c r="V158" s="26"/>
      <c r="W158" s="26"/>
      <c r="X158" s="122"/>
      <c r="Y158" s="122"/>
      <c r="Z158" s="122"/>
      <c r="AA158" s="40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38" t="s">
        <v>92</v>
      </c>
      <c r="AN158" s="117"/>
      <c r="AO158" s="121"/>
      <c r="AP158" s="123"/>
      <c r="AQ158" s="123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212"/>
      <c r="BD158" s="40"/>
      <c r="BE158" s="160" t="s">
        <v>26</v>
      </c>
      <c r="BF158" s="172"/>
      <c r="BG158" s="172"/>
      <c r="BH158" s="172"/>
      <c r="BI158" s="172"/>
      <c r="BJ158" s="172"/>
      <c r="BK158" s="172"/>
      <c r="BL158" s="40"/>
      <c r="BM158" s="40"/>
      <c r="BN158" s="40"/>
      <c r="BO158" s="40"/>
      <c r="BP158" s="117"/>
      <c r="BQ158" s="251"/>
      <c r="BR158" s="1"/>
    </row>
    <row r="159" spans="1:70" ht="15.6" customHeight="1">
      <c r="A159" s="1"/>
      <c r="B159" s="1"/>
      <c r="C159" s="10"/>
      <c r="D159" s="35" t="s">
        <v>31</v>
      </c>
      <c r="E159" s="35"/>
      <c r="F159" s="35"/>
      <c r="G159" s="35"/>
      <c r="H159" s="35"/>
      <c r="I159" s="35"/>
      <c r="J159" s="35"/>
      <c r="K159" s="35"/>
      <c r="L159" s="35"/>
      <c r="M159" s="35"/>
      <c r="N159" s="80" t="str">
        <f>IF([2]回答表!X52="○","○","")</f>
        <v/>
      </c>
      <c r="O159" s="86"/>
      <c r="P159" s="86"/>
      <c r="Q159" s="91"/>
      <c r="R159" s="26"/>
      <c r="S159" s="26"/>
      <c r="T159" s="26"/>
      <c r="U159" s="60" t="str">
        <f>IF([2]回答表!X52="○",[2]回答表!B300,IF([2]回答表!AA52="○",[2]回答表!B320,""))</f>
        <v/>
      </c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145"/>
      <c r="AK159" s="152"/>
      <c r="AL159" s="152"/>
      <c r="AM159" s="164" t="s">
        <v>93</v>
      </c>
      <c r="AN159" s="176"/>
      <c r="AO159" s="176"/>
      <c r="AP159" s="176"/>
      <c r="AQ159" s="176"/>
      <c r="AR159" s="176"/>
      <c r="AS159" s="176"/>
      <c r="AT159" s="196"/>
      <c r="AU159" s="164" t="s">
        <v>102</v>
      </c>
      <c r="AV159" s="176"/>
      <c r="AW159" s="176"/>
      <c r="AX159" s="176"/>
      <c r="AY159" s="176"/>
      <c r="AZ159" s="176"/>
      <c r="BA159" s="176"/>
      <c r="BB159" s="196"/>
      <c r="BC159" s="134"/>
      <c r="BD159" s="133"/>
      <c r="BE159" s="161" t="s">
        <v>35</v>
      </c>
      <c r="BF159" s="173"/>
      <c r="BG159" s="173"/>
      <c r="BH159" s="173"/>
      <c r="BI159" s="161"/>
      <c r="BJ159" s="173"/>
      <c r="BK159" s="173"/>
      <c r="BL159" s="173"/>
      <c r="BM159" s="161"/>
      <c r="BN159" s="173"/>
      <c r="BO159" s="173"/>
      <c r="BP159" s="206"/>
      <c r="BQ159" s="251"/>
      <c r="BR159" s="1"/>
    </row>
    <row r="160" spans="1:70" ht="15.6" customHeight="1">
      <c r="A160" s="1"/>
      <c r="B160" s="1"/>
      <c r="C160" s="10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81"/>
      <c r="O160" s="87"/>
      <c r="P160" s="87"/>
      <c r="Q160" s="92"/>
      <c r="R160" s="26"/>
      <c r="S160" s="26"/>
      <c r="T160" s="26"/>
      <c r="U160" s="102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46"/>
      <c r="AK160" s="152"/>
      <c r="AL160" s="152"/>
      <c r="AM160" s="165"/>
      <c r="AN160" s="177"/>
      <c r="AO160" s="177"/>
      <c r="AP160" s="177"/>
      <c r="AQ160" s="177"/>
      <c r="AR160" s="177"/>
      <c r="AS160" s="177"/>
      <c r="AT160" s="197"/>
      <c r="AU160" s="165"/>
      <c r="AV160" s="177"/>
      <c r="AW160" s="177"/>
      <c r="AX160" s="177"/>
      <c r="AY160" s="177"/>
      <c r="AZ160" s="177"/>
      <c r="BA160" s="177"/>
      <c r="BB160" s="197"/>
      <c r="BC160" s="134"/>
      <c r="BD160" s="133"/>
      <c r="BE160" s="162"/>
      <c r="BF160" s="174"/>
      <c r="BG160" s="174"/>
      <c r="BH160" s="174"/>
      <c r="BI160" s="162"/>
      <c r="BJ160" s="174"/>
      <c r="BK160" s="174"/>
      <c r="BL160" s="174"/>
      <c r="BM160" s="162"/>
      <c r="BN160" s="174"/>
      <c r="BO160" s="174"/>
      <c r="BP160" s="207"/>
      <c r="BQ160" s="251"/>
      <c r="BR160" s="1"/>
    </row>
    <row r="161" spans="1:70" ht="15.6" customHeight="1">
      <c r="A161" s="1"/>
      <c r="B161" s="1"/>
      <c r="C161" s="10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81"/>
      <c r="O161" s="87"/>
      <c r="P161" s="87"/>
      <c r="Q161" s="92"/>
      <c r="R161" s="26"/>
      <c r="S161" s="26"/>
      <c r="T161" s="26"/>
      <c r="U161" s="102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46"/>
      <c r="AK161" s="152"/>
      <c r="AL161" s="152"/>
      <c r="AM161" s="166"/>
      <c r="AN161" s="178"/>
      <c r="AO161" s="178"/>
      <c r="AP161" s="178"/>
      <c r="AQ161" s="178"/>
      <c r="AR161" s="178"/>
      <c r="AS161" s="178"/>
      <c r="AT161" s="198"/>
      <c r="AU161" s="166"/>
      <c r="AV161" s="178"/>
      <c r="AW161" s="178"/>
      <c r="AX161" s="178"/>
      <c r="AY161" s="178"/>
      <c r="AZ161" s="178"/>
      <c r="BA161" s="178"/>
      <c r="BB161" s="198"/>
      <c r="BC161" s="134"/>
      <c r="BD161" s="133"/>
      <c r="BE161" s="162"/>
      <c r="BF161" s="174"/>
      <c r="BG161" s="174"/>
      <c r="BH161" s="174"/>
      <c r="BI161" s="162"/>
      <c r="BJ161" s="174"/>
      <c r="BK161" s="174"/>
      <c r="BL161" s="174"/>
      <c r="BM161" s="162"/>
      <c r="BN161" s="174"/>
      <c r="BO161" s="174"/>
      <c r="BP161" s="207"/>
      <c r="BQ161" s="251"/>
      <c r="BR161" s="1"/>
    </row>
    <row r="162" spans="1:70" ht="15.6" customHeight="1">
      <c r="A162" s="1"/>
      <c r="B162" s="1"/>
      <c r="C162" s="10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82"/>
      <c r="O162" s="88"/>
      <c r="P162" s="88"/>
      <c r="Q162" s="93"/>
      <c r="R162" s="26"/>
      <c r="S162" s="26"/>
      <c r="T162" s="26"/>
      <c r="U162" s="102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46"/>
      <c r="AK162" s="152"/>
      <c r="AL162" s="152"/>
      <c r="AM162" s="105" t="str">
        <f>IF([2]回答表!X52="○",[2]回答表!G307,IF([2]回答表!AA52="○",[2]回答表!G327,""))</f>
        <v/>
      </c>
      <c r="AN162" s="120"/>
      <c r="AO162" s="120"/>
      <c r="AP162" s="120"/>
      <c r="AQ162" s="120"/>
      <c r="AR162" s="120"/>
      <c r="AS162" s="120"/>
      <c r="AT162" s="135"/>
      <c r="AU162" s="105" t="str">
        <f>IF([2]回答表!X52="○",[2]回答表!G308,IF([2]回答表!AA52="○",[2]回答表!G328,""))</f>
        <v/>
      </c>
      <c r="AV162" s="120"/>
      <c r="AW162" s="120"/>
      <c r="AX162" s="120"/>
      <c r="AY162" s="120"/>
      <c r="AZ162" s="120"/>
      <c r="BA162" s="120"/>
      <c r="BB162" s="135"/>
      <c r="BC162" s="134"/>
      <c r="BD162" s="133"/>
      <c r="BE162" s="162" t="str">
        <f>IF([2]回答表!X52="○",[2]回答表!E312,IF([2]回答表!AA52="○",[2]回答表!E332,""))</f>
        <v/>
      </c>
      <c r="BF162" s="174"/>
      <c r="BG162" s="174"/>
      <c r="BH162" s="174"/>
      <c r="BI162" s="162" t="str">
        <f>IF([2]回答表!X52="○",[2]回答表!E313,IF([2]回答表!AA52="○",[2]回答表!E333,""))</f>
        <v/>
      </c>
      <c r="BJ162" s="174"/>
      <c r="BK162" s="174"/>
      <c r="BL162" s="207"/>
      <c r="BM162" s="162" t="str">
        <f>IF([2]回答表!X52="○",[2]回答表!E314,IF([2]回答表!AA52="○",[2]回答表!E334,""))</f>
        <v/>
      </c>
      <c r="BN162" s="174"/>
      <c r="BO162" s="174"/>
      <c r="BP162" s="207"/>
      <c r="BQ162" s="251"/>
      <c r="BR162" s="1"/>
    </row>
    <row r="163" spans="1:70" ht="15.6" customHeight="1">
      <c r="A163" s="1"/>
      <c r="B163" s="1"/>
      <c r="C163" s="1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85"/>
      <c r="O163" s="85"/>
      <c r="P163" s="85"/>
      <c r="Q163" s="85"/>
      <c r="R163" s="85"/>
      <c r="S163" s="85"/>
      <c r="T163" s="85"/>
      <c r="U163" s="102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46"/>
      <c r="AK163" s="152"/>
      <c r="AL163" s="152"/>
      <c r="AM163" s="20"/>
      <c r="AN163" s="50"/>
      <c r="AO163" s="50"/>
      <c r="AP163" s="50"/>
      <c r="AQ163" s="50"/>
      <c r="AR163" s="50"/>
      <c r="AS163" s="50"/>
      <c r="AT163" s="71"/>
      <c r="AU163" s="20"/>
      <c r="AV163" s="50"/>
      <c r="AW163" s="50"/>
      <c r="AX163" s="50"/>
      <c r="AY163" s="50"/>
      <c r="AZ163" s="50"/>
      <c r="BA163" s="50"/>
      <c r="BB163" s="71"/>
      <c r="BC163" s="134"/>
      <c r="BD163" s="134"/>
      <c r="BE163" s="162"/>
      <c r="BF163" s="174"/>
      <c r="BG163" s="174"/>
      <c r="BH163" s="174"/>
      <c r="BI163" s="162"/>
      <c r="BJ163" s="174"/>
      <c r="BK163" s="174"/>
      <c r="BL163" s="207"/>
      <c r="BM163" s="162"/>
      <c r="BN163" s="174"/>
      <c r="BO163" s="174"/>
      <c r="BP163" s="207"/>
      <c r="BQ163" s="251"/>
      <c r="BR163" s="1"/>
    </row>
    <row r="164" spans="1:70" ht="15.6" customHeight="1">
      <c r="A164" s="1"/>
      <c r="B164" s="1"/>
      <c r="C164" s="1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85"/>
      <c r="O164" s="85"/>
      <c r="P164" s="85"/>
      <c r="Q164" s="85"/>
      <c r="R164" s="85"/>
      <c r="S164" s="85"/>
      <c r="T164" s="85"/>
      <c r="U164" s="102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46"/>
      <c r="AK164" s="152"/>
      <c r="AL164" s="152"/>
      <c r="AM164" s="21"/>
      <c r="AN164" s="51"/>
      <c r="AO164" s="51"/>
      <c r="AP164" s="51"/>
      <c r="AQ164" s="51"/>
      <c r="AR164" s="51"/>
      <c r="AS164" s="51"/>
      <c r="AT164" s="72"/>
      <c r="AU164" s="21"/>
      <c r="AV164" s="51"/>
      <c r="AW164" s="51"/>
      <c r="AX164" s="51"/>
      <c r="AY164" s="51"/>
      <c r="AZ164" s="51"/>
      <c r="BA164" s="51"/>
      <c r="BB164" s="72"/>
      <c r="BC164" s="134"/>
      <c r="BD164" s="133"/>
      <c r="BE164" s="162"/>
      <c r="BF164" s="174"/>
      <c r="BG164" s="174"/>
      <c r="BH164" s="174"/>
      <c r="BI164" s="162"/>
      <c r="BJ164" s="174"/>
      <c r="BK164" s="174"/>
      <c r="BL164" s="207"/>
      <c r="BM164" s="162"/>
      <c r="BN164" s="174"/>
      <c r="BO164" s="174"/>
      <c r="BP164" s="207"/>
      <c r="BQ164" s="251"/>
      <c r="BR164" s="1"/>
    </row>
    <row r="165" spans="1:70" ht="15.6" customHeight="1">
      <c r="A165" s="1"/>
      <c r="B165" s="1"/>
      <c r="C165" s="10"/>
      <c r="D165" s="36" t="s">
        <v>37</v>
      </c>
      <c r="E165" s="35"/>
      <c r="F165" s="35"/>
      <c r="G165" s="35"/>
      <c r="H165" s="35"/>
      <c r="I165" s="35"/>
      <c r="J165" s="35"/>
      <c r="K165" s="35"/>
      <c r="L165" s="35"/>
      <c r="M165" s="79"/>
      <c r="N165" s="80" t="str">
        <f>IF([2]回答表!AA52="○","○","")</f>
        <v/>
      </c>
      <c r="O165" s="86"/>
      <c r="P165" s="86"/>
      <c r="Q165" s="91"/>
      <c r="R165" s="26"/>
      <c r="S165" s="26"/>
      <c r="T165" s="26"/>
      <c r="U165" s="102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46"/>
      <c r="AK165" s="152"/>
      <c r="AL165" s="152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4"/>
      <c r="BD165" s="235"/>
      <c r="BE165" s="162"/>
      <c r="BF165" s="174"/>
      <c r="BG165" s="174"/>
      <c r="BH165" s="174"/>
      <c r="BI165" s="162"/>
      <c r="BJ165" s="174"/>
      <c r="BK165" s="174"/>
      <c r="BL165" s="207"/>
      <c r="BM165" s="162"/>
      <c r="BN165" s="174"/>
      <c r="BO165" s="174"/>
      <c r="BP165" s="207"/>
      <c r="BQ165" s="251"/>
      <c r="BR165" s="1"/>
    </row>
    <row r="166" spans="1:70" ht="15.6" customHeight="1">
      <c r="A166" s="1"/>
      <c r="B166" s="1"/>
      <c r="C166" s="10"/>
      <c r="D166" s="35"/>
      <c r="E166" s="35"/>
      <c r="F166" s="35"/>
      <c r="G166" s="35"/>
      <c r="H166" s="35"/>
      <c r="I166" s="35"/>
      <c r="J166" s="35"/>
      <c r="K166" s="35"/>
      <c r="L166" s="35"/>
      <c r="M166" s="79"/>
      <c r="N166" s="81"/>
      <c r="O166" s="87"/>
      <c r="P166" s="87"/>
      <c r="Q166" s="92"/>
      <c r="R166" s="26"/>
      <c r="S166" s="26"/>
      <c r="T166" s="26"/>
      <c r="U166" s="102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46"/>
      <c r="AK166" s="152"/>
      <c r="AL166" s="152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4"/>
      <c r="BD166" s="235"/>
      <c r="BE166" s="162" t="s">
        <v>12</v>
      </c>
      <c r="BF166" s="174"/>
      <c r="BG166" s="174"/>
      <c r="BH166" s="174"/>
      <c r="BI166" s="162" t="s">
        <v>39</v>
      </c>
      <c r="BJ166" s="174"/>
      <c r="BK166" s="174"/>
      <c r="BL166" s="174"/>
      <c r="BM166" s="162" t="s">
        <v>41</v>
      </c>
      <c r="BN166" s="174"/>
      <c r="BO166" s="174"/>
      <c r="BP166" s="207"/>
      <c r="BQ166" s="251"/>
      <c r="BR166" s="1"/>
    </row>
    <row r="167" spans="1:70" ht="15.6" customHeight="1">
      <c r="A167" s="1"/>
      <c r="B167" s="1"/>
      <c r="C167" s="10"/>
      <c r="D167" s="35"/>
      <c r="E167" s="35"/>
      <c r="F167" s="35"/>
      <c r="G167" s="35"/>
      <c r="H167" s="35"/>
      <c r="I167" s="35"/>
      <c r="J167" s="35"/>
      <c r="K167" s="35"/>
      <c r="L167" s="35"/>
      <c r="M167" s="79"/>
      <c r="N167" s="81"/>
      <c r="O167" s="87"/>
      <c r="P167" s="87"/>
      <c r="Q167" s="92"/>
      <c r="R167" s="26"/>
      <c r="S167" s="26"/>
      <c r="T167" s="26"/>
      <c r="U167" s="102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46"/>
      <c r="AK167" s="152"/>
      <c r="AL167" s="152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4"/>
      <c r="BD167" s="235"/>
      <c r="BE167" s="162"/>
      <c r="BF167" s="174"/>
      <c r="BG167" s="174"/>
      <c r="BH167" s="174"/>
      <c r="BI167" s="162"/>
      <c r="BJ167" s="174"/>
      <c r="BK167" s="174"/>
      <c r="BL167" s="174"/>
      <c r="BM167" s="162"/>
      <c r="BN167" s="174"/>
      <c r="BO167" s="174"/>
      <c r="BP167" s="207"/>
      <c r="BQ167" s="251"/>
      <c r="BR167" s="1"/>
    </row>
    <row r="168" spans="1:70" ht="15.6" customHeight="1">
      <c r="A168" s="1"/>
      <c r="B168" s="1"/>
      <c r="C168" s="10"/>
      <c r="D168" s="35"/>
      <c r="E168" s="35"/>
      <c r="F168" s="35"/>
      <c r="G168" s="35"/>
      <c r="H168" s="35"/>
      <c r="I168" s="35"/>
      <c r="J168" s="35"/>
      <c r="K168" s="35"/>
      <c r="L168" s="35"/>
      <c r="M168" s="79"/>
      <c r="N168" s="82"/>
      <c r="O168" s="88"/>
      <c r="P168" s="88"/>
      <c r="Q168" s="93"/>
      <c r="R168" s="26"/>
      <c r="S168" s="26"/>
      <c r="T168" s="26"/>
      <c r="U168" s="61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147"/>
      <c r="AK168" s="152"/>
      <c r="AL168" s="152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4"/>
      <c r="BD168" s="235"/>
      <c r="BE168" s="163"/>
      <c r="BF168" s="175"/>
      <c r="BG168" s="175"/>
      <c r="BH168" s="175"/>
      <c r="BI168" s="163"/>
      <c r="BJ168" s="175"/>
      <c r="BK168" s="175"/>
      <c r="BL168" s="175"/>
      <c r="BM168" s="163"/>
      <c r="BN168" s="175"/>
      <c r="BO168" s="175"/>
      <c r="BP168" s="208"/>
      <c r="BQ168" s="251"/>
      <c r="BR168" s="1"/>
    </row>
    <row r="169" spans="1:70" ht="15.6" customHeight="1">
      <c r="A169" s="1"/>
      <c r="B169" s="1"/>
      <c r="C169" s="1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41"/>
      <c r="Y169" s="41"/>
      <c r="Z169" s="41"/>
      <c r="AA169" s="40"/>
      <c r="AB169" s="40"/>
      <c r="AC169" s="40"/>
      <c r="AD169" s="40"/>
      <c r="AE169" s="40"/>
      <c r="AF169" s="40"/>
      <c r="AG169" s="40"/>
      <c r="AH169" s="40"/>
      <c r="AI169" s="40"/>
      <c r="AJ169" s="41"/>
      <c r="AK169" s="41"/>
      <c r="AL169" s="41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251"/>
      <c r="BR169" s="1"/>
    </row>
    <row r="170" spans="1:70" ht="18.600000000000001" customHeight="1">
      <c r="A170" s="1"/>
      <c r="B170" s="1"/>
      <c r="C170" s="1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26"/>
      <c r="O170" s="26"/>
      <c r="P170" s="26"/>
      <c r="Q170" s="26"/>
      <c r="R170" s="26"/>
      <c r="S170" s="26"/>
      <c r="T170" s="26"/>
      <c r="U170" s="38" t="s">
        <v>60</v>
      </c>
      <c r="V170" s="26"/>
      <c r="W170" s="26"/>
      <c r="X170" s="122"/>
      <c r="Y170" s="122"/>
      <c r="Z170" s="122"/>
      <c r="AA170" s="40"/>
      <c r="AB170" s="121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38" t="s">
        <v>46</v>
      </c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133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41"/>
      <c r="BQ170" s="251"/>
      <c r="BR170" s="1"/>
    </row>
    <row r="171" spans="1:70" ht="15.6" customHeight="1">
      <c r="A171" s="1"/>
      <c r="B171" s="1"/>
      <c r="C171" s="10"/>
      <c r="D171" s="35" t="s">
        <v>6</v>
      </c>
      <c r="E171" s="35"/>
      <c r="F171" s="35"/>
      <c r="G171" s="35"/>
      <c r="H171" s="35"/>
      <c r="I171" s="35"/>
      <c r="J171" s="35"/>
      <c r="K171" s="35"/>
      <c r="L171" s="35"/>
      <c r="M171" s="79"/>
      <c r="N171" s="80" t="str">
        <f>IF([2]回答表!AD52="○","○","")</f>
        <v/>
      </c>
      <c r="O171" s="86"/>
      <c r="P171" s="86"/>
      <c r="Q171" s="91"/>
      <c r="R171" s="26"/>
      <c r="S171" s="26"/>
      <c r="T171" s="26"/>
      <c r="U171" s="60" t="str">
        <f>IF([2]回答表!AD52="○",[2]回答表!B340,"")</f>
        <v/>
      </c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145"/>
      <c r="AK171" s="154"/>
      <c r="AL171" s="154"/>
      <c r="AM171" s="60" t="str">
        <f>IF([2]回答表!AD52="○",[2]回答表!B346,"")</f>
        <v/>
      </c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145"/>
      <c r="BQ171" s="251"/>
      <c r="BR171" s="1"/>
    </row>
    <row r="172" spans="1:70" ht="15.6" customHeight="1">
      <c r="A172" s="1"/>
      <c r="B172" s="1"/>
      <c r="C172" s="10"/>
      <c r="D172" s="35"/>
      <c r="E172" s="35"/>
      <c r="F172" s="35"/>
      <c r="G172" s="35"/>
      <c r="H172" s="35"/>
      <c r="I172" s="35"/>
      <c r="J172" s="35"/>
      <c r="K172" s="35"/>
      <c r="L172" s="35"/>
      <c r="M172" s="79"/>
      <c r="N172" s="81"/>
      <c r="O172" s="87"/>
      <c r="P172" s="87"/>
      <c r="Q172" s="92"/>
      <c r="R172" s="26"/>
      <c r="S172" s="26"/>
      <c r="T172" s="26"/>
      <c r="U172" s="102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46"/>
      <c r="AK172" s="154"/>
      <c r="AL172" s="154"/>
      <c r="AM172" s="102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46"/>
      <c r="BQ172" s="251"/>
      <c r="BR172" s="1"/>
    </row>
    <row r="173" spans="1:70" ht="15.6" customHeight="1">
      <c r="A173" s="1"/>
      <c r="B173" s="1"/>
      <c r="C173" s="10"/>
      <c r="D173" s="35"/>
      <c r="E173" s="35"/>
      <c r="F173" s="35"/>
      <c r="G173" s="35"/>
      <c r="H173" s="35"/>
      <c r="I173" s="35"/>
      <c r="J173" s="35"/>
      <c r="K173" s="35"/>
      <c r="L173" s="35"/>
      <c r="M173" s="79"/>
      <c r="N173" s="81"/>
      <c r="O173" s="87"/>
      <c r="P173" s="87"/>
      <c r="Q173" s="92"/>
      <c r="R173" s="26"/>
      <c r="S173" s="26"/>
      <c r="T173" s="26"/>
      <c r="U173" s="102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46"/>
      <c r="AK173" s="154"/>
      <c r="AL173" s="154"/>
      <c r="AM173" s="102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46"/>
      <c r="BQ173" s="251"/>
      <c r="BR173" s="1"/>
    </row>
    <row r="174" spans="1:70" ht="15.6" customHeight="1">
      <c r="A174" s="1"/>
      <c r="B174" s="1"/>
      <c r="C174" s="10"/>
      <c r="D174" s="35"/>
      <c r="E174" s="35"/>
      <c r="F174" s="35"/>
      <c r="G174" s="35"/>
      <c r="H174" s="35"/>
      <c r="I174" s="35"/>
      <c r="J174" s="35"/>
      <c r="K174" s="35"/>
      <c r="L174" s="35"/>
      <c r="M174" s="79"/>
      <c r="N174" s="82"/>
      <c r="O174" s="88"/>
      <c r="P174" s="88"/>
      <c r="Q174" s="93"/>
      <c r="R174" s="26"/>
      <c r="S174" s="26"/>
      <c r="T174" s="26"/>
      <c r="U174" s="61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147"/>
      <c r="AK174" s="154"/>
      <c r="AL174" s="154"/>
      <c r="AM174" s="61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147"/>
      <c r="BQ174" s="251"/>
      <c r="BR174" s="1"/>
    </row>
    <row r="175" spans="1:70" ht="15.6" customHeight="1">
      <c r="A175" s="1"/>
      <c r="B175" s="1"/>
      <c r="C175" s="11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252"/>
      <c r="BR175" s="1"/>
    </row>
    <row r="176" spans="1:70" s="1" customFormat="1" ht="15.6" customHeight="1"/>
    <row r="177" spans="1:70" ht="15.6" customHeight="1">
      <c r="A177" s="1"/>
      <c r="B177" s="1"/>
      <c r="C177" s="9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232"/>
      <c r="BD177" s="234"/>
      <c r="BE177" s="234"/>
      <c r="BF177" s="234"/>
      <c r="BG177" s="234"/>
      <c r="BH177" s="234"/>
      <c r="BI177" s="234"/>
      <c r="BJ177" s="234"/>
      <c r="BK177" s="234"/>
      <c r="BL177" s="234"/>
      <c r="BM177" s="234"/>
      <c r="BN177" s="234"/>
      <c r="BO177" s="234"/>
      <c r="BP177" s="234"/>
      <c r="BQ177" s="250"/>
      <c r="BR177" s="1"/>
    </row>
    <row r="178" spans="1:70" ht="15.6" customHeight="1">
      <c r="A178" s="1"/>
      <c r="B178" s="1"/>
      <c r="C178" s="10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41"/>
      <c r="Y178" s="41"/>
      <c r="Z178" s="41"/>
      <c r="AA178" s="133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71"/>
      <c r="AO178" s="134"/>
      <c r="AP178" s="188"/>
      <c r="AQ178" s="188"/>
      <c r="AR178" s="195"/>
      <c r="AS178" s="195"/>
      <c r="AT178" s="195"/>
      <c r="AU178" s="195"/>
      <c r="AV178" s="195"/>
      <c r="AW178" s="195"/>
      <c r="AX178" s="195"/>
      <c r="AY178" s="195"/>
      <c r="AZ178" s="195"/>
      <c r="BA178" s="195"/>
      <c r="BB178" s="195"/>
      <c r="BC178" s="233"/>
      <c r="BD178" s="133"/>
      <c r="BE178" s="133"/>
      <c r="BF178" s="133"/>
      <c r="BG178" s="133"/>
      <c r="BH178" s="133"/>
      <c r="BI178" s="133"/>
      <c r="BJ178" s="133"/>
      <c r="BK178" s="133"/>
      <c r="BL178" s="133"/>
      <c r="BM178" s="40"/>
      <c r="BN178" s="40"/>
      <c r="BO178" s="40"/>
      <c r="BP178" s="171"/>
      <c r="BQ178" s="251"/>
      <c r="BR178" s="1"/>
    </row>
    <row r="179" spans="1:70" ht="15.6" customHeight="1">
      <c r="A179" s="1"/>
      <c r="B179" s="1"/>
      <c r="C179" s="10"/>
      <c r="D179" s="24" t="s">
        <v>28</v>
      </c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89"/>
      <c r="R179" s="27" t="s">
        <v>66</v>
      </c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73"/>
      <c r="BC179" s="233"/>
      <c r="BD179" s="133"/>
      <c r="BE179" s="133"/>
      <c r="BF179" s="133"/>
      <c r="BG179" s="133"/>
      <c r="BH179" s="133"/>
      <c r="BI179" s="133"/>
      <c r="BJ179" s="133"/>
      <c r="BK179" s="133"/>
      <c r="BL179" s="133"/>
      <c r="BM179" s="40"/>
      <c r="BN179" s="40"/>
      <c r="BO179" s="40"/>
      <c r="BP179" s="171"/>
      <c r="BQ179" s="251"/>
      <c r="BR179" s="1"/>
    </row>
    <row r="180" spans="1:70" ht="15.6" customHeight="1">
      <c r="A180" s="1"/>
      <c r="B180" s="1"/>
      <c r="C180" s="10"/>
      <c r="D180" s="25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90"/>
      <c r="R180" s="29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75"/>
      <c r="BC180" s="233"/>
      <c r="BD180" s="133"/>
      <c r="BE180" s="133"/>
      <c r="BF180" s="133"/>
      <c r="BG180" s="133"/>
      <c r="BH180" s="133"/>
      <c r="BI180" s="133"/>
      <c r="BJ180" s="133"/>
      <c r="BK180" s="133"/>
      <c r="BL180" s="133"/>
      <c r="BM180" s="40"/>
      <c r="BN180" s="40"/>
      <c r="BO180" s="40"/>
      <c r="BP180" s="171"/>
      <c r="BQ180" s="251"/>
      <c r="BR180" s="1"/>
    </row>
    <row r="181" spans="1:70" ht="15.6" customHeight="1">
      <c r="A181" s="1"/>
      <c r="B181" s="1"/>
      <c r="C181" s="10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41"/>
      <c r="Y181" s="41"/>
      <c r="Z181" s="41"/>
      <c r="AA181" s="133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71"/>
      <c r="AO181" s="134"/>
      <c r="AP181" s="188"/>
      <c r="AQ181" s="188"/>
      <c r="AR181" s="193"/>
      <c r="AS181" s="193"/>
      <c r="AT181" s="193"/>
      <c r="AU181" s="193"/>
      <c r="AV181" s="193"/>
      <c r="AW181" s="193"/>
      <c r="AX181" s="193"/>
      <c r="AY181" s="193"/>
      <c r="AZ181" s="193"/>
      <c r="BA181" s="193"/>
      <c r="BB181" s="193"/>
      <c r="BC181" s="2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40"/>
      <c r="BN181" s="40"/>
      <c r="BO181" s="40"/>
      <c r="BP181" s="171"/>
      <c r="BQ181" s="251"/>
      <c r="BR181" s="1"/>
    </row>
    <row r="182" spans="1:70" ht="19.149999999999999" customHeight="1">
      <c r="A182" s="1"/>
      <c r="B182" s="1"/>
      <c r="C182" s="10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38" t="s">
        <v>2</v>
      </c>
      <c r="V182" s="26"/>
      <c r="W182" s="26"/>
      <c r="X182" s="122"/>
      <c r="Y182" s="122"/>
      <c r="Z182" s="122"/>
      <c r="AA182" s="40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79" t="s">
        <v>63</v>
      </c>
      <c r="AO182" s="40"/>
      <c r="AP182" s="40"/>
      <c r="AQ182" s="40"/>
      <c r="AR182" s="40"/>
      <c r="AS182" s="40"/>
      <c r="AT182" s="40"/>
      <c r="AU182" s="40"/>
      <c r="AV182" s="40"/>
      <c r="AW182" s="40"/>
      <c r="AX182" s="117"/>
      <c r="AY182" s="38"/>
      <c r="AZ182" s="38"/>
      <c r="BA182" s="222"/>
      <c r="BB182" s="222"/>
      <c r="BC182" s="233"/>
      <c r="BD182" s="133"/>
      <c r="BE182" s="160" t="s">
        <v>26</v>
      </c>
      <c r="BF182" s="172"/>
      <c r="BG182" s="172"/>
      <c r="BH182" s="172"/>
      <c r="BI182" s="172"/>
      <c r="BJ182" s="172"/>
      <c r="BK182" s="172"/>
      <c r="BL182" s="40"/>
      <c r="BM182" s="40"/>
      <c r="BN182" s="40"/>
      <c r="BO182" s="40"/>
      <c r="BP182" s="117"/>
      <c r="BQ182" s="251"/>
      <c r="BR182" s="1"/>
    </row>
    <row r="183" spans="1:70" ht="15.6" customHeight="1">
      <c r="A183" s="1"/>
      <c r="B183" s="1"/>
      <c r="C183" s="10"/>
      <c r="D183" s="27" t="s">
        <v>31</v>
      </c>
      <c r="E183" s="54"/>
      <c r="F183" s="54"/>
      <c r="G183" s="54"/>
      <c r="H183" s="54"/>
      <c r="I183" s="54"/>
      <c r="J183" s="54"/>
      <c r="K183" s="54"/>
      <c r="L183" s="54"/>
      <c r="M183" s="73"/>
      <c r="N183" s="80" t="str">
        <f>IF([2]回答表!X53="○","○","")</f>
        <v/>
      </c>
      <c r="O183" s="86"/>
      <c r="P183" s="86"/>
      <c r="Q183" s="91"/>
      <c r="R183" s="26"/>
      <c r="S183" s="26"/>
      <c r="T183" s="26"/>
      <c r="U183" s="60" t="str">
        <f>IF([2]回答表!X53="○",[2]回答表!B359,IF([2]回答表!AA53="○",[2]回答表!B379,""))</f>
        <v/>
      </c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145"/>
      <c r="AK183" s="152"/>
      <c r="AL183" s="152"/>
      <c r="AM183" s="152"/>
      <c r="AN183" s="60" t="str">
        <f>IF([2]回答表!X53="○",[2]回答表!B365,"")</f>
        <v/>
      </c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5"/>
      <c r="AY183" s="185"/>
      <c r="AZ183" s="185"/>
      <c r="BA183" s="185"/>
      <c r="BB183" s="226"/>
      <c r="BC183" s="134"/>
      <c r="BD183" s="133"/>
      <c r="BE183" s="161" t="s">
        <v>35</v>
      </c>
      <c r="BF183" s="173"/>
      <c r="BG183" s="173"/>
      <c r="BH183" s="173"/>
      <c r="BI183" s="161"/>
      <c r="BJ183" s="173"/>
      <c r="BK183" s="173"/>
      <c r="BL183" s="173"/>
      <c r="BM183" s="161"/>
      <c r="BN183" s="173"/>
      <c r="BO183" s="173"/>
      <c r="BP183" s="206"/>
      <c r="BQ183" s="251"/>
      <c r="BR183" s="1"/>
    </row>
    <row r="184" spans="1:70" ht="15.6" customHeight="1">
      <c r="A184" s="1"/>
      <c r="B184" s="1"/>
      <c r="C184" s="10"/>
      <c r="D184" s="28"/>
      <c r="E184" s="55"/>
      <c r="F184" s="55"/>
      <c r="G184" s="55"/>
      <c r="H184" s="55"/>
      <c r="I184" s="55"/>
      <c r="J184" s="55"/>
      <c r="K184" s="55"/>
      <c r="L184" s="55"/>
      <c r="M184" s="74"/>
      <c r="N184" s="81"/>
      <c r="O184" s="87"/>
      <c r="P184" s="87"/>
      <c r="Q184" s="92"/>
      <c r="R184" s="26"/>
      <c r="S184" s="26"/>
      <c r="T184" s="26"/>
      <c r="U184" s="102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46"/>
      <c r="AK184" s="152"/>
      <c r="AL184" s="152"/>
      <c r="AM184" s="152"/>
      <c r="AN184" s="180"/>
      <c r="AO184" s="186"/>
      <c r="AP184" s="186"/>
      <c r="AQ184" s="186"/>
      <c r="AR184" s="186"/>
      <c r="AS184" s="186"/>
      <c r="AT184" s="186"/>
      <c r="AU184" s="186"/>
      <c r="AV184" s="186"/>
      <c r="AW184" s="186"/>
      <c r="AX184" s="186"/>
      <c r="AY184" s="186"/>
      <c r="AZ184" s="186"/>
      <c r="BA184" s="186"/>
      <c r="BB184" s="227"/>
      <c r="BC184" s="134"/>
      <c r="BD184" s="133"/>
      <c r="BE184" s="162"/>
      <c r="BF184" s="174"/>
      <c r="BG184" s="174"/>
      <c r="BH184" s="174"/>
      <c r="BI184" s="162"/>
      <c r="BJ184" s="174"/>
      <c r="BK184" s="174"/>
      <c r="BL184" s="174"/>
      <c r="BM184" s="162"/>
      <c r="BN184" s="174"/>
      <c r="BO184" s="174"/>
      <c r="BP184" s="207"/>
      <c r="BQ184" s="251"/>
      <c r="BR184" s="1"/>
    </row>
    <row r="185" spans="1:70" ht="15.6" customHeight="1">
      <c r="A185" s="1"/>
      <c r="B185" s="1"/>
      <c r="C185" s="10"/>
      <c r="D185" s="28"/>
      <c r="E185" s="55"/>
      <c r="F185" s="55"/>
      <c r="G185" s="55"/>
      <c r="H185" s="55"/>
      <c r="I185" s="55"/>
      <c r="J185" s="55"/>
      <c r="K185" s="55"/>
      <c r="L185" s="55"/>
      <c r="M185" s="74"/>
      <c r="N185" s="81"/>
      <c r="O185" s="87"/>
      <c r="P185" s="87"/>
      <c r="Q185" s="92"/>
      <c r="R185" s="26"/>
      <c r="S185" s="26"/>
      <c r="T185" s="26"/>
      <c r="U185" s="102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46"/>
      <c r="AK185" s="152"/>
      <c r="AL185" s="152"/>
      <c r="AM185" s="152"/>
      <c r="AN185" s="180"/>
      <c r="AO185" s="186"/>
      <c r="AP185" s="186"/>
      <c r="AQ185" s="186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/>
      <c r="BB185" s="227"/>
      <c r="BC185" s="134"/>
      <c r="BD185" s="133"/>
      <c r="BE185" s="162"/>
      <c r="BF185" s="174"/>
      <c r="BG185" s="174"/>
      <c r="BH185" s="174"/>
      <c r="BI185" s="162"/>
      <c r="BJ185" s="174"/>
      <c r="BK185" s="174"/>
      <c r="BL185" s="174"/>
      <c r="BM185" s="162"/>
      <c r="BN185" s="174"/>
      <c r="BO185" s="174"/>
      <c r="BP185" s="207"/>
      <c r="BQ185" s="251"/>
      <c r="BR185" s="1"/>
    </row>
    <row r="186" spans="1:70" ht="15.6" customHeight="1">
      <c r="A186" s="1"/>
      <c r="B186" s="1"/>
      <c r="C186" s="10"/>
      <c r="D186" s="29"/>
      <c r="E186" s="56"/>
      <c r="F186" s="56"/>
      <c r="G186" s="56"/>
      <c r="H186" s="56"/>
      <c r="I186" s="56"/>
      <c r="J186" s="56"/>
      <c r="K186" s="56"/>
      <c r="L186" s="56"/>
      <c r="M186" s="75"/>
      <c r="N186" s="82"/>
      <c r="O186" s="88"/>
      <c r="P186" s="88"/>
      <c r="Q186" s="93"/>
      <c r="R186" s="26"/>
      <c r="S186" s="26"/>
      <c r="T186" s="26"/>
      <c r="U186" s="102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46"/>
      <c r="AK186" s="152"/>
      <c r="AL186" s="152"/>
      <c r="AM186" s="152"/>
      <c r="AN186" s="180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227"/>
      <c r="BC186" s="134"/>
      <c r="BD186" s="133"/>
      <c r="BE186" s="162" t="str">
        <f>IF([2]回答表!X53="○",[2]回答表!E371,IF([2]回答表!AA53="○",[2]回答表!E385,""))</f>
        <v/>
      </c>
      <c r="BF186" s="174"/>
      <c r="BG186" s="174"/>
      <c r="BH186" s="174"/>
      <c r="BI186" s="162" t="str">
        <f>IF([2]回答表!X53="○",[2]回答表!E372,IF([2]回答表!AA53="○",[2]回答表!E386,""))</f>
        <v/>
      </c>
      <c r="BJ186" s="174"/>
      <c r="BK186" s="174"/>
      <c r="BL186" s="207"/>
      <c r="BM186" s="162" t="str">
        <f>IF([2]回答表!X53="○",[2]回答表!E373,IF([2]回答表!AA53="○",[2]回答表!E387,""))</f>
        <v/>
      </c>
      <c r="BN186" s="174"/>
      <c r="BO186" s="174"/>
      <c r="BP186" s="207"/>
      <c r="BQ186" s="251"/>
      <c r="BR186" s="1"/>
    </row>
    <row r="187" spans="1:70" ht="15.6" customHeight="1">
      <c r="A187" s="1"/>
      <c r="B187" s="1"/>
      <c r="C187" s="1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85"/>
      <c r="O187" s="85"/>
      <c r="P187" s="85"/>
      <c r="Q187" s="85"/>
      <c r="R187" s="85"/>
      <c r="S187" s="85"/>
      <c r="T187" s="85"/>
      <c r="U187" s="102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46"/>
      <c r="AK187" s="152"/>
      <c r="AL187" s="152"/>
      <c r="AM187" s="152"/>
      <c r="AN187" s="180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6"/>
      <c r="BB187" s="227"/>
      <c r="BC187" s="134"/>
      <c r="BD187" s="134"/>
      <c r="BE187" s="162"/>
      <c r="BF187" s="174"/>
      <c r="BG187" s="174"/>
      <c r="BH187" s="174"/>
      <c r="BI187" s="162"/>
      <c r="BJ187" s="174"/>
      <c r="BK187" s="174"/>
      <c r="BL187" s="207"/>
      <c r="BM187" s="162"/>
      <c r="BN187" s="174"/>
      <c r="BO187" s="174"/>
      <c r="BP187" s="207"/>
      <c r="BQ187" s="251"/>
      <c r="BR187" s="1"/>
    </row>
    <row r="188" spans="1:70" ht="15.6" customHeight="1">
      <c r="A188" s="1"/>
      <c r="B188" s="1"/>
      <c r="C188" s="1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85"/>
      <c r="O188" s="85"/>
      <c r="P188" s="85"/>
      <c r="Q188" s="85"/>
      <c r="R188" s="85"/>
      <c r="S188" s="85"/>
      <c r="T188" s="85"/>
      <c r="U188" s="102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46"/>
      <c r="AK188" s="152"/>
      <c r="AL188" s="152"/>
      <c r="AM188" s="152"/>
      <c r="AN188" s="180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227"/>
      <c r="BC188" s="134"/>
      <c r="BD188" s="133"/>
      <c r="BE188" s="162"/>
      <c r="BF188" s="174"/>
      <c r="BG188" s="174"/>
      <c r="BH188" s="174"/>
      <c r="BI188" s="162"/>
      <c r="BJ188" s="174"/>
      <c r="BK188" s="174"/>
      <c r="BL188" s="207"/>
      <c r="BM188" s="162"/>
      <c r="BN188" s="174"/>
      <c r="BO188" s="174"/>
      <c r="BP188" s="207"/>
      <c r="BQ188" s="251"/>
      <c r="BR188" s="1"/>
    </row>
    <row r="189" spans="1:70" ht="15.6" customHeight="1">
      <c r="A189" s="1"/>
      <c r="B189" s="1"/>
      <c r="C189" s="10"/>
      <c r="D189" s="31" t="s">
        <v>37</v>
      </c>
      <c r="E189" s="57"/>
      <c r="F189" s="57"/>
      <c r="G189" s="57"/>
      <c r="H189" s="57"/>
      <c r="I189" s="57"/>
      <c r="J189" s="57"/>
      <c r="K189" s="57"/>
      <c r="L189" s="57"/>
      <c r="M189" s="76"/>
      <c r="N189" s="80" t="str">
        <f>IF([2]回答表!AA53="○","○","")</f>
        <v/>
      </c>
      <c r="O189" s="86"/>
      <c r="P189" s="86"/>
      <c r="Q189" s="91"/>
      <c r="R189" s="26"/>
      <c r="S189" s="26"/>
      <c r="T189" s="26"/>
      <c r="U189" s="102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46"/>
      <c r="AK189" s="152"/>
      <c r="AL189" s="152"/>
      <c r="AM189" s="152"/>
      <c r="AN189" s="180"/>
      <c r="AO189" s="186"/>
      <c r="AP189" s="186"/>
      <c r="AQ189" s="186"/>
      <c r="AR189" s="186"/>
      <c r="AS189" s="186"/>
      <c r="AT189" s="186"/>
      <c r="AU189" s="186"/>
      <c r="AV189" s="186"/>
      <c r="AW189" s="186"/>
      <c r="AX189" s="186"/>
      <c r="AY189" s="186"/>
      <c r="AZ189" s="186"/>
      <c r="BA189" s="186"/>
      <c r="BB189" s="227"/>
      <c r="BC189" s="134"/>
      <c r="BD189" s="235"/>
      <c r="BE189" s="162"/>
      <c r="BF189" s="174"/>
      <c r="BG189" s="174"/>
      <c r="BH189" s="174"/>
      <c r="BI189" s="162"/>
      <c r="BJ189" s="174"/>
      <c r="BK189" s="174"/>
      <c r="BL189" s="207"/>
      <c r="BM189" s="162"/>
      <c r="BN189" s="174"/>
      <c r="BO189" s="174"/>
      <c r="BP189" s="207"/>
      <c r="BQ189" s="251"/>
      <c r="BR189" s="1"/>
    </row>
    <row r="190" spans="1:70" ht="15.6" customHeight="1">
      <c r="A190" s="1"/>
      <c r="B190" s="1"/>
      <c r="C190" s="10"/>
      <c r="D190" s="32"/>
      <c r="E190" s="58"/>
      <c r="F190" s="58"/>
      <c r="G190" s="58"/>
      <c r="H190" s="58"/>
      <c r="I190" s="58"/>
      <c r="J190" s="58"/>
      <c r="K190" s="58"/>
      <c r="L190" s="58"/>
      <c r="M190" s="77"/>
      <c r="N190" s="81"/>
      <c r="O190" s="87"/>
      <c r="P190" s="87"/>
      <c r="Q190" s="92"/>
      <c r="R190" s="26"/>
      <c r="S190" s="26"/>
      <c r="T190" s="26"/>
      <c r="U190" s="102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46"/>
      <c r="AK190" s="152"/>
      <c r="AL190" s="152"/>
      <c r="AM190" s="152"/>
      <c r="AN190" s="180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227"/>
      <c r="BC190" s="134"/>
      <c r="BD190" s="235"/>
      <c r="BE190" s="162" t="s">
        <v>12</v>
      </c>
      <c r="BF190" s="174"/>
      <c r="BG190" s="174"/>
      <c r="BH190" s="174"/>
      <c r="BI190" s="162" t="s">
        <v>39</v>
      </c>
      <c r="BJ190" s="174"/>
      <c r="BK190" s="174"/>
      <c r="BL190" s="174"/>
      <c r="BM190" s="162" t="s">
        <v>41</v>
      </c>
      <c r="BN190" s="174"/>
      <c r="BO190" s="174"/>
      <c r="BP190" s="207"/>
      <c r="BQ190" s="251"/>
      <c r="BR190" s="1"/>
    </row>
    <row r="191" spans="1:70" ht="15.6" customHeight="1">
      <c r="A191" s="1"/>
      <c r="B191" s="1"/>
      <c r="C191" s="10"/>
      <c r="D191" s="32"/>
      <c r="E191" s="58"/>
      <c r="F191" s="58"/>
      <c r="G191" s="58"/>
      <c r="H191" s="58"/>
      <c r="I191" s="58"/>
      <c r="J191" s="58"/>
      <c r="K191" s="58"/>
      <c r="L191" s="58"/>
      <c r="M191" s="77"/>
      <c r="N191" s="81"/>
      <c r="O191" s="87"/>
      <c r="P191" s="87"/>
      <c r="Q191" s="92"/>
      <c r="R191" s="26"/>
      <c r="S191" s="26"/>
      <c r="T191" s="26"/>
      <c r="U191" s="102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46"/>
      <c r="AK191" s="152"/>
      <c r="AL191" s="152"/>
      <c r="AM191" s="152"/>
      <c r="AN191" s="180"/>
      <c r="AO191" s="186"/>
      <c r="AP191" s="186"/>
      <c r="AQ191" s="186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/>
      <c r="BB191" s="227"/>
      <c r="BC191" s="134"/>
      <c r="BD191" s="235"/>
      <c r="BE191" s="162"/>
      <c r="BF191" s="174"/>
      <c r="BG191" s="174"/>
      <c r="BH191" s="174"/>
      <c r="BI191" s="162"/>
      <c r="BJ191" s="174"/>
      <c r="BK191" s="174"/>
      <c r="BL191" s="174"/>
      <c r="BM191" s="162"/>
      <c r="BN191" s="174"/>
      <c r="BO191" s="174"/>
      <c r="BP191" s="207"/>
      <c r="BQ191" s="251"/>
      <c r="BR191" s="1"/>
    </row>
    <row r="192" spans="1:70" ht="15.6" customHeight="1">
      <c r="A192" s="1"/>
      <c r="B192" s="1"/>
      <c r="C192" s="10"/>
      <c r="D192" s="33"/>
      <c r="E192" s="59"/>
      <c r="F192" s="59"/>
      <c r="G192" s="59"/>
      <c r="H192" s="59"/>
      <c r="I192" s="59"/>
      <c r="J192" s="59"/>
      <c r="K192" s="59"/>
      <c r="L192" s="59"/>
      <c r="M192" s="78"/>
      <c r="N192" s="82"/>
      <c r="O192" s="88"/>
      <c r="P192" s="88"/>
      <c r="Q192" s="93"/>
      <c r="R192" s="26"/>
      <c r="S192" s="26"/>
      <c r="T192" s="26"/>
      <c r="U192" s="61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147"/>
      <c r="AK192" s="152"/>
      <c r="AL192" s="152"/>
      <c r="AM192" s="152"/>
      <c r="AN192" s="181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228"/>
      <c r="BC192" s="134"/>
      <c r="BD192" s="235"/>
      <c r="BE192" s="163"/>
      <c r="BF192" s="175"/>
      <c r="BG192" s="175"/>
      <c r="BH192" s="175"/>
      <c r="BI192" s="163"/>
      <c r="BJ192" s="175"/>
      <c r="BK192" s="175"/>
      <c r="BL192" s="175"/>
      <c r="BM192" s="163"/>
      <c r="BN192" s="175"/>
      <c r="BO192" s="175"/>
      <c r="BP192" s="208"/>
      <c r="BQ192" s="251"/>
      <c r="BR192" s="1"/>
    </row>
    <row r="193" spans="1:70" ht="15.6" customHeight="1">
      <c r="A193" s="1"/>
      <c r="B193" s="1"/>
      <c r="C193" s="1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41"/>
      <c r="Y193" s="41"/>
      <c r="Z193" s="41"/>
      <c r="AA193" s="40"/>
      <c r="AB193" s="40"/>
      <c r="AC193" s="40"/>
      <c r="AD193" s="40"/>
      <c r="AE193" s="40"/>
      <c r="AF193" s="40"/>
      <c r="AG193" s="40"/>
      <c r="AH193" s="40"/>
      <c r="AI193" s="40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251"/>
      <c r="BR193" s="1"/>
    </row>
    <row r="194" spans="1:70" ht="19.149999999999999" customHeight="1">
      <c r="A194" s="1"/>
      <c r="B194" s="1"/>
      <c r="C194" s="1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26"/>
      <c r="O194" s="26"/>
      <c r="P194" s="26"/>
      <c r="Q194" s="26"/>
      <c r="R194" s="26"/>
      <c r="S194" s="26"/>
      <c r="T194" s="26"/>
      <c r="U194" s="38" t="s">
        <v>60</v>
      </c>
      <c r="V194" s="26"/>
      <c r="W194" s="26"/>
      <c r="X194" s="122"/>
      <c r="Y194" s="122"/>
      <c r="Z194" s="122"/>
      <c r="AA194" s="40"/>
      <c r="AB194" s="121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38" t="s">
        <v>46</v>
      </c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  <c r="BM194" s="133"/>
      <c r="BN194" s="133"/>
      <c r="BO194" s="133"/>
      <c r="BP194" s="41"/>
      <c r="BQ194" s="251"/>
      <c r="BR194" s="1"/>
    </row>
    <row r="195" spans="1:70" ht="15.6" customHeight="1">
      <c r="A195" s="1"/>
      <c r="B195" s="1"/>
      <c r="C195" s="10"/>
      <c r="D195" s="27" t="s">
        <v>6</v>
      </c>
      <c r="E195" s="54"/>
      <c r="F195" s="54"/>
      <c r="G195" s="54"/>
      <c r="H195" s="54"/>
      <c r="I195" s="54"/>
      <c r="J195" s="54"/>
      <c r="K195" s="54"/>
      <c r="L195" s="54"/>
      <c r="M195" s="73"/>
      <c r="N195" s="80" t="str">
        <f>IF([2]回答表!AD53="○","○","")</f>
        <v/>
      </c>
      <c r="O195" s="86"/>
      <c r="P195" s="86"/>
      <c r="Q195" s="91"/>
      <c r="R195" s="26"/>
      <c r="S195" s="26"/>
      <c r="T195" s="26"/>
      <c r="U195" s="60" t="str">
        <f>IF([2]回答表!AD53="○",[2]回答表!B393,"")</f>
        <v/>
      </c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145"/>
      <c r="AK195" s="154"/>
      <c r="AL195" s="154"/>
      <c r="AM195" s="60" t="str">
        <f>IF([2]回答表!AD53="○",[2]回答表!B399,"")</f>
        <v/>
      </c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145"/>
      <c r="BQ195" s="251"/>
      <c r="BR195" s="1"/>
    </row>
    <row r="196" spans="1:70" ht="15.6" customHeight="1">
      <c r="A196" s="1"/>
      <c r="B196" s="1"/>
      <c r="C196" s="10"/>
      <c r="D196" s="28"/>
      <c r="E196" s="55"/>
      <c r="F196" s="55"/>
      <c r="G196" s="55"/>
      <c r="H196" s="55"/>
      <c r="I196" s="55"/>
      <c r="J196" s="55"/>
      <c r="K196" s="55"/>
      <c r="L196" s="55"/>
      <c r="M196" s="74"/>
      <c r="N196" s="81"/>
      <c r="O196" s="87"/>
      <c r="P196" s="87"/>
      <c r="Q196" s="92"/>
      <c r="R196" s="26"/>
      <c r="S196" s="26"/>
      <c r="T196" s="26"/>
      <c r="U196" s="102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46"/>
      <c r="AK196" s="154"/>
      <c r="AL196" s="154"/>
      <c r="AM196" s="102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46"/>
      <c r="BQ196" s="251"/>
      <c r="BR196" s="1"/>
    </row>
    <row r="197" spans="1:70" ht="15.6" customHeight="1">
      <c r="A197" s="1"/>
      <c r="B197" s="1"/>
      <c r="C197" s="10"/>
      <c r="D197" s="28"/>
      <c r="E197" s="55"/>
      <c r="F197" s="55"/>
      <c r="G197" s="55"/>
      <c r="H197" s="55"/>
      <c r="I197" s="55"/>
      <c r="J197" s="55"/>
      <c r="K197" s="55"/>
      <c r="L197" s="55"/>
      <c r="M197" s="74"/>
      <c r="N197" s="81"/>
      <c r="O197" s="87"/>
      <c r="P197" s="87"/>
      <c r="Q197" s="92"/>
      <c r="R197" s="26"/>
      <c r="S197" s="26"/>
      <c r="T197" s="26"/>
      <c r="U197" s="102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46"/>
      <c r="AK197" s="154"/>
      <c r="AL197" s="154"/>
      <c r="AM197" s="102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46"/>
      <c r="BQ197" s="251"/>
      <c r="BR197" s="1"/>
    </row>
    <row r="198" spans="1:70" ht="15.6" customHeight="1">
      <c r="A198" s="1"/>
      <c r="B198" s="1"/>
      <c r="C198" s="10"/>
      <c r="D198" s="29"/>
      <c r="E198" s="56"/>
      <c r="F198" s="56"/>
      <c r="G198" s="56"/>
      <c r="H198" s="56"/>
      <c r="I198" s="56"/>
      <c r="J198" s="56"/>
      <c r="K198" s="56"/>
      <c r="L198" s="56"/>
      <c r="M198" s="75"/>
      <c r="N198" s="82"/>
      <c r="O198" s="88"/>
      <c r="P198" s="88"/>
      <c r="Q198" s="93"/>
      <c r="R198" s="26"/>
      <c r="S198" s="26"/>
      <c r="T198" s="26"/>
      <c r="U198" s="61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147"/>
      <c r="AK198" s="154"/>
      <c r="AL198" s="154"/>
      <c r="AM198" s="61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147"/>
      <c r="BQ198" s="251"/>
      <c r="BR198" s="1"/>
    </row>
    <row r="199" spans="1:70" ht="15.6" customHeight="1">
      <c r="A199" s="1"/>
      <c r="B199" s="1"/>
      <c r="C199" s="11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252"/>
      <c r="BR199" s="1"/>
    </row>
    <row r="200" spans="1:70" s="1" customFormat="1" ht="15.6" customHeight="1"/>
    <row r="201" spans="1:70" ht="15.6" customHeight="1">
      <c r="A201" s="1"/>
      <c r="B201" s="1"/>
      <c r="C201" s="9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  <c r="BB201" s="194"/>
      <c r="BC201" s="232"/>
      <c r="BD201" s="234"/>
      <c r="BE201" s="234"/>
      <c r="BF201" s="234"/>
      <c r="BG201" s="234"/>
      <c r="BH201" s="234"/>
      <c r="BI201" s="234"/>
      <c r="BJ201" s="234"/>
      <c r="BK201" s="234"/>
      <c r="BL201" s="234"/>
      <c r="BM201" s="234"/>
      <c r="BN201" s="234"/>
      <c r="BO201" s="234"/>
      <c r="BP201" s="234"/>
      <c r="BQ201" s="250"/>
      <c r="BR201" s="1"/>
    </row>
    <row r="202" spans="1:70" ht="15.6" customHeight="1">
      <c r="A202" s="1"/>
      <c r="B202" s="1"/>
      <c r="C202" s="10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41"/>
      <c r="Y202" s="41"/>
      <c r="Z202" s="41"/>
      <c r="AA202" s="133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71"/>
      <c r="AO202" s="134"/>
      <c r="AP202" s="188"/>
      <c r="AQ202" s="188"/>
      <c r="AR202" s="195"/>
      <c r="AS202" s="195"/>
      <c r="AT202" s="195"/>
      <c r="AU202" s="195"/>
      <c r="AV202" s="195"/>
      <c r="AW202" s="195"/>
      <c r="AX202" s="195"/>
      <c r="AY202" s="195"/>
      <c r="AZ202" s="195"/>
      <c r="BA202" s="195"/>
      <c r="BB202" s="195"/>
      <c r="BC202" s="233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40"/>
      <c r="BN202" s="40"/>
      <c r="BO202" s="40"/>
      <c r="BP202" s="171"/>
      <c r="BQ202" s="251"/>
      <c r="BR202" s="1"/>
    </row>
    <row r="203" spans="1:70" ht="15.6" customHeight="1">
      <c r="A203" s="1"/>
      <c r="B203" s="1"/>
      <c r="C203" s="10"/>
      <c r="D203" s="24" t="s">
        <v>28</v>
      </c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89"/>
      <c r="R203" s="27" t="s">
        <v>86</v>
      </c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73"/>
      <c r="BC203" s="233"/>
      <c r="BD203" s="133"/>
      <c r="BE203" s="133"/>
      <c r="BF203" s="133"/>
      <c r="BG203" s="133"/>
      <c r="BH203" s="133"/>
      <c r="BI203" s="133"/>
      <c r="BJ203" s="133"/>
      <c r="BK203" s="133"/>
      <c r="BL203" s="133"/>
      <c r="BM203" s="40"/>
      <c r="BN203" s="40"/>
      <c r="BO203" s="40"/>
      <c r="BP203" s="171"/>
      <c r="BQ203" s="251"/>
      <c r="BR203" s="1"/>
    </row>
    <row r="204" spans="1:70" ht="15.6" customHeight="1">
      <c r="A204" s="1"/>
      <c r="B204" s="1"/>
      <c r="C204" s="10"/>
      <c r="D204" s="25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90"/>
      <c r="R204" s="29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75"/>
      <c r="BC204" s="2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40"/>
      <c r="BN204" s="40"/>
      <c r="BO204" s="40"/>
      <c r="BP204" s="171"/>
      <c r="BQ204" s="251"/>
      <c r="BR204" s="1"/>
    </row>
    <row r="205" spans="1:70" ht="15.6" customHeight="1">
      <c r="A205" s="1"/>
      <c r="B205" s="1"/>
      <c r="C205" s="10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41"/>
      <c r="Y205" s="41"/>
      <c r="Z205" s="41"/>
      <c r="AA205" s="133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71"/>
      <c r="AO205" s="134"/>
      <c r="AP205" s="188"/>
      <c r="AQ205" s="188"/>
      <c r="AR205" s="193"/>
      <c r="AS205" s="193"/>
      <c r="AT205" s="193"/>
      <c r="AU205" s="193"/>
      <c r="AV205" s="193"/>
      <c r="AW205" s="193"/>
      <c r="AX205" s="193"/>
      <c r="AY205" s="193"/>
      <c r="AZ205" s="193"/>
      <c r="BA205" s="193"/>
      <c r="BB205" s="193"/>
      <c r="BC205" s="233"/>
      <c r="BD205" s="133"/>
      <c r="BE205" s="133"/>
      <c r="BF205" s="133"/>
      <c r="BG205" s="133"/>
      <c r="BH205" s="133"/>
      <c r="BI205" s="133"/>
      <c r="BJ205" s="133"/>
      <c r="BK205" s="133"/>
      <c r="BL205" s="133"/>
      <c r="BM205" s="40"/>
      <c r="BN205" s="40"/>
      <c r="BO205" s="40"/>
      <c r="BP205" s="171"/>
      <c r="BQ205" s="251"/>
      <c r="BR205" s="1"/>
    </row>
    <row r="206" spans="1:70" ht="18.75">
      <c r="A206" s="1"/>
      <c r="B206" s="1"/>
      <c r="C206" s="10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38" t="s">
        <v>2</v>
      </c>
      <c r="V206" s="26"/>
      <c r="W206" s="26"/>
      <c r="X206" s="122"/>
      <c r="Y206" s="122"/>
      <c r="Z206" s="122"/>
      <c r="AA206" s="40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38" t="s">
        <v>92</v>
      </c>
      <c r="AN206" s="117"/>
      <c r="AO206" s="121"/>
      <c r="AP206" s="123"/>
      <c r="AQ206" s="123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212"/>
      <c r="BD206" s="40"/>
      <c r="BE206" s="179" t="s">
        <v>106</v>
      </c>
      <c r="BF206" s="172"/>
      <c r="BG206" s="172"/>
      <c r="BH206" s="172"/>
      <c r="BI206" s="172"/>
      <c r="BJ206" s="172"/>
      <c r="BK206" s="172"/>
      <c r="BL206" s="40"/>
      <c r="BM206" s="40"/>
      <c r="BN206" s="40"/>
      <c r="BO206" s="40"/>
      <c r="BP206" s="117"/>
      <c r="BQ206" s="251"/>
      <c r="BR206" s="1"/>
    </row>
    <row r="207" spans="1:70" ht="15.6" customHeight="1">
      <c r="A207" s="1"/>
      <c r="B207" s="1"/>
      <c r="C207" s="10"/>
      <c r="D207" s="27" t="s">
        <v>31</v>
      </c>
      <c r="E207" s="54"/>
      <c r="F207" s="54"/>
      <c r="G207" s="54"/>
      <c r="H207" s="54"/>
      <c r="I207" s="54"/>
      <c r="J207" s="54"/>
      <c r="K207" s="54"/>
      <c r="L207" s="54"/>
      <c r="M207" s="73"/>
      <c r="N207" s="80" t="str">
        <f>IF([2]回答表!X54="○","○","")</f>
        <v/>
      </c>
      <c r="O207" s="86"/>
      <c r="P207" s="86"/>
      <c r="Q207" s="91"/>
      <c r="R207" s="26"/>
      <c r="S207" s="26"/>
      <c r="T207" s="26"/>
      <c r="U207" s="60" t="str">
        <f>IF([2]回答表!X54="○",[2]回答表!B418,IF([2]回答表!AA54="○",[2]回答表!B439,""))</f>
        <v/>
      </c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145"/>
      <c r="AK207" s="152"/>
      <c r="AL207" s="152"/>
      <c r="AM207" s="167" t="s">
        <v>94</v>
      </c>
      <c r="AN207" s="167"/>
      <c r="AO207" s="167"/>
      <c r="AP207" s="167"/>
      <c r="AQ207" s="190" t="str">
        <f>IF([2]回答表!X54="○",[2]回答表!BC425,IF([2]回答表!AA54="○",[2]回答表!BC446,""))</f>
        <v/>
      </c>
      <c r="AR207" s="190"/>
      <c r="AS207" s="190"/>
      <c r="AT207" s="190"/>
      <c r="AU207" s="199" t="s">
        <v>103</v>
      </c>
      <c r="AV207" s="202"/>
      <c r="AW207" s="202"/>
      <c r="AX207" s="209"/>
      <c r="AY207" s="190" t="str">
        <f>IF([2]回答表!X54="○",[2]回答表!BC430,IF([2]回答表!AA54="○",[2]回答表!BC451,""))</f>
        <v/>
      </c>
      <c r="AZ207" s="190"/>
      <c r="BA207" s="190"/>
      <c r="BB207" s="190"/>
      <c r="BC207" s="134"/>
      <c r="BD207" s="133"/>
      <c r="BE207" s="161" t="s">
        <v>35</v>
      </c>
      <c r="BF207" s="173"/>
      <c r="BG207" s="173"/>
      <c r="BH207" s="173"/>
      <c r="BI207" s="161"/>
      <c r="BJ207" s="173"/>
      <c r="BK207" s="173"/>
      <c r="BL207" s="173"/>
      <c r="BM207" s="161"/>
      <c r="BN207" s="173"/>
      <c r="BO207" s="173"/>
      <c r="BP207" s="206"/>
      <c r="BQ207" s="251"/>
      <c r="BR207" s="1"/>
    </row>
    <row r="208" spans="1:70" ht="15.6" customHeight="1">
      <c r="A208" s="1"/>
      <c r="B208" s="1"/>
      <c r="C208" s="10"/>
      <c r="D208" s="28"/>
      <c r="E208" s="55"/>
      <c r="F208" s="55"/>
      <c r="G208" s="55"/>
      <c r="H208" s="55"/>
      <c r="I208" s="55"/>
      <c r="J208" s="55"/>
      <c r="K208" s="55"/>
      <c r="L208" s="55"/>
      <c r="M208" s="74"/>
      <c r="N208" s="81"/>
      <c r="O208" s="87"/>
      <c r="P208" s="87"/>
      <c r="Q208" s="92"/>
      <c r="R208" s="26"/>
      <c r="S208" s="26"/>
      <c r="T208" s="26"/>
      <c r="U208" s="102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46"/>
      <c r="AK208" s="152"/>
      <c r="AL208" s="152"/>
      <c r="AM208" s="167"/>
      <c r="AN208" s="167"/>
      <c r="AO208" s="167"/>
      <c r="AP208" s="167"/>
      <c r="AQ208" s="190"/>
      <c r="AR208" s="190"/>
      <c r="AS208" s="190"/>
      <c r="AT208" s="190"/>
      <c r="AU208" s="200"/>
      <c r="AV208" s="203"/>
      <c r="AW208" s="203"/>
      <c r="AX208" s="210"/>
      <c r="AY208" s="190"/>
      <c r="AZ208" s="190"/>
      <c r="BA208" s="190"/>
      <c r="BB208" s="190"/>
      <c r="BC208" s="134"/>
      <c r="BD208" s="133"/>
      <c r="BE208" s="162"/>
      <c r="BF208" s="174"/>
      <c r="BG208" s="174"/>
      <c r="BH208" s="174"/>
      <c r="BI208" s="162"/>
      <c r="BJ208" s="174"/>
      <c r="BK208" s="174"/>
      <c r="BL208" s="174"/>
      <c r="BM208" s="162"/>
      <c r="BN208" s="174"/>
      <c r="BO208" s="174"/>
      <c r="BP208" s="207"/>
      <c r="BQ208" s="251"/>
      <c r="BR208" s="1"/>
    </row>
    <row r="209" spans="1:70" ht="15.6" customHeight="1">
      <c r="A209" s="1"/>
      <c r="B209" s="1"/>
      <c r="C209" s="10"/>
      <c r="D209" s="28"/>
      <c r="E209" s="55"/>
      <c r="F209" s="55"/>
      <c r="G209" s="55"/>
      <c r="H209" s="55"/>
      <c r="I209" s="55"/>
      <c r="J209" s="55"/>
      <c r="K209" s="55"/>
      <c r="L209" s="55"/>
      <c r="M209" s="74"/>
      <c r="N209" s="81"/>
      <c r="O209" s="87"/>
      <c r="P209" s="87"/>
      <c r="Q209" s="92"/>
      <c r="R209" s="26"/>
      <c r="S209" s="26"/>
      <c r="T209" s="26"/>
      <c r="U209" s="102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46"/>
      <c r="AK209" s="152"/>
      <c r="AL209" s="152"/>
      <c r="AM209" s="167" t="s">
        <v>95</v>
      </c>
      <c r="AN209" s="167"/>
      <c r="AO209" s="167"/>
      <c r="AP209" s="167"/>
      <c r="AQ209" s="190" t="str">
        <f>IF([2]回答表!X54="○",[2]回答表!BC426,IF([2]回答表!AA54="○",[2]回答表!BC447,""))</f>
        <v/>
      </c>
      <c r="AR209" s="190"/>
      <c r="AS209" s="190"/>
      <c r="AT209" s="190"/>
      <c r="AU209" s="200"/>
      <c r="AV209" s="203"/>
      <c r="AW209" s="203"/>
      <c r="AX209" s="210"/>
      <c r="AY209" s="190"/>
      <c r="AZ209" s="190"/>
      <c r="BA209" s="190"/>
      <c r="BB209" s="190"/>
      <c r="BC209" s="134"/>
      <c r="BD209" s="133"/>
      <c r="BE209" s="162"/>
      <c r="BF209" s="174"/>
      <c r="BG209" s="174"/>
      <c r="BH209" s="174"/>
      <c r="BI209" s="162"/>
      <c r="BJ209" s="174"/>
      <c r="BK209" s="174"/>
      <c r="BL209" s="174"/>
      <c r="BM209" s="162"/>
      <c r="BN209" s="174"/>
      <c r="BO209" s="174"/>
      <c r="BP209" s="207"/>
      <c r="BQ209" s="251"/>
      <c r="BR209" s="1"/>
    </row>
    <row r="210" spans="1:70" ht="15.6" customHeight="1">
      <c r="A210" s="1"/>
      <c r="B210" s="1"/>
      <c r="C210" s="10"/>
      <c r="D210" s="29"/>
      <c r="E210" s="56"/>
      <c r="F210" s="56"/>
      <c r="G210" s="56"/>
      <c r="H210" s="56"/>
      <c r="I210" s="56"/>
      <c r="J210" s="56"/>
      <c r="K210" s="56"/>
      <c r="L210" s="56"/>
      <c r="M210" s="75"/>
      <c r="N210" s="82"/>
      <c r="O210" s="88"/>
      <c r="P210" s="88"/>
      <c r="Q210" s="93"/>
      <c r="R210" s="26"/>
      <c r="S210" s="26"/>
      <c r="T210" s="26"/>
      <c r="U210" s="102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46"/>
      <c r="AK210" s="152"/>
      <c r="AL210" s="152"/>
      <c r="AM210" s="167"/>
      <c r="AN210" s="167"/>
      <c r="AO210" s="167"/>
      <c r="AP210" s="167"/>
      <c r="AQ210" s="190"/>
      <c r="AR210" s="190"/>
      <c r="AS210" s="190"/>
      <c r="AT210" s="190"/>
      <c r="AU210" s="200"/>
      <c r="AV210" s="203"/>
      <c r="AW210" s="203"/>
      <c r="AX210" s="210"/>
      <c r="AY210" s="190"/>
      <c r="AZ210" s="190"/>
      <c r="BA210" s="190"/>
      <c r="BB210" s="190"/>
      <c r="BC210" s="134"/>
      <c r="BD210" s="133"/>
      <c r="BE210" s="162" t="str">
        <f>IF([2]回答表!X54="○",[2]回答表!E431,IF([2]回答表!AA54="○",[2]回答表!E452,""))</f>
        <v/>
      </c>
      <c r="BF210" s="174"/>
      <c r="BG210" s="174"/>
      <c r="BH210" s="174"/>
      <c r="BI210" s="162" t="str">
        <f>IF([2]回答表!X54="○",[2]回答表!E432,IF([2]回答表!AA54="○",[2]回答表!E453,""))</f>
        <v/>
      </c>
      <c r="BJ210" s="174"/>
      <c r="BK210" s="174"/>
      <c r="BL210" s="207"/>
      <c r="BM210" s="162" t="str">
        <f>IF([2]回答表!X54="○",[2]回答表!E433,IF([2]回答表!AA54="○",[2]回答表!E454,""))</f>
        <v/>
      </c>
      <c r="BN210" s="174"/>
      <c r="BO210" s="174"/>
      <c r="BP210" s="207"/>
      <c r="BQ210" s="251"/>
      <c r="BR210" s="1"/>
    </row>
    <row r="211" spans="1:70" ht="15.6" customHeight="1">
      <c r="A211" s="1"/>
      <c r="B211" s="1"/>
      <c r="C211" s="1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85"/>
      <c r="O211" s="85"/>
      <c r="P211" s="85"/>
      <c r="Q211" s="85"/>
      <c r="R211" s="85"/>
      <c r="S211" s="85"/>
      <c r="T211" s="85"/>
      <c r="U211" s="102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46"/>
      <c r="AK211" s="152"/>
      <c r="AL211" s="152"/>
      <c r="AM211" s="167" t="s">
        <v>96</v>
      </c>
      <c r="AN211" s="167"/>
      <c r="AO211" s="167"/>
      <c r="AP211" s="167"/>
      <c r="AQ211" s="190" t="str">
        <f>IF([2]回答表!X54="○",[2]回答表!BC427,IF([2]回答表!AA54="○",[2]回答表!BC448,""))</f>
        <v/>
      </c>
      <c r="AR211" s="190"/>
      <c r="AS211" s="190"/>
      <c r="AT211" s="190"/>
      <c r="AU211" s="201"/>
      <c r="AV211" s="204"/>
      <c r="AW211" s="204"/>
      <c r="AX211" s="211"/>
      <c r="AY211" s="190"/>
      <c r="AZ211" s="190"/>
      <c r="BA211" s="190"/>
      <c r="BB211" s="190"/>
      <c r="BC211" s="134"/>
      <c r="BD211" s="134"/>
      <c r="BE211" s="162"/>
      <c r="BF211" s="174"/>
      <c r="BG211" s="174"/>
      <c r="BH211" s="174"/>
      <c r="BI211" s="162"/>
      <c r="BJ211" s="174"/>
      <c r="BK211" s="174"/>
      <c r="BL211" s="207"/>
      <c r="BM211" s="162"/>
      <c r="BN211" s="174"/>
      <c r="BO211" s="174"/>
      <c r="BP211" s="207"/>
      <c r="BQ211" s="251"/>
      <c r="BR211" s="1"/>
    </row>
    <row r="212" spans="1:70" ht="15.6" customHeight="1">
      <c r="A212" s="1"/>
      <c r="B212" s="1"/>
      <c r="C212" s="1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85"/>
      <c r="O212" s="85"/>
      <c r="P212" s="85"/>
      <c r="Q212" s="85"/>
      <c r="R212" s="85"/>
      <c r="S212" s="85"/>
      <c r="T212" s="85"/>
      <c r="U212" s="102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46"/>
      <c r="AK212" s="152"/>
      <c r="AL212" s="152"/>
      <c r="AM212" s="167"/>
      <c r="AN212" s="167"/>
      <c r="AO212" s="167"/>
      <c r="AP212" s="167"/>
      <c r="AQ212" s="190"/>
      <c r="AR212" s="190"/>
      <c r="AS212" s="190"/>
      <c r="AT212" s="190"/>
      <c r="AU212" s="167" t="s">
        <v>104</v>
      </c>
      <c r="AV212" s="167"/>
      <c r="AW212" s="167"/>
      <c r="AX212" s="167"/>
      <c r="AY212" s="213" t="str">
        <f>IF([2]回答表!X54="○",[2]回答表!BC431,IF([2]回答表!AA54="○",[2]回答表!BC452,""))</f>
        <v/>
      </c>
      <c r="AZ212" s="213"/>
      <c r="BA212" s="213"/>
      <c r="BB212" s="213"/>
      <c r="BC212" s="134"/>
      <c r="BD212" s="133"/>
      <c r="BE212" s="162"/>
      <c r="BF212" s="174"/>
      <c r="BG212" s="174"/>
      <c r="BH212" s="174"/>
      <c r="BI212" s="162"/>
      <c r="BJ212" s="174"/>
      <c r="BK212" s="174"/>
      <c r="BL212" s="207"/>
      <c r="BM212" s="162"/>
      <c r="BN212" s="174"/>
      <c r="BO212" s="174"/>
      <c r="BP212" s="207"/>
      <c r="BQ212" s="251"/>
      <c r="BR212" s="1"/>
    </row>
    <row r="213" spans="1:70" ht="15.6" customHeight="1">
      <c r="A213" s="1"/>
      <c r="B213" s="1"/>
      <c r="C213" s="10"/>
      <c r="D213" s="31" t="s">
        <v>37</v>
      </c>
      <c r="E213" s="57"/>
      <c r="F213" s="57"/>
      <c r="G213" s="57"/>
      <c r="H213" s="57"/>
      <c r="I213" s="57"/>
      <c r="J213" s="57"/>
      <c r="K213" s="57"/>
      <c r="L213" s="57"/>
      <c r="M213" s="76"/>
      <c r="N213" s="80" t="str">
        <f>IF([2]回答表!AA54="○","○","")</f>
        <v/>
      </c>
      <c r="O213" s="86"/>
      <c r="P213" s="86"/>
      <c r="Q213" s="91"/>
      <c r="R213" s="26"/>
      <c r="S213" s="26"/>
      <c r="T213" s="26"/>
      <c r="U213" s="102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46"/>
      <c r="AK213" s="152"/>
      <c r="AL213" s="152"/>
      <c r="AM213" s="167" t="s">
        <v>97</v>
      </c>
      <c r="AN213" s="167"/>
      <c r="AO213" s="167"/>
      <c r="AP213" s="167"/>
      <c r="AQ213" s="190" t="str">
        <f>IF([2]回答表!X54="○",[2]回答表!BC428,IF([2]回答表!AA54="○",[2]回答表!BC449,""))</f>
        <v/>
      </c>
      <c r="AR213" s="190"/>
      <c r="AS213" s="190"/>
      <c r="AT213" s="190"/>
      <c r="AU213" s="167"/>
      <c r="AV213" s="167"/>
      <c r="AW213" s="167"/>
      <c r="AX213" s="167"/>
      <c r="AY213" s="213"/>
      <c r="AZ213" s="213"/>
      <c r="BA213" s="213"/>
      <c r="BB213" s="213"/>
      <c r="BC213" s="134"/>
      <c r="BD213" s="235"/>
      <c r="BE213" s="162"/>
      <c r="BF213" s="174"/>
      <c r="BG213" s="174"/>
      <c r="BH213" s="174"/>
      <c r="BI213" s="162"/>
      <c r="BJ213" s="174"/>
      <c r="BK213" s="174"/>
      <c r="BL213" s="207"/>
      <c r="BM213" s="162"/>
      <c r="BN213" s="174"/>
      <c r="BO213" s="174"/>
      <c r="BP213" s="207"/>
      <c r="BQ213" s="251"/>
      <c r="BR213" s="1"/>
    </row>
    <row r="214" spans="1:70" ht="15.6" customHeight="1">
      <c r="A214" s="1"/>
      <c r="B214" s="1"/>
      <c r="C214" s="10"/>
      <c r="D214" s="32"/>
      <c r="E214" s="58"/>
      <c r="F214" s="58"/>
      <c r="G214" s="58"/>
      <c r="H214" s="58"/>
      <c r="I214" s="58"/>
      <c r="J214" s="58"/>
      <c r="K214" s="58"/>
      <c r="L214" s="58"/>
      <c r="M214" s="77"/>
      <c r="N214" s="81"/>
      <c r="O214" s="87"/>
      <c r="P214" s="87"/>
      <c r="Q214" s="92"/>
      <c r="R214" s="26"/>
      <c r="S214" s="26"/>
      <c r="T214" s="26"/>
      <c r="U214" s="102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46"/>
      <c r="AK214" s="152"/>
      <c r="AL214" s="152"/>
      <c r="AM214" s="167"/>
      <c r="AN214" s="167"/>
      <c r="AO214" s="167"/>
      <c r="AP214" s="167"/>
      <c r="AQ214" s="190"/>
      <c r="AR214" s="190"/>
      <c r="AS214" s="190"/>
      <c r="AT214" s="190"/>
      <c r="AU214" s="167"/>
      <c r="AV214" s="167"/>
      <c r="AW214" s="167"/>
      <c r="AX214" s="167"/>
      <c r="AY214" s="213"/>
      <c r="AZ214" s="213"/>
      <c r="BA214" s="213"/>
      <c r="BB214" s="213"/>
      <c r="BC214" s="134"/>
      <c r="BD214" s="235"/>
      <c r="BE214" s="162" t="s">
        <v>12</v>
      </c>
      <c r="BF214" s="174"/>
      <c r="BG214" s="174"/>
      <c r="BH214" s="174"/>
      <c r="BI214" s="162" t="s">
        <v>39</v>
      </c>
      <c r="BJ214" s="174"/>
      <c r="BK214" s="174"/>
      <c r="BL214" s="174"/>
      <c r="BM214" s="162" t="s">
        <v>41</v>
      </c>
      <c r="BN214" s="174"/>
      <c r="BO214" s="174"/>
      <c r="BP214" s="207"/>
      <c r="BQ214" s="251"/>
      <c r="BR214" s="1"/>
    </row>
    <row r="215" spans="1:70" ht="15.6" customHeight="1">
      <c r="A215" s="1"/>
      <c r="B215" s="1"/>
      <c r="C215" s="10"/>
      <c r="D215" s="32"/>
      <c r="E215" s="58"/>
      <c r="F215" s="58"/>
      <c r="G215" s="58"/>
      <c r="H215" s="58"/>
      <c r="I215" s="58"/>
      <c r="J215" s="58"/>
      <c r="K215" s="58"/>
      <c r="L215" s="58"/>
      <c r="M215" s="77"/>
      <c r="N215" s="81"/>
      <c r="O215" s="87"/>
      <c r="P215" s="87"/>
      <c r="Q215" s="92"/>
      <c r="R215" s="26"/>
      <c r="S215" s="26"/>
      <c r="T215" s="26"/>
      <c r="U215" s="102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46"/>
      <c r="AK215" s="152"/>
      <c r="AL215" s="152"/>
      <c r="AM215" s="167" t="s">
        <v>98</v>
      </c>
      <c r="AN215" s="167"/>
      <c r="AO215" s="167"/>
      <c r="AP215" s="167"/>
      <c r="AQ215" s="190" t="str">
        <f>IF([2]回答表!X54="○",[2]回答表!BC429,IF([2]回答表!AA54="○",[2]回答表!BC450,""))</f>
        <v/>
      </c>
      <c r="AR215" s="190"/>
      <c r="AS215" s="190"/>
      <c r="AT215" s="190"/>
      <c r="AU215" s="167"/>
      <c r="AV215" s="167"/>
      <c r="AW215" s="167"/>
      <c r="AX215" s="167"/>
      <c r="AY215" s="213"/>
      <c r="AZ215" s="213"/>
      <c r="BA215" s="213"/>
      <c r="BB215" s="213"/>
      <c r="BC215" s="134"/>
      <c r="BD215" s="235"/>
      <c r="BE215" s="162"/>
      <c r="BF215" s="174"/>
      <c r="BG215" s="174"/>
      <c r="BH215" s="174"/>
      <c r="BI215" s="162"/>
      <c r="BJ215" s="174"/>
      <c r="BK215" s="174"/>
      <c r="BL215" s="174"/>
      <c r="BM215" s="162"/>
      <c r="BN215" s="174"/>
      <c r="BO215" s="174"/>
      <c r="BP215" s="207"/>
      <c r="BQ215" s="251"/>
      <c r="BR215" s="1"/>
    </row>
    <row r="216" spans="1:70" ht="15.6" customHeight="1">
      <c r="A216" s="1"/>
      <c r="B216" s="1"/>
      <c r="C216" s="10"/>
      <c r="D216" s="33"/>
      <c r="E216" s="59"/>
      <c r="F216" s="59"/>
      <c r="G216" s="59"/>
      <c r="H216" s="59"/>
      <c r="I216" s="59"/>
      <c r="J216" s="59"/>
      <c r="K216" s="59"/>
      <c r="L216" s="59"/>
      <c r="M216" s="78"/>
      <c r="N216" s="82"/>
      <c r="O216" s="88"/>
      <c r="P216" s="88"/>
      <c r="Q216" s="93"/>
      <c r="R216" s="26"/>
      <c r="S216" s="26"/>
      <c r="T216" s="26"/>
      <c r="U216" s="61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147"/>
      <c r="AK216" s="152"/>
      <c r="AL216" s="152"/>
      <c r="AM216" s="167"/>
      <c r="AN216" s="167"/>
      <c r="AO216" s="167"/>
      <c r="AP216" s="167"/>
      <c r="AQ216" s="190"/>
      <c r="AR216" s="190"/>
      <c r="AS216" s="190"/>
      <c r="AT216" s="190"/>
      <c r="AU216" s="167"/>
      <c r="AV216" s="167"/>
      <c r="AW216" s="167"/>
      <c r="AX216" s="167"/>
      <c r="AY216" s="213"/>
      <c r="AZ216" s="213"/>
      <c r="BA216" s="213"/>
      <c r="BB216" s="213"/>
      <c r="BC216" s="134"/>
      <c r="BD216" s="235"/>
      <c r="BE216" s="163"/>
      <c r="BF216" s="175"/>
      <c r="BG216" s="175"/>
      <c r="BH216" s="175"/>
      <c r="BI216" s="163"/>
      <c r="BJ216" s="175"/>
      <c r="BK216" s="175"/>
      <c r="BL216" s="175"/>
      <c r="BM216" s="163"/>
      <c r="BN216" s="175"/>
      <c r="BO216" s="175"/>
      <c r="BP216" s="208"/>
      <c r="BQ216" s="251"/>
      <c r="BR216" s="1"/>
    </row>
    <row r="217" spans="1:70" ht="15.6" customHeight="1">
      <c r="A217" s="1"/>
      <c r="B217" s="1"/>
      <c r="C217" s="1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41"/>
      <c r="Y217" s="41"/>
      <c r="Z217" s="41"/>
      <c r="AA217" s="40"/>
      <c r="AB217" s="40"/>
      <c r="AC217" s="40"/>
      <c r="AD217" s="40"/>
      <c r="AE217" s="40"/>
      <c r="AF217" s="40"/>
      <c r="AG217" s="40"/>
      <c r="AH217" s="40"/>
      <c r="AI217" s="40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251"/>
      <c r="BR217" s="1"/>
    </row>
    <row r="218" spans="1:70" ht="18.600000000000001" customHeight="1">
      <c r="A218" s="1"/>
      <c r="B218" s="1"/>
      <c r="C218" s="1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26"/>
      <c r="O218" s="26"/>
      <c r="P218" s="26"/>
      <c r="Q218" s="26"/>
      <c r="R218" s="26"/>
      <c r="S218" s="26"/>
      <c r="T218" s="26"/>
      <c r="U218" s="38" t="s">
        <v>60</v>
      </c>
      <c r="V218" s="26"/>
      <c r="W218" s="26"/>
      <c r="X218" s="122"/>
      <c r="Y218" s="122"/>
      <c r="Z218" s="122"/>
      <c r="AA218" s="40"/>
      <c r="AB218" s="121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38" t="s">
        <v>46</v>
      </c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33"/>
      <c r="BM218" s="133"/>
      <c r="BN218" s="133"/>
      <c r="BO218" s="133"/>
      <c r="BP218" s="41"/>
      <c r="BQ218" s="251"/>
      <c r="BR218" s="1"/>
    </row>
    <row r="219" spans="1:70" ht="15.6" customHeight="1">
      <c r="A219" s="1"/>
      <c r="B219" s="1"/>
      <c r="C219" s="10"/>
      <c r="D219" s="27" t="s">
        <v>6</v>
      </c>
      <c r="E219" s="54"/>
      <c r="F219" s="54"/>
      <c r="G219" s="54"/>
      <c r="H219" s="54"/>
      <c r="I219" s="54"/>
      <c r="J219" s="54"/>
      <c r="K219" s="54"/>
      <c r="L219" s="54"/>
      <c r="M219" s="73"/>
      <c r="N219" s="80" t="str">
        <f>IF([2]回答表!AD54="○","○","")</f>
        <v/>
      </c>
      <c r="O219" s="86"/>
      <c r="P219" s="86"/>
      <c r="Q219" s="91"/>
      <c r="R219" s="26"/>
      <c r="S219" s="26"/>
      <c r="T219" s="26"/>
      <c r="U219" s="60" t="str">
        <f>IF([2]回答表!AD54="○",[2]回答表!B460,"")</f>
        <v/>
      </c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145"/>
      <c r="AK219" s="153"/>
      <c r="AL219" s="153"/>
      <c r="AM219" s="60" t="str">
        <f>IF([2]回答表!AD54="○",[2]回答表!B466,"")</f>
        <v/>
      </c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145"/>
      <c r="BQ219" s="251"/>
      <c r="BR219" s="1"/>
    </row>
    <row r="220" spans="1:70" ht="15.6" customHeight="1">
      <c r="A220" s="1"/>
      <c r="B220" s="1"/>
      <c r="C220" s="10"/>
      <c r="D220" s="28"/>
      <c r="E220" s="55"/>
      <c r="F220" s="55"/>
      <c r="G220" s="55"/>
      <c r="H220" s="55"/>
      <c r="I220" s="55"/>
      <c r="J220" s="55"/>
      <c r="K220" s="55"/>
      <c r="L220" s="55"/>
      <c r="M220" s="74"/>
      <c r="N220" s="81"/>
      <c r="O220" s="87"/>
      <c r="P220" s="87"/>
      <c r="Q220" s="92"/>
      <c r="R220" s="26"/>
      <c r="S220" s="26"/>
      <c r="T220" s="26"/>
      <c r="U220" s="102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46"/>
      <c r="AK220" s="153"/>
      <c r="AL220" s="153"/>
      <c r="AM220" s="102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46"/>
      <c r="BQ220" s="251"/>
      <c r="BR220" s="1"/>
    </row>
    <row r="221" spans="1:70" ht="15.6" customHeight="1">
      <c r="A221" s="1"/>
      <c r="B221" s="1"/>
      <c r="C221" s="10"/>
      <c r="D221" s="28"/>
      <c r="E221" s="55"/>
      <c r="F221" s="55"/>
      <c r="G221" s="55"/>
      <c r="H221" s="55"/>
      <c r="I221" s="55"/>
      <c r="J221" s="55"/>
      <c r="K221" s="55"/>
      <c r="L221" s="55"/>
      <c r="M221" s="74"/>
      <c r="N221" s="81"/>
      <c r="O221" s="87"/>
      <c r="P221" s="87"/>
      <c r="Q221" s="92"/>
      <c r="R221" s="26"/>
      <c r="S221" s="26"/>
      <c r="T221" s="26"/>
      <c r="U221" s="102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46"/>
      <c r="AK221" s="153"/>
      <c r="AL221" s="153"/>
      <c r="AM221" s="102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46"/>
      <c r="BQ221" s="251"/>
      <c r="BR221" s="1"/>
    </row>
    <row r="222" spans="1:70" ht="15.6" customHeight="1">
      <c r="A222" s="1"/>
      <c r="B222" s="1"/>
      <c r="C222" s="10"/>
      <c r="D222" s="29"/>
      <c r="E222" s="56"/>
      <c r="F222" s="56"/>
      <c r="G222" s="56"/>
      <c r="H222" s="56"/>
      <c r="I222" s="56"/>
      <c r="J222" s="56"/>
      <c r="K222" s="56"/>
      <c r="L222" s="56"/>
      <c r="M222" s="75"/>
      <c r="N222" s="82"/>
      <c r="O222" s="88"/>
      <c r="P222" s="88"/>
      <c r="Q222" s="93"/>
      <c r="R222" s="26"/>
      <c r="S222" s="26"/>
      <c r="T222" s="26"/>
      <c r="U222" s="61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147"/>
      <c r="AK222" s="153"/>
      <c r="AL222" s="153"/>
      <c r="AM222" s="61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147"/>
      <c r="BQ222" s="251"/>
      <c r="BR222" s="1"/>
    </row>
    <row r="223" spans="1:70" ht="15.6" customHeight="1">
      <c r="A223" s="1"/>
      <c r="B223" s="1"/>
      <c r="C223" s="11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252"/>
      <c r="BR223" s="1"/>
    </row>
    <row r="224" spans="1:70" ht="15.6" customHeight="1">
      <c r="A224" s="1"/>
      <c r="B224" s="1"/>
      <c r="C224" s="0"/>
      <c r="D224" s="0"/>
      <c r="E224" s="0"/>
      <c r="F224" s="0"/>
      <c r="G224" s="0"/>
      <c r="H224" s="0"/>
      <c r="I224" s="0"/>
      <c r="J224" s="0"/>
      <c r="K224" s="0"/>
      <c r="L224" s="0"/>
      <c r="M224" s="0"/>
      <c r="N224" s="0"/>
      <c r="O224" s="0"/>
      <c r="P224" s="0"/>
      <c r="Q224" s="0"/>
      <c r="R224" s="0"/>
      <c r="S224" s="0"/>
      <c r="T224" s="0"/>
      <c r="U224" s="0"/>
      <c r="V224" s="0"/>
      <c r="W224" s="0"/>
      <c r="X224" s="0"/>
      <c r="Y224" s="0"/>
      <c r="Z224" s="0"/>
      <c r="AA224" s="0"/>
      <c r="AB224" s="0"/>
      <c r="AC224" s="0"/>
      <c r="AD224" s="0"/>
      <c r="AE224" s="0"/>
      <c r="AF224" s="0"/>
      <c r="AG224" s="0"/>
      <c r="AH224" s="0"/>
      <c r="AI224" s="0"/>
      <c r="AJ224" s="0"/>
      <c r="AK224" s="0"/>
      <c r="AL224" s="0"/>
      <c r="AM224" s="0"/>
      <c r="AN224" s="0"/>
      <c r="AO224" s="0"/>
      <c r="AP224" s="0"/>
      <c r="AQ224" s="0"/>
      <c r="AR224" s="0"/>
      <c r="AS224" s="0"/>
      <c r="AT224" s="0"/>
      <c r="AU224" s="0"/>
      <c r="AV224" s="0"/>
      <c r="AW224" s="0"/>
      <c r="AX224" s="0"/>
      <c r="AY224" s="0"/>
      <c r="AZ224" s="0"/>
      <c r="BA224" s="0"/>
      <c r="BB224" s="0"/>
      <c r="BC224" s="0"/>
      <c r="BD224" s="0"/>
      <c r="BE224" s="0"/>
      <c r="BF224" s="0"/>
      <c r="BG224" s="0"/>
      <c r="BH224" s="0"/>
      <c r="BI224" s="0"/>
      <c r="BJ224" s="0"/>
      <c r="BK224" s="0"/>
      <c r="BL224" s="0"/>
      <c r="BM224" s="0"/>
      <c r="BN224" s="0"/>
      <c r="BO224" s="0"/>
      <c r="BP224" s="0"/>
      <c r="BQ224" s="0"/>
      <c r="BR224" s="1"/>
    </row>
    <row r="225" spans="1:70" ht="15.6" customHeight="1">
      <c r="A225" s="1"/>
      <c r="B225" s="1"/>
      <c r="C225" s="9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232"/>
      <c r="BD225" s="234"/>
      <c r="BE225" s="234"/>
      <c r="BF225" s="234"/>
      <c r="BG225" s="234"/>
      <c r="BH225" s="234"/>
      <c r="BI225" s="234"/>
      <c r="BJ225" s="234"/>
      <c r="BK225" s="234"/>
      <c r="BL225" s="234"/>
      <c r="BM225" s="234"/>
      <c r="BN225" s="234"/>
      <c r="BO225" s="234"/>
      <c r="BP225" s="234"/>
      <c r="BQ225" s="250"/>
      <c r="BR225" s="1"/>
    </row>
    <row r="226" spans="1:70" ht="15.6" customHeight="1">
      <c r="A226" s="1"/>
      <c r="B226" s="1"/>
      <c r="C226" s="10"/>
      <c r="D226" s="24" t="s">
        <v>28</v>
      </c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89"/>
      <c r="R226" s="27" t="s">
        <v>69</v>
      </c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73"/>
      <c r="BC226" s="233"/>
      <c r="BD226" s="133"/>
      <c r="BE226" s="133"/>
      <c r="BF226" s="133"/>
      <c r="BG226" s="133"/>
      <c r="BH226" s="133"/>
      <c r="BI226" s="133"/>
      <c r="BJ226" s="133"/>
      <c r="BK226" s="133"/>
      <c r="BL226" s="133"/>
      <c r="BM226" s="40"/>
      <c r="BN226" s="40"/>
      <c r="BO226" s="40"/>
      <c r="BP226" s="171"/>
      <c r="BQ226" s="251"/>
      <c r="BR226" s="1"/>
    </row>
    <row r="227" spans="1:70" ht="15.6" customHeight="1">
      <c r="A227" s="1"/>
      <c r="B227" s="1"/>
      <c r="C227" s="10"/>
      <c r="D227" s="25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90"/>
      <c r="R227" s="29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75"/>
      <c r="BC227" s="233"/>
      <c r="BD227" s="133"/>
      <c r="BE227" s="133"/>
      <c r="BF227" s="133"/>
      <c r="BG227" s="133"/>
      <c r="BH227" s="133"/>
      <c r="BI227" s="133"/>
      <c r="BJ227" s="133"/>
      <c r="BK227" s="133"/>
      <c r="BL227" s="133"/>
      <c r="BM227" s="40"/>
      <c r="BN227" s="40"/>
      <c r="BO227" s="40"/>
      <c r="BP227" s="171"/>
      <c r="BQ227" s="251"/>
      <c r="BR227" s="1"/>
    </row>
    <row r="228" spans="1:70" ht="15.6" customHeight="1">
      <c r="A228" s="1"/>
      <c r="B228" s="1"/>
      <c r="C228" s="10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41"/>
      <c r="Y228" s="41"/>
      <c r="Z228" s="41"/>
      <c r="AA228" s="133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71"/>
      <c r="AO228" s="134"/>
      <c r="AP228" s="188"/>
      <c r="AQ228" s="188"/>
      <c r="AR228" s="193"/>
      <c r="AS228" s="193"/>
      <c r="AT228" s="193"/>
      <c r="AU228" s="193"/>
      <c r="AV228" s="193"/>
      <c r="AW228" s="193"/>
      <c r="AX228" s="193"/>
      <c r="AY228" s="193"/>
      <c r="AZ228" s="193"/>
      <c r="BA228" s="193"/>
      <c r="BB228" s="193"/>
      <c r="BC228" s="233"/>
      <c r="BD228" s="133"/>
      <c r="BE228" s="133"/>
      <c r="BF228" s="133"/>
      <c r="BG228" s="133"/>
      <c r="BH228" s="133"/>
      <c r="BI228" s="133"/>
      <c r="BJ228" s="133"/>
      <c r="BK228" s="133"/>
      <c r="BL228" s="133"/>
      <c r="BM228" s="40"/>
      <c r="BN228" s="40"/>
      <c r="BO228" s="40"/>
      <c r="BP228" s="171"/>
      <c r="BQ228" s="251"/>
      <c r="BR228" s="1"/>
    </row>
    <row r="229" spans="1:70" ht="19.149999999999999" customHeight="1">
      <c r="A229" s="1"/>
      <c r="B229" s="1"/>
      <c r="C229" s="10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38" t="s">
        <v>2</v>
      </c>
      <c r="V229" s="26"/>
      <c r="W229" s="26"/>
      <c r="X229" s="122"/>
      <c r="Y229" s="122"/>
      <c r="Z229" s="122"/>
      <c r="AA229" s="40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38" t="s">
        <v>77</v>
      </c>
      <c r="AN229" s="117"/>
      <c r="AO229" s="121"/>
      <c r="AP229" s="123"/>
      <c r="AQ229" s="123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212"/>
      <c r="BD229" s="40"/>
      <c r="BE229" s="160" t="s">
        <v>26</v>
      </c>
      <c r="BF229" s="172"/>
      <c r="BG229" s="172"/>
      <c r="BH229" s="172"/>
      <c r="BI229" s="172"/>
      <c r="BJ229" s="172"/>
      <c r="BK229" s="172"/>
      <c r="BL229" s="40"/>
      <c r="BM229" s="40"/>
      <c r="BN229" s="40"/>
      <c r="BO229" s="40"/>
      <c r="BP229" s="117"/>
      <c r="BQ229" s="251"/>
      <c r="BR229" s="1"/>
    </row>
    <row r="230" spans="1:70" ht="15.6" customHeight="1">
      <c r="A230" s="1"/>
      <c r="B230" s="1"/>
      <c r="C230" s="10"/>
      <c r="D230" s="27" t="s">
        <v>31</v>
      </c>
      <c r="E230" s="54"/>
      <c r="F230" s="54"/>
      <c r="G230" s="54"/>
      <c r="H230" s="54"/>
      <c r="I230" s="54"/>
      <c r="J230" s="54"/>
      <c r="K230" s="54"/>
      <c r="L230" s="54"/>
      <c r="M230" s="73"/>
      <c r="N230" s="80" t="str">
        <f>IF([2]回答表!X55="○","○","")</f>
        <v/>
      </c>
      <c r="O230" s="86"/>
      <c r="P230" s="86"/>
      <c r="Q230" s="91"/>
      <c r="R230" s="26"/>
      <c r="S230" s="26"/>
      <c r="T230" s="26"/>
      <c r="U230" s="60" t="str">
        <f>IF([2]回答表!X55="○",[2]回答表!B478,IF([2]回答表!AA55="○",[2]回答表!B497,""))</f>
        <v/>
      </c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145"/>
      <c r="AK230" s="152"/>
      <c r="AL230" s="152"/>
      <c r="AM230" s="164" t="s">
        <v>99</v>
      </c>
      <c r="AN230" s="176"/>
      <c r="AO230" s="176"/>
      <c r="AP230" s="176"/>
      <c r="AQ230" s="176"/>
      <c r="AR230" s="176"/>
      <c r="AS230" s="176"/>
      <c r="AT230" s="196"/>
      <c r="AU230" s="164" t="s">
        <v>105</v>
      </c>
      <c r="AV230" s="176"/>
      <c r="AW230" s="176"/>
      <c r="AX230" s="176"/>
      <c r="AY230" s="176"/>
      <c r="AZ230" s="176"/>
      <c r="BA230" s="176"/>
      <c r="BB230" s="196"/>
      <c r="BC230" s="134"/>
      <c r="BD230" s="133"/>
      <c r="BE230" s="161" t="s">
        <v>35</v>
      </c>
      <c r="BF230" s="173"/>
      <c r="BG230" s="173"/>
      <c r="BH230" s="173"/>
      <c r="BI230" s="161"/>
      <c r="BJ230" s="173"/>
      <c r="BK230" s="173"/>
      <c r="BL230" s="173"/>
      <c r="BM230" s="161"/>
      <c r="BN230" s="173"/>
      <c r="BO230" s="173"/>
      <c r="BP230" s="206"/>
      <c r="BQ230" s="251"/>
      <c r="BR230" s="1"/>
    </row>
    <row r="231" spans="1:70" ht="15.6" customHeight="1">
      <c r="A231" s="1"/>
      <c r="B231" s="1"/>
      <c r="C231" s="10"/>
      <c r="D231" s="28"/>
      <c r="E231" s="55"/>
      <c r="F231" s="55"/>
      <c r="G231" s="55"/>
      <c r="H231" s="55"/>
      <c r="I231" s="55"/>
      <c r="J231" s="55"/>
      <c r="K231" s="55"/>
      <c r="L231" s="55"/>
      <c r="M231" s="74"/>
      <c r="N231" s="81"/>
      <c r="O231" s="87"/>
      <c r="P231" s="87"/>
      <c r="Q231" s="92"/>
      <c r="R231" s="26"/>
      <c r="S231" s="26"/>
      <c r="T231" s="26"/>
      <c r="U231" s="102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46"/>
      <c r="AK231" s="152"/>
      <c r="AL231" s="152"/>
      <c r="AM231" s="166"/>
      <c r="AN231" s="178"/>
      <c r="AO231" s="178"/>
      <c r="AP231" s="178"/>
      <c r="AQ231" s="178"/>
      <c r="AR231" s="178"/>
      <c r="AS231" s="178"/>
      <c r="AT231" s="198"/>
      <c r="AU231" s="166"/>
      <c r="AV231" s="178"/>
      <c r="AW231" s="178"/>
      <c r="AX231" s="178"/>
      <c r="AY231" s="178"/>
      <c r="AZ231" s="178"/>
      <c r="BA231" s="178"/>
      <c r="BB231" s="198"/>
      <c r="BC231" s="134"/>
      <c r="BD231" s="133"/>
      <c r="BE231" s="162"/>
      <c r="BF231" s="174"/>
      <c r="BG231" s="174"/>
      <c r="BH231" s="174"/>
      <c r="BI231" s="162"/>
      <c r="BJ231" s="174"/>
      <c r="BK231" s="174"/>
      <c r="BL231" s="174"/>
      <c r="BM231" s="162"/>
      <c r="BN231" s="174"/>
      <c r="BO231" s="174"/>
      <c r="BP231" s="207"/>
      <c r="BQ231" s="251"/>
      <c r="BR231" s="1"/>
    </row>
    <row r="232" spans="1:70" ht="15.6" customHeight="1">
      <c r="A232" s="1"/>
      <c r="B232" s="1"/>
      <c r="C232" s="10"/>
      <c r="D232" s="28"/>
      <c r="E232" s="55"/>
      <c r="F232" s="55"/>
      <c r="G232" s="55"/>
      <c r="H232" s="55"/>
      <c r="I232" s="55"/>
      <c r="J232" s="55"/>
      <c r="K232" s="55"/>
      <c r="L232" s="55"/>
      <c r="M232" s="74"/>
      <c r="N232" s="81"/>
      <c r="O232" s="87"/>
      <c r="P232" s="87"/>
      <c r="Q232" s="92"/>
      <c r="R232" s="26"/>
      <c r="S232" s="26"/>
      <c r="T232" s="26"/>
      <c r="U232" s="102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46"/>
      <c r="AK232" s="152"/>
      <c r="AL232" s="152"/>
      <c r="AM232" s="105" t="str">
        <f>IF([2]回答表!X55="○",[2]回答表!G484,IF([2]回答表!AA55="○",[2]回答表!G504,""))</f>
        <v/>
      </c>
      <c r="AN232" s="120"/>
      <c r="AO232" s="120"/>
      <c r="AP232" s="120"/>
      <c r="AQ232" s="120"/>
      <c r="AR232" s="120"/>
      <c r="AS232" s="120"/>
      <c r="AT232" s="135"/>
      <c r="AU232" s="105" t="str">
        <f>IF([2]回答表!X55="○",[2]回答表!G485,IF([2]回答表!AA55="○",[2]回答表!G505,""))</f>
        <v/>
      </c>
      <c r="AV232" s="120"/>
      <c r="AW232" s="120"/>
      <c r="AX232" s="120"/>
      <c r="AY232" s="120"/>
      <c r="AZ232" s="120"/>
      <c r="BA232" s="120"/>
      <c r="BB232" s="135"/>
      <c r="BC232" s="134"/>
      <c r="BD232" s="133"/>
      <c r="BE232" s="162"/>
      <c r="BF232" s="174"/>
      <c r="BG232" s="174"/>
      <c r="BH232" s="174"/>
      <c r="BI232" s="162"/>
      <c r="BJ232" s="174"/>
      <c r="BK232" s="174"/>
      <c r="BL232" s="174"/>
      <c r="BM232" s="162"/>
      <c r="BN232" s="174"/>
      <c r="BO232" s="174"/>
      <c r="BP232" s="207"/>
      <c r="BQ232" s="251"/>
      <c r="BR232" s="1"/>
    </row>
    <row r="233" spans="1:70" ht="15.6" customHeight="1">
      <c r="A233" s="1"/>
      <c r="B233" s="1"/>
      <c r="C233" s="10"/>
      <c r="D233" s="29"/>
      <c r="E233" s="56"/>
      <c r="F233" s="56"/>
      <c r="G233" s="56"/>
      <c r="H233" s="56"/>
      <c r="I233" s="56"/>
      <c r="J233" s="56"/>
      <c r="K233" s="56"/>
      <c r="L233" s="56"/>
      <c r="M233" s="75"/>
      <c r="N233" s="82"/>
      <c r="O233" s="88"/>
      <c r="P233" s="88"/>
      <c r="Q233" s="93"/>
      <c r="R233" s="26"/>
      <c r="S233" s="26"/>
      <c r="T233" s="26"/>
      <c r="U233" s="102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46"/>
      <c r="AK233" s="152"/>
      <c r="AL233" s="152"/>
      <c r="AM233" s="20"/>
      <c r="AN233" s="50"/>
      <c r="AO233" s="50"/>
      <c r="AP233" s="50"/>
      <c r="AQ233" s="50"/>
      <c r="AR233" s="50"/>
      <c r="AS233" s="50"/>
      <c r="AT233" s="71"/>
      <c r="AU233" s="20"/>
      <c r="AV233" s="50"/>
      <c r="AW233" s="50"/>
      <c r="AX233" s="50"/>
      <c r="AY233" s="50"/>
      <c r="AZ233" s="50"/>
      <c r="BA233" s="50"/>
      <c r="BB233" s="71"/>
      <c r="BC233" s="134"/>
      <c r="BD233" s="133"/>
      <c r="BE233" s="162" t="str">
        <f>IF([2]回答表!X55="○",[2]回答表!E489,IF([2]回答表!AA55="○",[2]回答表!E509,""))</f>
        <v/>
      </c>
      <c r="BF233" s="174"/>
      <c r="BG233" s="174"/>
      <c r="BH233" s="174"/>
      <c r="BI233" s="162" t="str">
        <f>IF([2]回答表!X55="○",[2]回答表!E490,IF([2]回答表!AA55="○",[2]回答表!E510,""))</f>
        <v/>
      </c>
      <c r="BJ233" s="174"/>
      <c r="BK233" s="174"/>
      <c r="BL233" s="207"/>
      <c r="BM233" s="162" t="str">
        <f>IF([2]回答表!X55="○",[2]回答表!E491,IF([2]回答表!AA55="○",[2]回答表!E511,""))</f>
        <v/>
      </c>
      <c r="BN233" s="174"/>
      <c r="BO233" s="174"/>
      <c r="BP233" s="207"/>
      <c r="BQ233" s="251"/>
      <c r="BR233" s="1"/>
    </row>
    <row r="234" spans="1:70" ht="15.6" customHeight="1">
      <c r="A234" s="1"/>
      <c r="B234" s="1"/>
      <c r="C234" s="1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85"/>
      <c r="O234" s="85"/>
      <c r="P234" s="85"/>
      <c r="Q234" s="85"/>
      <c r="R234" s="85"/>
      <c r="S234" s="85"/>
      <c r="T234" s="85"/>
      <c r="U234" s="102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46"/>
      <c r="AK234" s="152"/>
      <c r="AL234" s="152"/>
      <c r="AM234" s="21"/>
      <c r="AN234" s="51"/>
      <c r="AO234" s="51"/>
      <c r="AP234" s="51"/>
      <c r="AQ234" s="51"/>
      <c r="AR234" s="51"/>
      <c r="AS234" s="51"/>
      <c r="AT234" s="72"/>
      <c r="AU234" s="21"/>
      <c r="AV234" s="51"/>
      <c r="AW234" s="51"/>
      <c r="AX234" s="51"/>
      <c r="AY234" s="51"/>
      <c r="AZ234" s="51"/>
      <c r="BA234" s="51"/>
      <c r="BB234" s="72"/>
      <c r="BC234" s="134"/>
      <c r="BD234" s="134"/>
      <c r="BE234" s="162"/>
      <c r="BF234" s="174"/>
      <c r="BG234" s="174"/>
      <c r="BH234" s="174"/>
      <c r="BI234" s="162"/>
      <c r="BJ234" s="174"/>
      <c r="BK234" s="174"/>
      <c r="BL234" s="207"/>
      <c r="BM234" s="162"/>
      <c r="BN234" s="174"/>
      <c r="BO234" s="174"/>
      <c r="BP234" s="207"/>
      <c r="BQ234" s="251"/>
      <c r="BR234" s="1"/>
    </row>
    <row r="235" spans="1:70" ht="15.6" customHeight="1">
      <c r="A235" s="1"/>
      <c r="B235" s="1"/>
      <c r="C235" s="1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85"/>
      <c r="O235" s="85"/>
      <c r="P235" s="85"/>
      <c r="Q235" s="85"/>
      <c r="R235" s="85"/>
      <c r="S235" s="85"/>
      <c r="T235" s="85"/>
      <c r="U235" s="102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46"/>
      <c r="AK235" s="152"/>
      <c r="AL235" s="152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4"/>
      <c r="BD235" s="133"/>
      <c r="BE235" s="162"/>
      <c r="BF235" s="174"/>
      <c r="BG235" s="174"/>
      <c r="BH235" s="174"/>
      <c r="BI235" s="162"/>
      <c r="BJ235" s="174"/>
      <c r="BK235" s="174"/>
      <c r="BL235" s="207"/>
      <c r="BM235" s="162"/>
      <c r="BN235" s="174"/>
      <c r="BO235" s="174"/>
      <c r="BP235" s="207"/>
      <c r="BQ235" s="251"/>
      <c r="BR235" s="1"/>
    </row>
    <row r="236" spans="1:70" ht="15.6" customHeight="1">
      <c r="A236" s="1"/>
      <c r="B236" s="1"/>
      <c r="C236" s="10"/>
      <c r="D236" s="31" t="s">
        <v>37</v>
      </c>
      <c r="E236" s="57"/>
      <c r="F236" s="57"/>
      <c r="G236" s="57"/>
      <c r="H236" s="57"/>
      <c r="I236" s="57"/>
      <c r="J236" s="57"/>
      <c r="K236" s="57"/>
      <c r="L236" s="57"/>
      <c r="M236" s="76"/>
      <c r="N236" s="80" t="str">
        <f>IF([2]回答表!AA55="○","○","")</f>
        <v/>
      </c>
      <c r="O236" s="86"/>
      <c r="P236" s="86"/>
      <c r="Q236" s="91"/>
      <c r="R236" s="26"/>
      <c r="S236" s="26"/>
      <c r="T236" s="26"/>
      <c r="U236" s="102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46"/>
      <c r="AK236" s="152"/>
      <c r="AL236" s="152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4"/>
      <c r="BD236" s="235"/>
      <c r="BE236" s="162"/>
      <c r="BF236" s="174"/>
      <c r="BG236" s="174"/>
      <c r="BH236" s="174"/>
      <c r="BI236" s="162"/>
      <c r="BJ236" s="174"/>
      <c r="BK236" s="174"/>
      <c r="BL236" s="207"/>
      <c r="BM236" s="162"/>
      <c r="BN236" s="174"/>
      <c r="BO236" s="174"/>
      <c r="BP236" s="207"/>
      <c r="BQ236" s="251"/>
      <c r="BR236" s="1"/>
    </row>
    <row r="237" spans="1:70" ht="15.6" customHeight="1">
      <c r="A237" s="1"/>
      <c r="B237" s="1"/>
      <c r="C237" s="10"/>
      <c r="D237" s="32"/>
      <c r="E237" s="58"/>
      <c r="F237" s="58"/>
      <c r="G237" s="58"/>
      <c r="H237" s="58"/>
      <c r="I237" s="58"/>
      <c r="J237" s="58"/>
      <c r="K237" s="58"/>
      <c r="L237" s="58"/>
      <c r="M237" s="77"/>
      <c r="N237" s="81"/>
      <c r="O237" s="87"/>
      <c r="P237" s="87"/>
      <c r="Q237" s="92"/>
      <c r="R237" s="26"/>
      <c r="S237" s="26"/>
      <c r="T237" s="26"/>
      <c r="U237" s="102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46"/>
      <c r="AK237" s="152"/>
      <c r="AL237" s="152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4"/>
      <c r="BD237" s="235"/>
      <c r="BE237" s="162" t="s">
        <v>12</v>
      </c>
      <c r="BF237" s="174"/>
      <c r="BG237" s="174"/>
      <c r="BH237" s="174"/>
      <c r="BI237" s="162" t="s">
        <v>39</v>
      </c>
      <c r="BJ237" s="174"/>
      <c r="BK237" s="174"/>
      <c r="BL237" s="174"/>
      <c r="BM237" s="162" t="s">
        <v>41</v>
      </c>
      <c r="BN237" s="174"/>
      <c r="BO237" s="174"/>
      <c r="BP237" s="207"/>
      <c r="BQ237" s="251"/>
      <c r="BR237" s="1"/>
    </row>
    <row r="238" spans="1:70" ht="15.6" customHeight="1">
      <c r="A238" s="1"/>
      <c r="B238" s="1"/>
      <c r="C238" s="10"/>
      <c r="D238" s="32"/>
      <c r="E238" s="58"/>
      <c r="F238" s="58"/>
      <c r="G238" s="58"/>
      <c r="H238" s="58"/>
      <c r="I238" s="58"/>
      <c r="J238" s="58"/>
      <c r="K238" s="58"/>
      <c r="L238" s="58"/>
      <c r="M238" s="77"/>
      <c r="N238" s="81"/>
      <c r="O238" s="87"/>
      <c r="P238" s="87"/>
      <c r="Q238" s="92"/>
      <c r="R238" s="26"/>
      <c r="S238" s="26"/>
      <c r="T238" s="26"/>
      <c r="U238" s="102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46"/>
      <c r="AK238" s="152"/>
      <c r="AL238" s="152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4"/>
      <c r="BD238" s="235"/>
      <c r="BE238" s="162"/>
      <c r="BF238" s="174"/>
      <c r="BG238" s="174"/>
      <c r="BH238" s="174"/>
      <c r="BI238" s="162"/>
      <c r="BJ238" s="174"/>
      <c r="BK238" s="174"/>
      <c r="BL238" s="174"/>
      <c r="BM238" s="162"/>
      <c r="BN238" s="174"/>
      <c r="BO238" s="174"/>
      <c r="BP238" s="207"/>
      <c r="BQ238" s="251"/>
      <c r="BR238" s="1"/>
    </row>
    <row r="239" spans="1:70" ht="15.6" customHeight="1">
      <c r="A239" s="1"/>
      <c r="B239" s="1"/>
      <c r="C239" s="10"/>
      <c r="D239" s="33"/>
      <c r="E239" s="59"/>
      <c r="F239" s="59"/>
      <c r="G239" s="59"/>
      <c r="H239" s="59"/>
      <c r="I239" s="59"/>
      <c r="J239" s="59"/>
      <c r="K239" s="59"/>
      <c r="L239" s="59"/>
      <c r="M239" s="78"/>
      <c r="N239" s="82"/>
      <c r="O239" s="88"/>
      <c r="P239" s="88"/>
      <c r="Q239" s="93"/>
      <c r="R239" s="26"/>
      <c r="S239" s="26"/>
      <c r="T239" s="26"/>
      <c r="U239" s="61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147"/>
      <c r="AK239" s="152"/>
      <c r="AL239" s="152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4"/>
      <c r="BD239" s="235"/>
      <c r="BE239" s="163"/>
      <c r="BF239" s="175"/>
      <c r="BG239" s="175"/>
      <c r="BH239" s="175"/>
      <c r="BI239" s="163"/>
      <c r="BJ239" s="175"/>
      <c r="BK239" s="175"/>
      <c r="BL239" s="175"/>
      <c r="BM239" s="163"/>
      <c r="BN239" s="175"/>
      <c r="BO239" s="175"/>
      <c r="BP239" s="208"/>
      <c r="BQ239" s="251"/>
      <c r="BR239" s="1"/>
    </row>
    <row r="240" spans="1:70" ht="15.6" customHeight="1">
      <c r="A240" s="1"/>
      <c r="B240" s="1"/>
      <c r="C240" s="1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41"/>
      <c r="Y240" s="41"/>
      <c r="Z240" s="41"/>
      <c r="AA240" s="40"/>
      <c r="AB240" s="40"/>
      <c r="AC240" s="40"/>
      <c r="AD240" s="40"/>
      <c r="AE240" s="40"/>
      <c r="AF240" s="40"/>
      <c r="AG240" s="40"/>
      <c r="AH240" s="40"/>
      <c r="AI240" s="40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251"/>
      <c r="BR240" s="1"/>
    </row>
    <row r="241" spans="1:70" ht="19.149999999999999" customHeight="1">
      <c r="A241" s="1"/>
      <c r="B241" s="1"/>
      <c r="C241" s="1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26"/>
      <c r="O241" s="26"/>
      <c r="P241" s="26"/>
      <c r="Q241" s="26"/>
      <c r="R241" s="26"/>
      <c r="S241" s="26"/>
      <c r="T241" s="26"/>
      <c r="U241" s="38" t="s">
        <v>60</v>
      </c>
      <c r="V241" s="26"/>
      <c r="W241" s="26"/>
      <c r="X241" s="122"/>
      <c r="Y241" s="122"/>
      <c r="Z241" s="122"/>
      <c r="AA241" s="40"/>
      <c r="AB241" s="121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38" t="s">
        <v>46</v>
      </c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41"/>
      <c r="BQ241" s="251"/>
      <c r="BR241" s="1"/>
    </row>
    <row r="242" spans="1:70" ht="15.6" customHeight="1">
      <c r="A242" s="1"/>
      <c r="B242" s="1"/>
      <c r="C242" s="10"/>
      <c r="D242" s="27" t="s">
        <v>6</v>
      </c>
      <c r="E242" s="54"/>
      <c r="F242" s="54"/>
      <c r="G242" s="54"/>
      <c r="H242" s="54"/>
      <c r="I242" s="54"/>
      <c r="J242" s="54"/>
      <c r="K242" s="54"/>
      <c r="L242" s="54"/>
      <c r="M242" s="73"/>
      <c r="N242" s="80" t="str">
        <f>IF([2]回答表!AD55="○","○","")</f>
        <v/>
      </c>
      <c r="O242" s="86"/>
      <c r="P242" s="86"/>
      <c r="Q242" s="91"/>
      <c r="R242" s="26"/>
      <c r="S242" s="26"/>
      <c r="T242" s="26"/>
      <c r="U242" s="60" t="str">
        <f>IF([2]回答表!AD55="○",[2]回答表!B517,"")</f>
        <v/>
      </c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145"/>
      <c r="AK242" s="152"/>
      <c r="AL242" s="152"/>
      <c r="AM242" s="60" t="str">
        <f>IF([2]回答表!AD55="○",[2]回答表!B523,"")</f>
        <v/>
      </c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145"/>
      <c r="BQ242" s="251"/>
      <c r="BR242" s="1"/>
    </row>
    <row r="243" spans="1:70" ht="15.6" customHeight="1">
      <c r="A243" s="1"/>
      <c r="B243" s="1"/>
      <c r="C243" s="10"/>
      <c r="D243" s="28"/>
      <c r="E243" s="55"/>
      <c r="F243" s="55"/>
      <c r="G243" s="55"/>
      <c r="H243" s="55"/>
      <c r="I243" s="55"/>
      <c r="J243" s="55"/>
      <c r="K243" s="55"/>
      <c r="L243" s="55"/>
      <c r="M243" s="74"/>
      <c r="N243" s="81"/>
      <c r="O243" s="87"/>
      <c r="P243" s="87"/>
      <c r="Q243" s="92"/>
      <c r="R243" s="26"/>
      <c r="S243" s="26"/>
      <c r="T243" s="26"/>
      <c r="U243" s="102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46"/>
      <c r="AK243" s="152"/>
      <c r="AL243" s="152"/>
      <c r="AM243" s="102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46"/>
      <c r="BQ243" s="251"/>
      <c r="BR243" s="1"/>
    </row>
    <row r="244" spans="1:70" ht="15.6" customHeight="1">
      <c r="A244" s="1"/>
      <c r="B244" s="1"/>
      <c r="C244" s="10"/>
      <c r="D244" s="28"/>
      <c r="E244" s="55"/>
      <c r="F244" s="55"/>
      <c r="G244" s="55"/>
      <c r="H244" s="55"/>
      <c r="I244" s="55"/>
      <c r="J244" s="55"/>
      <c r="K244" s="55"/>
      <c r="L244" s="55"/>
      <c r="M244" s="74"/>
      <c r="N244" s="81"/>
      <c r="O244" s="87"/>
      <c r="P244" s="87"/>
      <c r="Q244" s="92"/>
      <c r="R244" s="26"/>
      <c r="S244" s="26"/>
      <c r="T244" s="26"/>
      <c r="U244" s="102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46"/>
      <c r="AK244" s="152"/>
      <c r="AL244" s="152"/>
      <c r="AM244" s="102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46"/>
      <c r="BQ244" s="251"/>
      <c r="BR244" s="1"/>
    </row>
    <row r="245" spans="1:70" ht="15.6" customHeight="1">
      <c r="A245" s="1"/>
      <c r="B245" s="1"/>
      <c r="C245" s="10"/>
      <c r="D245" s="29"/>
      <c r="E245" s="56"/>
      <c r="F245" s="56"/>
      <c r="G245" s="56"/>
      <c r="H245" s="56"/>
      <c r="I245" s="56"/>
      <c r="J245" s="56"/>
      <c r="K245" s="56"/>
      <c r="L245" s="56"/>
      <c r="M245" s="75"/>
      <c r="N245" s="82"/>
      <c r="O245" s="88"/>
      <c r="P245" s="88"/>
      <c r="Q245" s="93"/>
      <c r="R245" s="26"/>
      <c r="S245" s="26"/>
      <c r="T245" s="26"/>
      <c r="U245" s="61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147"/>
      <c r="AK245" s="152"/>
      <c r="AL245" s="152"/>
      <c r="AM245" s="61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147"/>
      <c r="BQ245" s="251"/>
      <c r="BR245" s="1"/>
    </row>
    <row r="246" spans="1:70" ht="15.6" customHeight="1">
      <c r="A246" s="1"/>
      <c r="B246" s="1"/>
      <c r="C246" s="11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252"/>
      <c r="BR246" s="1"/>
    </row>
    <row r="247" spans="1:70" ht="15.6" customHeight="1">
      <c r="A247" s="1"/>
      <c r="B247" s="1"/>
      <c r="C247" s="0"/>
      <c r="D247" s="0"/>
      <c r="E247" s="0"/>
      <c r="F247" s="0"/>
      <c r="G247" s="0"/>
      <c r="H247" s="0"/>
      <c r="I247" s="0"/>
      <c r="J247" s="0"/>
      <c r="K247" s="0"/>
      <c r="L247" s="0"/>
      <c r="M247" s="0"/>
      <c r="N247" s="0"/>
      <c r="O247" s="0"/>
      <c r="P247" s="0"/>
      <c r="Q247" s="0"/>
      <c r="R247" s="0"/>
      <c r="S247" s="0"/>
      <c r="T247" s="0"/>
      <c r="U247" s="0"/>
      <c r="V247" s="0"/>
      <c r="W247" s="0"/>
      <c r="X247" s="0"/>
      <c r="Y247" s="0"/>
      <c r="Z247" s="0"/>
      <c r="AA247" s="0"/>
      <c r="AB247" s="0"/>
      <c r="AC247" s="0"/>
      <c r="AD247" s="0"/>
      <c r="AE247" s="0"/>
      <c r="AF247" s="0"/>
      <c r="AG247" s="0"/>
      <c r="AH247" s="0"/>
      <c r="AI247" s="0"/>
      <c r="AJ247" s="0"/>
      <c r="AK247" s="0"/>
      <c r="AL247" s="0"/>
      <c r="AM247" s="0"/>
      <c r="AN247" s="0"/>
      <c r="AO247" s="0"/>
      <c r="AP247" s="0"/>
      <c r="AQ247" s="0"/>
      <c r="AR247" s="0"/>
      <c r="AS247" s="0"/>
      <c r="AT247" s="0"/>
      <c r="AU247" s="0"/>
      <c r="AV247" s="0"/>
      <c r="AW247" s="0"/>
      <c r="AX247" s="0"/>
      <c r="AY247" s="0"/>
      <c r="AZ247" s="0"/>
      <c r="BA247" s="0"/>
      <c r="BB247" s="0"/>
      <c r="BC247" s="0"/>
      <c r="BD247" s="0"/>
      <c r="BE247" s="0"/>
      <c r="BF247" s="0"/>
      <c r="BG247" s="0"/>
      <c r="BH247" s="0"/>
      <c r="BI247" s="0"/>
      <c r="BJ247" s="0"/>
      <c r="BK247" s="0"/>
      <c r="BL247" s="0"/>
      <c r="BM247" s="0"/>
      <c r="BN247" s="0"/>
      <c r="BO247" s="0"/>
      <c r="BP247" s="0"/>
      <c r="BQ247" s="0"/>
      <c r="BR247" s="1"/>
    </row>
    <row r="248" spans="1:70" ht="15.6" customHeight="1">
      <c r="A248" s="1"/>
      <c r="B248" s="1"/>
      <c r="C248" s="0"/>
      <c r="D248" s="0"/>
      <c r="E248" s="0"/>
      <c r="F248" s="0"/>
      <c r="G248" s="0"/>
      <c r="H248" s="0"/>
      <c r="I248" s="0"/>
      <c r="J248" s="0"/>
      <c r="K248" s="0"/>
      <c r="L248" s="0"/>
      <c r="M248" s="0"/>
      <c r="N248" s="0"/>
      <c r="O248" s="0"/>
      <c r="P248" s="0"/>
      <c r="Q248" s="0"/>
      <c r="R248" s="0"/>
      <c r="S248" s="0"/>
      <c r="T248" s="0"/>
      <c r="U248" s="0"/>
      <c r="V248" s="0"/>
      <c r="W248" s="0"/>
      <c r="X248" s="0"/>
      <c r="Y248" s="0"/>
      <c r="Z248" s="0"/>
      <c r="AA248" s="0"/>
      <c r="AB248" s="0"/>
      <c r="AC248" s="0"/>
      <c r="AD248" s="0"/>
      <c r="AE248" s="0"/>
      <c r="AF248" s="0"/>
      <c r="AG248" s="0"/>
      <c r="AH248" s="0"/>
      <c r="AI248" s="0"/>
      <c r="AJ248" s="0"/>
      <c r="AK248" s="0"/>
      <c r="AL248" s="0"/>
      <c r="AM248" s="0"/>
      <c r="AN248" s="0"/>
      <c r="AO248" s="0"/>
      <c r="AP248" s="0"/>
      <c r="AQ248" s="0"/>
      <c r="AR248" s="0"/>
      <c r="AS248" s="0"/>
      <c r="AT248" s="0"/>
      <c r="AU248" s="0"/>
      <c r="AV248" s="0"/>
      <c r="AW248" s="0"/>
      <c r="AX248" s="0"/>
      <c r="AY248" s="0"/>
      <c r="AZ248" s="0"/>
      <c r="BA248" s="0"/>
      <c r="BB248" s="0"/>
      <c r="BC248" s="0"/>
      <c r="BD248" s="0"/>
      <c r="BE248" s="0"/>
      <c r="BF248" s="0"/>
      <c r="BG248" s="0"/>
      <c r="BH248" s="0"/>
      <c r="BI248" s="0"/>
      <c r="BJ248" s="0"/>
      <c r="BK248" s="0"/>
      <c r="BL248" s="0"/>
      <c r="BM248" s="0"/>
      <c r="BN248" s="0"/>
      <c r="BO248" s="0"/>
      <c r="BP248" s="0"/>
      <c r="BQ248" s="0"/>
      <c r="BR248" s="1"/>
    </row>
    <row r="249" spans="1:70" ht="15.6" customHeight="1">
      <c r="A249" s="1"/>
      <c r="B249" s="1"/>
      <c r="C249" s="0"/>
      <c r="D249" s="0"/>
      <c r="E249" s="0"/>
      <c r="F249" s="0"/>
      <c r="G249" s="0"/>
      <c r="H249" s="0"/>
      <c r="I249" s="0"/>
      <c r="J249" s="0"/>
      <c r="K249" s="0"/>
      <c r="L249" s="0"/>
      <c r="M249" s="0"/>
      <c r="N249" s="0"/>
      <c r="O249" s="0"/>
      <c r="P249" s="0"/>
      <c r="Q249" s="0"/>
      <c r="R249" s="0"/>
      <c r="S249" s="0"/>
      <c r="T249" s="0"/>
      <c r="U249" s="0"/>
      <c r="V249" s="0"/>
      <c r="W249" s="0"/>
      <c r="X249" s="0"/>
      <c r="Y249" s="0"/>
      <c r="Z249" s="0"/>
      <c r="AA249" s="0"/>
      <c r="AB249" s="0"/>
      <c r="AC249" s="0"/>
      <c r="AD249" s="0"/>
      <c r="AE249" s="0"/>
      <c r="AF249" s="0"/>
      <c r="AG249" s="0"/>
      <c r="AH249" s="0"/>
      <c r="AI249" s="0"/>
      <c r="AJ249" s="0"/>
      <c r="AK249" s="0"/>
      <c r="AL249" s="0"/>
      <c r="AM249" s="0"/>
      <c r="AN249" s="0"/>
      <c r="AO249" s="0"/>
      <c r="AP249" s="0"/>
      <c r="AQ249" s="0"/>
      <c r="AR249" s="0"/>
      <c r="AS249" s="0"/>
      <c r="AT249" s="0"/>
      <c r="AU249" s="0"/>
      <c r="AV249" s="0"/>
      <c r="AW249" s="0"/>
      <c r="AX249" s="0"/>
      <c r="AY249" s="0"/>
      <c r="AZ249" s="0"/>
      <c r="BA249" s="0"/>
      <c r="BB249" s="0"/>
      <c r="BC249" s="0"/>
      <c r="BD249" s="0"/>
      <c r="BE249" s="0"/>
      <c r="BF249" s="0"/>
      <c r="BG249" s="0"/>
      <c r="BH249" s="0"/>
      <c r="BI249" s="0"/>
      <c r="BJ249" s="0"/>
      <c r="BK249" s="0"/>
      <c r="BL249" s="0"/>
      <c r="BM249" s="0"/>
      <c r="BN249" s="0"/>
      <c r="BO249" s="0"/>
      <c r="BP249" s="0"/>
      <c r="BQ249" s="0"/>
      <c r="BR249" s="1"/>
    </row>
    <row r="250" spans="1:70" ht="15.6" customHeight="1">
      <c r="C250" s="0"/>
      <c r="D250" s="0"/>
      <c r="E250" s="0"/>
      <c r="F250" s="0"/>
      <c r="G250" s="0"/>
      <c r="H250" s="0"/>
      <c r="I250" s="0"/>
      <c r="J250" s="0"/>
      <c r="K250" s="0"/>
      <c r="L250" s="0"/>
      <c r="M250" s="0"/>
      <c r="N250" s="0"/>
      <c r="O250" s="0"/>
      <c r="P250" s="0"/>
      <c r="Q250" s="0"/>
      <c r="R250" s="0"/>
      <c r="S250" s="0"/>
      <c r="T250" s="0"/>
      <c r="U250" s="0"/>
      <c r="V250" s="0"/>
      <c r="W250" s="0"/>
      <c r="X250" s="0"/>
      <c r="Y250" s="0"/>
      <c r="Z250" s="0"/>
      <c r="AA250" s="0"/>
      <c r="AB250" s="0"/>
      <c r="AC250" s="0"/>
      <c r="AD250" s="0"/>
      <c r="AE250" s="0"/>
      <c r="AF250" s="0"/>
      <c r="AG250" s="0"/>
      <c r="AH250" s="0"/>
      <c r="AI250" s="0"/>
      <c r="AJ250" s="0"/>
      <c r="AK250" s="0"/>
      <c r="AL250" s="0"/>
      <c r="AM250" s="0"/>
      <c r="AN250" s="0"/>
      <c r="AO250" s="0"/>
      <c r="AP250" s="0"/>
      <c r="AQ250" s="0"/>
      <c r="AR250" s="0"/>
      <c r="AS250" s="0"/>
      <c r="AT250" s="0"/>
      <c r="AU250" s="0"/>
      <c r="AV250" s="0"/>
      <c r="AW250" s="0"/>
      <c r="AX250" s="0"/>
      <c r="AY250" s="0"/>
      <c r="AZ250" s="0"/>
      <c r="BA250" s="0"/>
      <c r="BB250" s="0"/>
      <c r="BC250" s="0"/>
      <c r="BD250" s="0"/>
      <c r="BE250" s="0"/>
      <c r="BF250" s="0"/>
      <c r="BG250" s="0"/>
      <c r="BH250" s="0"/>
      <c r="BI250" s="0"/>
      <c r="BJ250" s="0"/>
      <c r="BK250" s="0"/>
      <c r="BL250" s="0"/>
      <c r="BM250" s="0"/>
      <c r="BN250" s="0"/>
      <c r="BO250" s="0"/>
      <c r="BP250" s="0"/>
      <c r="BQ250" s="0"/>
      <c r="BR250" s="1"/>
    </row>
    <row r="251" spans="1:70" ht="15.6" customHeight="1"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70" ht="15.6" customHeight="1">
      <c r="C252" s="9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50"/>
    </row>
    <row r="253" spans="1:70" ht="18.75">
      <c r="C253" s="10"/>
      <c r="D253" s="38" t="s">
        <v>79</v>
      </c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122"/>
      <c r="Y253" s="122"/>
      <c r="Z253" s="122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38"/>
      <c r="AM253" s="40"/>
      <c r="AN253" s="40"/>
      <c r="AO253" s="40"/>
      <c r="AP253" s="40"/>
      <c r="AQ253" s="38" t="s">
        <v>100</v>
      </c>
      <c r="AR253" s="40"/>
      <c r="AS253" s="40"/>
      <c r="AT253" s="40"/>
      <c r="AU253" s="40"/>
      <c r="AV253" s="205"/>
      <c r="AW253" s="40"/>
      <c r="AX253" s="40"/>
      <c r="AY253" s="40"/>
      <c r="AZ253" s="219"/>
      <c r="BA253" s="219"/>
      <c r="BB253" s="219"/>
      <c r="BC253" s="219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117"/>
      <c r="BQ253" s="251"/>
    </row>
    <row r="254" spans="1:70" ht="15.6" customHeight="1">
      <c r="C254" s="10"/>
      <c r="D254" s="39" t="s">
        <v>80</v>
      </c>
      <c r="E254" s="60" t="str">
        <f>IF([2]回答表!R56="○",[2]回答表!C536,"")</f>
        <v/>
      </c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145"/>
      <c r="AO254" s="40"/>
      <c r="AP254" s="40"/>
      <c r="AQ254" s="191" t="str">
        <f>IF([2]回答表!AQ536="○",[2]回答表!B543,"")</f>
        <v/>
      </c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246"/>
      <c r="BQ254" s="251"/>
    </row>
    <row r="255" spans="1:70" ht="15.6" customHeight="1">
      <c r="C255" s="10"/>
      <c r="D255" s="39"/>
      <c r="E255" s="61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147"/>
      <c r="AO255" s="40"/>
      <c r="AP255" s="40"/>
      <c r="AQ255" s="4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247"/>
      <c r="BQ255" s="251"/>
    </row>
    <row r="256" spans="1:70" ht="15.6" customHeight="1">
      <c r="C256" s="1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247"/>
      <c r="BQ256" s="251"/>
    </row>
    <row r="257" spans="2:69" ht="15.6" customHeight="1">
      <c r="C257" s="10"/>
      <c r="D257" s="39" t="s">
        <v>80</v>
      </c>
      <c r="E257" s="60" t="str">
        <f>IF([2]回答表!R56="○",[2]回答表!C537,"")</f>
        <v/>
      </c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145"/>
      <c r="AO257" s="40"/>
      <c r="AP257" s="40"/>
      <c r="AQ257" s="4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247"/>
      <c r="BQ257" s="251"/>
    </row>
    <row r="258" spans="2:69" ht="15.6" customHeight="1">
      <c r="C258" s="10"/>
      <c r="D258" s="39"/>
      <c r="E258" s="61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147"/>
      <c r="AO258" s="40"/>
      <c r="AP258" s="40"/>
      <c r="AQ258" s="4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247"/>
      <c r="BQ258" s="251"/>
    </row>
    <row r="259" spans="2:69" ht="15.6" customHeight="1">
      <c r="C259" s="1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247"/>
      <c r="BQ259" s="251"/>
    </row>
    <row r="260" spans="2:69" ht="15.6" customHeight="1">
      <c r="C260" s="10"/>
      <c r="D260" s="39" t="s">
        <v>80</v>
      </c>
      <c r="E260" s="60" t="str">
        <f>IF([2]回答表!R56="○",[2]回答表!C538,"")</f>
        <v/>
      </c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145"/>
      <c r="AO260" s="40"/>
      <c r="AP260" s="40"/>
      <c r="AQ260" s="4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247"/>
      <c r="BQ260" s="251"/>
    </row>
    <row r="261" spans="2:69" ht="12.6" customHeight="1">
      <c r="B261" s="1"/>
      <c r="C261" s="10"/>
      <c r="D261" s="39"/>
      <c r="E261" s="61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147"/>
      <c r="AO261" s="40"/>
      <c r="AP261" s="40"/>
      <c r="AQ261" s="4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248"/>
      <c r="BQ261" s="253"/>
    </row>
    <row r="262" spans="2:69" ht="12.6" customHeight="1">
      <c r="C262" s="1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251"/>
    </row>
    <row r="263" spans="2:69" ht="12.6" customHeight="1">
      <c r="C263" s="1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251"/>
    </row>
    <row r="264" spans="2:69" ht="18.75">
      <c r="C264" s="10"/>
      <c r="D264" s="38" t="s">
        <v>81</v>
      </c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251"/>
    </row>
    <row r="265" spans="2:69" ht="13.5">
      <c r="C265" s="10"/>
      <c r="D265" s="42" t="str">
        <f>IF([2]回答表!R56="○",[2]回答表!B550,"")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246"/>
      <c r="BQ265" s="251"/>
    </row>
    <row r="266" spans="2:69" ht="12.6" customHeight="1">
      <c r="C266" s="10"/>
      <c r="D266" s="4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247"/>
      <c r="BQ266" s="251"/>
    </row>
    <row r="267" spans="2:69" ht="12.6" customHeight="1">
      <c r="C267" s="10"/>
      <c r="D267" s="4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247"/>
      <c r="BQ267" s="251"/>
    </row>
    <row r="268" spans="2:69" ht="12.6" customHeight="1">
      <c r="C268" s="10"/>
      <c r="D268" s="4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247"/>
      <c r="BQ268" s="251"/>
    </row>
    <row r="269" spans="2:69" ht="12.6" customHeight="1">
      <c r="C269" s="10"/>
      <c r="D269" s="4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248"/>
      <c r="BQ269" s="251"/>
    </row>
    <row r="270" spans="2:69" ht="12.6" customHeight="1">
      <c r="C270" s="11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252"/>
    </row>
  </sheetData>
  <mergeCells count="274">
    <mergeCell ref="Y23:AE23"/>
    <mergeCell ref="AF23:AL23"/>
    <mergeCell ref="AM23:AS23"/>
    <mergeCell ref="AT23:AZ23"/>
    <mergeCell ref="AR31:BB31"/>
    <mergeCell ref="AR58:BB58"/>
    <mergeCell ref="AR225:BB225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2:Q33"/>
    <mergeCell ref="R32:BB33"/>
    <mergeCell ref="D36:M39"/>
    <mergeCell ref="N36:Q39"/>
    <mergeCell ref="AM36:AT37"/>
    <mergeCell ref="AU36:BB37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M43:BP45"/>
    <mergeCell ref="D44:M47"/>
    <mergeCell ref="N44:Q47"/>
    <mergeCell ref="AM46:AN49"/>
    <mergeCell ref="AO46:BB49"/>
    <mergeCell ref="D52:M55"/>
    <mergeCell ref="N52:Q55"/>
    <mergeCell ref="U52:AJ55"/>
    <mergeCell ref="AM52:BP55"/>
    <mergeCell ref="D59:Q60"/>
    <mergeCell ref="R59:BB60"/>
    <mergeCell ref="D63:M66"/>
    <mergeCell ref="N63:Q66"/>
    <mergeCell ref="AM63:AT65"/>
    <mergeCell ref="AU63:BB65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D69:M72"/>
    <mergeCell ref="N69:Q72"/>
    <mergeCell ref="BE70:BH72"/>
    <mergeCell ref="BI70:BL72"/>
    <mergeCell ref="BM70:BP72"/>
    <mergeCell ref="D75:M78"/>
    <mergeCell ref="N75:Q78"/>
    <mergeCell ref="U75:AJ78"/>
    <mergeCell ref="AM75:BP78"/>
    <mergeCell ref="AR81:BB82"/>
    <mergeCell ref="D83:Q84"/>
    <mergeCell ref="R83:BB84"/>
    <mergeCell ref="D87:M90"/>
    <mergeCell ref="N87:Q90"/>
    <mergeCell ref="U87:AB88"/>
    <mergeCell ref="AC87:AJ88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D93:M96"/>
    <mergeCell ref="N93:Q96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D117:M120"/>
    <mergeCell ref="N117:Q120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AR129:BB130"/>
    <mergeCell ref="D131:Q132"/>
    <mergeCell ref="R131:BB132"/>
    <mergeCell ref="D135:M138"/>
    <mergeCell ref="N135:Q138"/>
    <mergeCell ref="AM135:AP137"/>
    <mergeCell ref="AQ135:AT137"/>
    <mergeCell ref="AU135:AX137"/>
    <mergeCell ref="AM138:AP141"/>
    <mergeCell ref="AQ138:AT141"/>
    <mergeCell ref="AU138:AX141"/>
    <mergeCell ref="D141:M144"/>
    <mergeCell ref="N141:Q144"/>
    <mergeCell ref="AM142:AP144"/>
    <mergeCell ref="AQ142:AT144"/>
    <mergeCell ref="AU142:AX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AM159:AT161"/>
    <mergeCell ref="AU159:BB161"/>
    <mergeCell ref="BE159:BH161"/>
    <mergeCell ref="BI159:BL161"/>
    <mergeCell ref="BM159:BP161"/>
    <mergeCell ref="AM162:AT164"/>
    <mergeCell ref="AU162:BB164"/>
    <mergeCell ref="BE162:BH165"/>
    <mergeCell ref="BI162:BL165"/>
    <mergeCell ref="BM162:BP165"/>
    <mergeCell ref="D165:M168"/>
    <mergeCell ref="N165:Q168"/>
    <mergeCell ref="BE166:BH168"/>
    <mergeCell ref="BI166:BL168"/>
    <mergeCell ref="BM166:BP168"/>
    <mergeCell ref="D171:M174"/>
    <mergeCell ref="N171:Q174"/>
    <mergeCell ref="U171:AJ174"/>
    <mergeCell ref="AM171:BP174"/>
    <mergeCell ref="AR177:BB178"/>
    <mergeCell ref="D179:Q180"/>
    <mergeCell ref="R179:BB180"/>
    <mergeCell ref="D183:M186"/>
    <mergeCell ref="N183:Q186"/>
    <mergeCell ref="BE183:BH185"/>
    <mergeCell ref="BI183:BL185"/>
    <mergeCell ref="BM183:BP185"/>
    <mergeCell ref="BE186:BH189"/>
    <mergeCell ref="BI186:BL189"/>
    <mergeCell ref="BM186:BP189"/>
    <mergeCell ref="D189:M192"/>
    <mergeCell ref="N189:Q192"/>
    <mergeCell ref="BE190:BH192"/>
    <mergeCell ref="BI190:BL192"/>
    <mergeCell ref="BM190:BP192"/>
    <mergeCell ref="D195:M198"/>
    <mergeCell ref="N195:Q198"/>
    <mergeCell ref="U195:AJ198"/>
    <mergeCell ref="AM195:BP198"/>
    <mergeCell ref="AR201:BB202"/>
    <mergeCell ref="D203:Q204"/>
    <mergeCell ref="R203:BB204"/>
    <mergeCell ref="D207:M210"/>
    <mergeCell ref="N207:Q210"/>
    <mergeCell ref="AM207:AP208"/>
    <mergeCell ref="AQ207:AT208"/>
    <mergeCell ref="AU207:AX211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AM211:AP212"/>
    <mergeCell ref="AQ211:AT212"/>
    <mergeCell ref="AU212:AX216"/>
    <mergeCell ref="AY212:BB216"/>
    <mergeCell ref="D213:M216"/>
    <mergeCell ref="N213:Q216"/>
    <mergeCell ref="AM213:AP214"/>
    <mergeCell ref="AQ213:AT214"/>
    <mergeCell ref="BE214:BH216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D226:Q227"/>
    <mergeCell ref="R226:BB227"/>
    <mergeCell ref="D230:M233"/>
    <mergeCell ref="N230:Q233"/>
    <mergeCell ref="AM230:AT231"/>
    <mergeCell ref="AU230:BB231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D236:M239"/>
    <mergeCell ref="N236:Q239"/>
    <mergeCell ref="BE237:BH239"/>
    <mergeCell ref="BI237:BL239"/>
    <mergeCell ref="BM237:BP239"/>
    <mergeCell ref="D242:M245"/>
    <mergeCell ref="N242:Q245"/>
    <mergeCell ref="U242:AJ245"/>
    <mergeCell ref="AM242:BP245"/>
    <mergeCell ref="D254:D255"/>
    <mergeCell ref="E254:AN255"/>
    <mergeCell ref="D257:D258"/>
    <mergeCell ref="E257:AN258"/>
    <mergeCell ref="D260:D261"/>
    <mergeCell ref="E260:AN261"/>
    <mergeCell ref="D265:BP269"/>
    <mergeCell ref="U36:AJ47"/>
    <mergeCell ref="U63:AJ72"/>
    <mergeCell ref="AM87:BB96"/>
    <mergeCell ref="AM111:BB120"/>
    <mergeCell ref="U135:AJ144"/>
    <mergeCell ref="U159:AJ168"/>
    <mergeCell ref="U183:AJ192"/>
    <mergeCell ref="AN183:BB192"/>
    <mergeCell ref="U207:AJ216"/>
    <mergeCell ref="U230:AJ239"/>
    <mergeCell ref="AQ254:BP261"/>
  </mergeCells>
  <phoneticPr fontId="6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Width="1" fitToHeight="0" orientation="portrait" usePrinterDefaults="1" r:id="rId1"/>
  <rowBreaks count="2" manualBreakCount="2">
    <brk id="80" max="16383" man="1"/>
    <brk id="176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BR56"/>
  <sheetViews>
    <sheetView view="pageBreakPreview" zoomScale="60" zoomScaleNormal="70" workbookViewId="0">
      <selection activeCell="AA61" sqref="AA61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</row>
    <row r="3" spans="1:70" ht="15.6" customHeight="1">
      <c r="A3" s="1"/>
      <c r="B3" s="1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</row>
    <row r="4" spans="1:70" ht="15.6" customHeight="1">
      <c r="A4" s="1"/>
      <c r="B4" s="1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</row>
    <row r="5" spans="1:70" ht="15.6" customHeight="1">
      <c r="A5" s="1"/>
      <c r="B5" s="1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89"/>
      <c r="AR6" s="189"/>
      <c r="AS6" s="189"/>
      <c r="AT6" s="189"/>
      <c r="AU6" s="189"/>
      <c r="AV6" s="189"/>
      <c r="AW6" s="189"/>
      <c r="AX6" s="189"/>
      <c r="AY6" s="189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89"/>
      <c r="AR7" s="189"/>
      <c r="AS7" s="189"/>
      <c r="AT7" s="189"/>
      <c r="AU7" s="189"/>
      <c r="AV7" s="189"/>
      <c r="AW7" s="189"/>
      <c r="AX7" s="189"/>
      <c r="AY7" s="189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94" t="s">
        <v>61</v>
      </c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68"/>
      <c r="AO8" s="94" t="s">
        <v>3</v>
      </c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68"/>
      <c r="BF8" s="3" t="s">
        <v>64</v>
      </c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49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95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41"/>
      <c r="AI9" s="141"/>
      <c r="AJ9" s="141"/>
      <c r="AK9" s="141"/>
      <c r="AL9" s="141"/>
      <c r="AM9" s="141"/>
      <c r="AN9" s="169"/>
      <c r="AO9" s="95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69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49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96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70"/>
      <c r="AO10" s="96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70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49"/>
    </row>
    <row r="11" spans="1:70" ht="15.6" customHeight="1">
      <c r="A11" s="1"/>
      <c r="B11" s="1"/>
      <c r="C11" s="5" t="s">
        <v>29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97" t="s">
        <v>73</v>
      </c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07"/>
      <c r="AG11" s="107"/>
      <c r="AH11" s="107"/>
      <c r="AI11" s="107"/>
      <c r="AJ11" s="107"/>
      <c r="AK11" s="107"/>
      <c r="AL11" s="107"/>
      <c r="AM11" s="107"/>
      <c r="AN11" s="168"/>
      <c r="AO11" s="182" t="s">
        <v>74</v>
      </c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68"/>
      <c r="BF11" s="5" t="s">
        <v>72</v>
      </c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98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08"/>
      <c r="AG12" s="108"/>
      <c r="AH12" s="141"/>
      <c r="AI12" s="141"/>
      <c r="AJ12" s="141"/>
      <c r="AK12" s="141"/>
      <c r="AL12" s="141"/>
      <c r="AM12" s="141"/>
      <c r="AN12" s="169"/>
      <c r="AO12" s="95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69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99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09"/>
      <c r="AG13" s="109"/>
      <c r="AH13" s="109"/>
      <c r="AI13" s="109"/>
      <c r="AJ13" s="109"/>
      <c r="AK13" s="109"/>
      <c r="AL13" s="109"/>
      <c r="AM13" s="109"/>
      <c r="AN13" s="170"/>
      <c r="AO13" s="96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70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6.899999999999999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243"/>
      <c r="BR17" s="254"/>
    </row>
    <row r="18" spans="1:70" ht="16.899999999999999" customHeight="1">
      <c r="C18" s="7"/>
      <c r="D18" s="15" t="s">
        <v>21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214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244"/>
      <c r="BR18" s="254"/>
    </row>
    <row r="19" spans="1:70" ht="16.899999999999999" customHeight="1">
      <c r="C19" s="7"/>
      <c r="D19" s="1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215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244"/>
      <c r="BR19" s="254"/>
    </row>
    <row r="20" spans="1:70" ht="16.899999999999999" customHeight="1">
      <c r="A20" s="1"/>
      <c r="B20" s="1"/>
      <c r="C20" s="7"/>
      <c r="D20" s="17" t="s">
        <v>13</v>
      </c>
      <c r="E20" s="47"/>
      <c r="F20" s="47"/>
      <c r="G20" s="47"/>
      <c r="H20" s="47"/>
      <c r="I20" s="47"/>
      <c r="J20" s="68"/>
      <c r="K20" s="17" t="s">
        <v>15</v>
      </c>
      <c r="L20" s="47"/>
      <c r="M20" s="47"/>
      <c r="N20" s="47"/>
      <c r="O20" s="47"/>
      <c r="P20" s="47"/>
      <c r="Q20" s="68"/>
      <c r="R20" s="17" t="s">
        <v>49</v>
      </c>
      <c r="S20" s="47"/>
      <c r="T20" s="47"/>
      <c r="U20" s="47"/>
      <c r="V20" s="47"/>
      <c r="W20" s="47"/>
      <c r="X20" s="68"/>
      <c r="Y20" s="124" t="s">
        <v>51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216"/>
      <c r="BA20" s="220"/>
      <c r="BB20" s="223" t="s">
        <v>7</v>
      </c>
      <c r="BC20" s="229"/>
      <c r="BD20" s="229"/>
      <c r="BE20" s="229"/>
      <c r="BF20" s="229"/>
      <c r="BG20" s="229"/>
      <c r="BH20" s="229"/>
      <c r="BI20" s="237"/>
      <c r="BJ20" s="240"/>
      <c r="BK20" s="244"/>
      <c r="BR20" s="254"/>
    </row>
    <row r="21" spans="1:70" ht="16.899999999999999" customHeight="1">
      <c r="A21" s="1"/>
      <c r="B21" s="1"/>
      <c r="C21" s="7"/>
      <c r="D21" s="18"/>
      <c r="E21" s="48"/>
      <c r="F21" s="48"/>
      <c r="G21" s="48"/>
      <c r="H21" s="48"/>
      <c r="I21" s="48"/>
      <c r="J21" s="69"/>
      <c r="K21" s="18"/>
      <c r="L21" s="48"/>
      <c r="M21" s="48"/>
      <c r="N21" s="48"/>
      <c r="O21" s="48"/>
      <c r="P21" s="48"/>
      <c r="Q21" s="69"/>
      <c r="R21" s="18"/>
      <c r="S21" s="48"/>
      <c r="T21" s="48"/>
      <c r="U21" s="48"/>
      <c r="V21" s="48"/>
      <c r="W21" s="48"/>
      <c r="X21" s="69"/>
      <c r="Y21" s="125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217"/>
      <c r="BA21" s="220"/>
      <c r="BB21" s="224"/>
      <c r="BC21" s="230"/>
      <c r="BD21" s="230"/>
      <c r="BE21" s="230"/>
      <c r="BF21" s="230"/>
      <c r="BG21" s="230"/>
      <c r="BH21" s="230"/>
      <c r="BI21" s="238"/>
      <c r="BJ21" s="241"/>
      <c r="BK21" s="244"/>
      <c r="BR21" s="254"/>
    </row>
    <row r="22" spans="1:70" ht="16.899999999999999" customHeight="1">
      <c r="A22" s="1"/>
      <c r="B22" s="1"/>
      <c r="C22" s="7"/>
      <c r="D22" s="18"/>
      <c r="E22" s="48"/>
      <c r="F22" s="48"/>
      <c r="G22" s="48"/>
      <c r="H22" s="48"/>
      <c r="I22" s="48"/>
      <c r="J22" s="69"/>
      <c r="K22" s="18"/>
      <c r="L22" s="48"/>
      <c r="M22" s="48"/>
      <c r="N22" s="48"/>
      <c r="O22" s="48"/>
      <c r="P22" s="48"/>
      <c r="Q22" s="69"/>
      <c r="R22" s="18"/>
      <c r="S22" s="48"/>
      <c r="T22" s="48"/>
      <c r="U22" s="48"/>
      <c r="V22" s="48"/>
      <c r="W22" s="48"/>
      <c r="X22" s="69"/>
      <c r="Y22" s="126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218"/>
      <c r="BA22" s="41"/>
      <c r="BB22" s="224"/>
      <c r="BC22" s="230"/>
      <c r="BD22" s="230"/>
      <c r="BE22" s="230"/>
      <c r="BF22" s="230"/>
      <c r="BG22" s="230"/>
      <c r="BH22" s="230"/>
      <c r="BI22" s="238"/>
      <c r="BJ22" s="241"/>
      <c r="BK22" s="244"/>
      <c r="BR22" s="254"/>
    </row>
    <row r="23" spans="1:70" ht="16.899999999999999" customHeight="1">
      <c r="A23" s="1"/>
      <c r="B23" s="1"/>
      <c r="C23" s="7"/>
      <c r="D23" s="19"/>
      <c r="E23" s="49"/>
      <c r="F23" s="49"/>
      <c r="G23" s="49"/>
      <c r="H23" s="49"/>
      <c r="I23" s="49"/>
      <c r="J23" s="70"/>
      <c r="K23" s="19"/>
      <c r="L23" s="49"/>
      <c r="M23" s="49"/>
      <c r="N23" s="49"/>
      <c r="O23" s="49"/>
      <c r="P23" s="49"/>
      <c r="Q23" s="70"/>
      <c r="R23" s="19"/>
      <c r="S23" s="49"/>
      <c r="T23" s="49"/>
      <c r="U23" s="49"/>
      <c r="V23" s="49"/>
      <c r="W23" s="49"/>
      <c r="X23" s="70"/>
      <c r="Y23" s="127" t="s">
        <v>17</v>
      </c>
      <c r="Z23" s="131"/>
      <c r="AA23" s="131"/>
      <c r="AB23" s="131"/>
      <c r="AC23" s="131"/>
      <c r="AD23" s="131"/>
      <c r="AE23" s="140"/>
      <c r="AF23" s="127" t="s">
        <v>22</v>
      </c>
      <c r="AG23" s="131"/>
      <c r="AH23" s="131"/>
      <c r="AI23" s="131"/>
      <c r="AJ23" s="131"/>
      <c r="AK23" s="131"/>
      <c r="AL23" s="140"/>
      <c r="AM23" s="127" t="s">
        <v>53</v>
      </c>
      <c r="AN23" s="131"/>
      <c r="AO23" s="131"/>
      <c r="AP23" s="131"/>
      <c r="AQ23" s="131"/>
      <c r="AR23" s="131"/>
      <c r="AS23" s="140"/>
      <c r="AT23" s="127" t="s">
        <v>55</v>
      </c>
      <c r="AU23" s="131"/>
      <c r="AV23" s="131"/>
      <c r="AW23" s="131"/>
      <c r="AX23" s="131"/>
      <c r="AY23" s="131"/>
      <c r="AZ23" s="140"/>
      <c r="BA23" s="41"/>
      <c r="BB23" s="225"/>
      <c r="BC23" s="231"/>
      <c r="BD23" s="231"/>
      <c r="BE23" s="231"/>
      <c r="BF23" s="231"/>
      <c r="BG23" s="231"/>
      <c r="BH23" s="231"/>
      <c r="BI23" s="239"/>
      <c r="BJ23" s="242"/>
      <c r="BK23" s="244"/>
      <c r="BR23" s="254"/>
    </row>
    <row r="24" spans="1:70" ht="16.899999999999999" customHeight="1">
      <c r="A24" s="1"/>
      <c r="B24" s="1"/>
      <c r="C24" s="7"/>
      <c r="D24" s="20" t="s">
        <v>75</v>
      </c>
      <c r="E24" s="50"/>
      <c r="F24" s="50"/>
      <c r="G24" s="50"/>
      <c r="H24" s="50"/>
      <c r="I24" s="50"/>
      <c r="J24" s="71"/>
      <c r="K24" s="20" t="s">
        <v>47</v>
      </c>
      <c r="L24" s="50"/>
      <c r="M24" s="50"/>
      <c r="N24" s="50"/>
      <c r="O24" s="50"/>
      <c r="P24" s="50"/>
      <c r="Q24" s="71"/>
      <c r="R24" s="20" t="s">
        <v>47</v>
      </c>
      <c r="S24" s="50"/>
      <c r="T24" s="50"/>
      <c r="U24" s="50"/>
      <c r="V24" s="50"/>
      <c r="W24" s="50"/>
      <c r="X24" s="71"/>
      <c r="Y24" s="20" t="s">
        <v>47</v>
      </c>
      <c r="Z24" s="50"/>
      <c r="AA24" s="50"/>
      <c r="AB24" s="50"/>
      <c r="AC24" s="50"/>
      <c r="AD24" s="50"/>
      <c r="AE24" s="71"/>
      <c r="AF24" s="20" t="s">
        <v>47</v>
      </c>
      <c r="AG24" s="50"/>
      <c r="AH24" s="50"/>
      <c r="AI24" s="50"/>
      <c r="AJ24" s="50"/>
      <c r="AK24" s="50"/>
      <c r="AL24" s="71"/>
      <c r="AM24" s="20" t="s">
        <v>47</v>
      </c>
      <c r="AN24" s="50"/>
      <c r="AO24" s="50"/>
      <c r="AP24" s="50"/>
      <c r="AQ24" s="50"/>
      <c r="AR24" s="50"/>
      <c r="AS24" s="71"/>
      <c r="AT24" s="20" t="s">
        <v>47</v>
      </c>
      <c r="AU24" s="50"/>
      <c r="AV24" s="50"/>
      <c r="AW24" s="50"/>
      <c r="AX24" s="50"/>
      <c r="AY24" s="50"/>
      <c r="AZ24" s="71"/>
      <c r="BA24" s="41"/>
      <c r="BB24" s="105" t="s">
        <v>47</v>
      </c>
      <c r="BC24" s="120"/>
      <c r="BD24" s="120"/>
      <c r="BE24" s="120"/>
      <c r="BF24" s="120"/>
      <c r="BG24" s="120"/>
      <c r="BH24" s="120"/>
      <c r="BI24" s="237"/>
      <c r="BJ24" s="240"/>
      <c r="BK24" s="244"/>
      <c r="BR24" s="254"/>
    </row>
    <row r="25" spans="1:70" ht="16.899999999999999" customHeight="1">
      <c r="A25" s="1"/>
      <c r="B25" s="1"/>
      <c r="C25" s="7"/>
      <c r="D25" s="20"/>
      <c r="E25" s="50"/>
      <c r="F25" s="50"/>
      <c r="G25" s="50"/>
      <c r="H25" s="50"/>
      <c r="I25" s="50"/>
      <c r="J25" s="71"/>
      <c r="K25" s="20"/>
      <c r="L25" s="50"/>
      <c r="M25" s="50"/>
      <c r="N25" s="50"/>
      <c r="O25" s="50"/>
      <c r="P25" s="50"/>
      <c r="Q25" s="71"/>
      <c r="R25" s="20"/>
      <c r="S25" s="50"/>
      <c r="T25" s="50"/>
      <c r="U25" s="50"/>
      <c r="V25" s="50"/>
      <c r="W25" s="50"/>
      <c r="X25" s="71"/>
      <c r="Y25" s="20"/>
      <c r="Z25" s="50"/>
      <c r="AA25" s="50"/>
      <c r="AB25" s="50"/>
      <c r="AC25" s="50"/>
      <c r="AD25" s="50"/>
      <c r="AE25" s="71"/>
      <c r="AF25" s="20"/>
      <c r="AG25" s="50"/>
      <c r="AH25" s="50"/>
      <c r="AI25" s="50"/>
      <c r="AJ25" s="50"/>
      <c r="AK25" s="50"/>
      <c r="AL25" s="71"/>
      <c r="AM25" s="20"/>
      <c r="AN25" s="50"/>
      <c r="AO25" s="50"/>
      <c r="AP25" s="50"/>
      <c r="AQ25" s="50"/>
      <c r="AR25" s="50"/>
      <c r="AS25" s="71"/>
      <c r="AT25" s="20"/>
      <c r="AU25" s="50"/>
      <c r="AV25" s="50"/>
      <c r="AW25" s="50"/>
      <c r="AX25" s="50"/>
      <c r="AY25" s="50"/>
      <c r="AZ25" s="71"/>
      <c r="BA25" s="221"/>
      <c r="BB25" s="20"/>
      <c r="BC25" s="50"/>
      <c r="BD25" s="50"/>
      <c r="BE25" s="50"/>
      <c r="BF25" s="50"/>
      <c r="BG25" s="50"/>
      <c r="BH25" s="50"/>
      <c r="BI25" s="238"/>
      <c r="BJ25" s="241"/>
      <c r="BK25" s="244"/>
      <c r="BR25" s="254"/>
    </row>
    <row r="26" spans="1:70" ht="16.899999999999999" customHeight="1">
      <c r="A26" s="1"/>
      <c r="B26" s="1"/>
      <c r="C26" s="7"/>
      <c r="D26" s="21"/>
      <c r="E26" s="51"/>
      <c r="F26" s="51"/>
      <c r="G26" s="51"/>
      <c r="H26" s="51"/>
      <c r="I26" s="51"/>
      <c r="J26" s="72"/>
      <c r="K26" s="21"/>
      <c r="L26" s="51"/>
      <c r="M26" s="51"/>
      <c r="N26" s="51"/>
      <c r="O26" s="51"/>
      <c r="P26" s="51"/>
      <c r="Q26" s="72"/>
      <c r="R26" s="21"/>
      <c r="S26" s="51"/>
      <c r="T26" s="51"/>
      <c r="U26" s="51"/>
      <c r="V26" s="51"/>
      <c r="W26" s="51"/>
      <c r="X26" s="72"/>
      <c r="Y26" s="21"/>
      <c r="Z26" s="51"/>
      <c r="AA26" s="51"/>
      <c r="AB26" s="51"/>
      <c r="AC26" s="51"/>
      <c r="AD26" s="51"/>
      <c r="AE26" s="72"/>
      <c r="AF26" s="21"/>
      <c r="AG26" s="51"/>
      <c r="AH26" s="51"/>
      <c r="AI26" s="51"/>
      <c r="AJ26" s="51"/>
      <c r="AK26" s="51"/>
      <c r="AL26" s="72"/>
      <c r="AM26" s="21"/>
      <c r="AN26" s="51"/>
      <c r="AO26" s="51"/>
      <c r="AP26" s="51"/>
      <c r="AQ26" s="51"/>
      <c r="AR26" s="51"/>
      <c r="AS26" s="72"/>
      <c r="AT26" s="21"/>
      <c r="AU26" s="51"/>
      <c r="AV26" s="51"/>
      <c r="AW26" s="51"/>
      <c r="AX26" s="51"/>
      <c r="AY26" s="51"/>
      <c r="AZ26" s="72"/>
      <c r="BA26" s="221"/>
      <c r="BB26" s="21"/>
      <c r="BC26" s="51"/>
      <c r="BD26" s="51"/>
      <c r="BE26" s="51"/>
      <c r="BF26" s="51"/>
      <c r="BG26" s="51"/>
      <c r="BH26" s="51"/>
      <c r="BI26" s="239"/>
      <c r="BJ26" s="242"/>
      <c r="BK26" s="244"/>
      <c r="BR26" s="254"/>
    </row>
    <row r="27" spans="1:70" ht="16.899999999999999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45"/>
      <c r="BR27" s="254"/>
    </row>
    <row r="28" spans="1:70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255"/>
    </row>
    <row r="30" spans="1:70" ht="16.899999999999999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6.899999999999999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232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50"/>
      <c r="BR31" s="1"/>
    </row>
    <row r="32" spans="1:70" ht="16.899999999999999" customHeight="1">
      <c r="A32" s="1"/>
      <c r="B32" s="1"/>
      <c r="C32" s="10"/>
      <c r="D32" s="24" t="s">
        <v>27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89"/>
      <c r="R32" s="27" t="s">
        <v>13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73"/>
      <c r="BC32" s="233"/>
      <c r="BD32" s="133"/>
      <c r="BE32" s="133"/>
      <c r="BF32" s="133"/>
      <c r="BG32" s="133"/>
      <c r="BH32" s="133"/>
      <c r="BI32" s="133"/>
      <c r="BJ32" s="133"/>
      <c r="BK32" s="133"/>
      <c r="BL32" s="133"/>
      <c r="BM32" s="40"/>
      <c r="BN32" s="40"/>
      <c r="BO32" s="40"/>
      <c r="BP32" s="171"/>
      <c r="BQ32" s="251"/>
      <c r="BR32" s="1"/>
    </row>
    <row r="33" spans="1:70" ht="16.899999999999999" customHeight="1">
      <c r="A33" s="1"/>
      <c r="B33" s="1"/>
      <c r="C33" s="10"/>
      <c r="D33" s="25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90"/>
      <c r="R33" s="29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75"/>
      <c r="BC33" s="233"/>
      <c r="BD33" s="133"/>
      <c r="BE33" s="133"/>
      <c r="BF33" s="133"/>
      <c r="BG33" s="133"/>
      <c r="BH33" s="133"/>
      <c r="BI33" s="133"/>
      <c r="BJ33" s="133"/>
      <c r="BK33" s="133"/>
      <c r="BL33" s="133"/>
      <c r="BM33" s="40"/>
      <c r="BN33" s="40"/>
      <c r="BO33" s="40"/>
      <c r="BP33" s="171"/>
      <c r="BQ33" s="251"/>
      <c r="BR33" s="1"/>
    </row>
    <row r="34" spans="1:70" ht="16.899999999999999" customHeight="1">
      <c r="A34" s="1"/>
      <c r="B34" s="1"/>
      <c r="C34" s="10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41"/>
      <c r="Y34" s="41"/>
      <c r="Z34" s="41"/>
      <c r="AA34" s="133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71"/>
      <c r="AO34" s="134"/>
      <c r="AP34" s="188"/>
      <c r="AQ34" s="188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233"/>
      <c r="BD34" s="133"/>
      <c r="BE34" s="133"/>
      <c r="BF34" s="133"/>
      <c r="BG34" s="133"/>
      <c r="BH34" s="133"/>
      <c r="BI34" s="133"/>
      <c r="BJ34" s="133"/>
      <c r="BK34" s="133"/>
      <c r="BL34" s="133"/>
      <c r="BM34" s="40"/>
      <c r="BN34" s="40"/>
      <c r="BO34" s="40"/>
      <c r="BP34" s="171"/>
      <c r="BQ34" s="251"/>
      <c r="BR34" s="1"/>
    </row>
    <row r="35" spans="1:70" ht="16.899999999999999" customHeight="1">
      <c r="A35" s="1"/>
      <c r="B35" s="1"/>
      <c r="C35" s="10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38" t="s">
        <v>42</v>
      </c>
      <c r="V35" s="26"/>
      <c r="W35" s="26"/>
      <c r="X35" s="122"/>
      <c r="Y35" s="122"/>
      <c r="Z35" s="122"/>
      <c r="AA35" s="40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38" t="s">
        <v>19</v>
      </c>
      <c r="AN35" s="117"/>
      <c r="AO35" s="121"/>
      <c r="AP35" s="123"/>
      <c r="AQ35" s="123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212"/>
      <c r="BD35" s="40"/>
      <c r="BE35" s="160" t="s">
        <v>25</v>
      </c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171"/>
      <c r="BQ35" s="251"/>
      <c r="BR35" s="1"/>
    </row>
    <row r="36" spans="1:70" ht="16.899999999999999" customHeight="1">
      <c r="A36" s="1"/>
      <c r="B36" s="1"/>
      <c r="C36" s="10"/>
      <c r="D36" s="27" t="s">
        <v>30</v>
      </c>
      <c r="E36" s="54"/>
      <c r="F36" s="54"/>
      <c r="G36" s="54"/>
      <c r="H36" s="54"/>
      <c r="I36" s="54"/>
      <c r="J36" s="54"/>
      <c r="K36" s="54"/>
      <c r="L36" s="54"/>
      <c r="M36" s="73"/>
      <c r="N36" s="80" t="s">
        <v>75</v>
      </c>
      <c r="O36" s="86"/>
      <c r="P36" s="86"/>
      <c r="Q36" s="91"/>
      <c r="R36" s="26"/>
      <c r="S36" s="26"/>
      <c r="T36" s="26"/>
      <c r="U36" s="60" t="s">
        <v>78</v>
      </c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42"/>
      <c r="AK36" s="152"/>
      <c r="AL36" s="152"/>
      <c r="AM36" s="155" t="s">
        <v>57</v>
      </c>
      <c r="AN36" s="155"/>
      <c r="AO36" s="155"/>
      <c r="AP36" s="155"/>
      <c r="AQ36" s="155"/>
      <c r="AR36" s="155"/>
      <c r="AS36" s="155"/>
      <c r="AT36" s="155"/>
      <c r="AU36" s="155" t="s">
        <v>9</v>
      </c>
      <c r="AV36" s="155"/>
      <c r="AW36" s="155"/>
      <c r="AX36" s="155"/>
      <c r="AY36" s="155"/>
      <c r="AZ36" s="155"/>
      <c r="BA36" s="155"/>
      <c r="BB36" s="155"/>
      <c r="BC36" s="134"/>
      <c r="BD36" s="133"/>
      <c r="BE36" s="161" t="s">
        <v>34</v>
      </c>
      <c r="BF36" s="173"/>
      <c r="BG36" s="173"/>
      <c r="BH36" s="173"/>
      <c r="BI36" s="161"/>
      <c r="BJ36" s="173"/>
      <c r="BK36" s="173"/>
      <c r="BL36" s="173"/>
      <c r="BM36" s="161"/>
      <c r="BN36" s="173"/>
      <c r="BO36" s="173"/>
      <c r="BP36" s="206"/>
      <c r="BQ36" s="251"/>
      <c r="BR36" s="1"/>
    </row>
    <row r="37" spans="1:70" ht="16.899999999999999" customHeight="1">
      <c r="A37" s="1"/>
      <c r="B37" s="1"/>
      <c r="C37" s="10"/>
      <c r="D37" s="28"/>
      <c r="E37" s="55"/>
      <c r="F37" s="55"/>
      <c r="G37" s="55"/>
      <c r="H37" s="55"/>
      <c r="I37" s="55"/>
      <c r="J37" s="55"/>
      <c r="K37" s="55"/>
      <c r="L37" s="55"/>
      <c r="M37" s="74"/>
      <c r="N37" s="81"/>
      <c r="O37" s="87"/>
      <c r="P37" s="87"/>
      <c r="Q37" s="92"/>
      <c r="R37" s="26"/>
      <c r="S37" s="26"/>
      <c r="T37" s="26"/>
      <c r="U37" s="100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43"/>
      <c r="AK37" s="152"/>
      <c r="AL37" s="152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34"/>
      <c r="BD37" s="133"/>
      <c r="BE37" s="162"/>
      <c r="BF37" s="174"/>
      <c r="BG37" s="174"/>
      <c r="BH37" s="174"/>
      <c r="BI37" s="162"/>
      <c r="BJ37" s="174"/>
      <c r="BK37" s="174"/>
      <c r="BL37" s="174"/>
      <c r="BM37" s="162"/>
      <c r="BN37" s="174"/>
      <c r="BO37" s="174"/>
      <c r="BP37" s="207"/>
      <c r="BQ37" s="251"/>
      <c r="BR37" s="1"/>
    </row>
    <row r="38" spans="1:70" ht="16.899999999999999" customHeight="1">
      <c r="A38" s="1"/>
      <c r="B38" s="1"/>
      <c r="C38" s="10"/>
      <c r="D38" s="28"/>
      <c r="E38" s="55"/>
      <c r="F38" s="55"/>
      <c r="G38" s="55"/>
      <c r="H38" s="55"/>
      <c r="I38" s="55"/>
      <c r="J38" s="55"/>
      <c r="K38" s="55"/>
      <c r="L38" s="55"/>
      <c r="M38" s="74"/>
      <c r="N38" s="81"/>
      <c r="O38" s="87"/>
      <c r="P38" s="87"/>
      <c r="Q38" s="92"/>
      <c r="R38" s="26"/>
      <c r="S38" s="26"/>
      <c r="T38" s="26"/>
      <c r="U38" s="100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43"/>
      <c r="AK38" s="152"/>
      <c r="AL38" s="152"/>
      <c r="AM38" s="105" t="s">
        <v>75</v>
      </c>
      <c r="AN38" s="120"/>
      <c r="AO38" s="120"/>
      <c r="AP38" s="120"/>
      <c r="AQ38" s="120"/>
      <c r="AR38" s="120"/>
      <c r="AS38" s="120"/>
      <c r="AT38" s="135"/>
      <c r="AU38" s="105">
        <v>0</v>
      </c>
      <c r="AV38" s="120"/>
      <c r="AW38" s="120"/>
      <c r="AX38" s="120"/>
      <c r="AY38" s="120"/>
      <c r="AZ38" s="120"/>
      <c r="BA38" s="120"/>
      <c r="BB38" s="135"/>
      <c r="BC38" s="134"/>
      <c r="BD38" s="133"/>
      <c r="BE38" s="162"/>
      <c r="BF38" s="174"/>
      <c r="BG38" s="174"/>
      <c r="BH38" s="174"/>
      <c r="BI38" s="162"/>
      <c r="BJ38" s="174"/>
      <c r="BK38" s="174"/>
      <c r="BL38" s="174"/>
      <c r="BM38" s="162"/>
      <c r="BN38" s="174"/>
      <c r="BO38" s="174"/>
      <c r="BP38" s="207"/>
      <c r="BQ38" s="251"/>
      <c r="BR38" s="1"/>
    </row>
    <row r="39" spans="1:70" ht="16.899999999999999" customHeight="1">
      <c r="A39" s="1"/>
      <c r="B39" s="1"/>
      <c r="C39" s="10"/>
      <c r="D39" s="29"/>
      <c r="E39" s="56"/>
      <c r="F39" s="56"/>
      <c r="G39" s="56"/>
      <c r="H39" s="56"/>
      <c r="I39" s="56"/>
      <c r="J39" s="56"/>
      <c r="K39" s="56"/>
      <c r="L39" s="56"/>
      <c r="M39" s="75"/>
      <c r="N39" s="82"/>
      <c r="O39" s="88"/>
      <c r="P39" s="88"/>
      <c r="Q39" s="93"/>
      <c r="R39" s="26"/>
      <c r="S39" s="26"/>
      <c r="T39" s="26"/>
      <c r="U39" s="100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43"/>
      <c r="AK39" s="152"/>
      <c r="AL39" s="152"/>
      <c r="AM39" s="20"/>
      <c r="AN39" s="50"/>
      <c r="AO39" s="50"/>
      <c r="AP39" s="50"/>
      <c r="AQ39" s="50"/>
      <c r="AR39" s="50"/>
      <c r="AS39" s="50"/>
      <c r="AT39" s="71"/>
      <c r="AU39" s="20"/>
      <c r="AV39" s="50"/>
      <c r="AW39" s="50"/>
      <c r="AX39" s="50"/>
      <c r="AY39" s="50"/>
      <c r="AZ39" s="50"/>
      <c r="BA39" s="50"/>
      <c r="BB39" s="71"/>
      <c r="BC39" s="134"/>
      <c r="BD39" s="133"/>
      <c r="BE39" s="162">
        <v>28</v>
      </c>
      <c r="BF39" s="141"/>
      <c r="BG39" s="141"/>
      <c r="BH39" s="169"/>
      <c r="BI39" s="162">
        <v>12</v>
      </c>
      <c r="BJ39" s="141"/>
      <c r="BK39" s="141"/>
      <c r="BL39" s="169"/>
      <c r="BM39" s="162">
        <v>6</v>
      </c>
      <c r="BN39" s="141"/>
      <c r="BO39" s="141"/>
      <c r="BP39" s="169"/>
      <c r="BQ39" s="251"/>
      <c r="BR39" s="1"/>
    </row>
    <row r="40" spans="1:70" ht="16.899999999999999" customHeight="1">
      <c r="A40" s="1"/>
      <c r="B40" s="1"/>
      <c r="C40" s="1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83"/>
      <c r="O40" s="83"/>
      <c r="P40" s="83"/>
      <c r="Q40" s="83"/>
      <c r="R40" s="85"/>
      <c r="S40" s="85"/>
      <c r="T40" s="85"/>
      <c r="U40" s="100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43"/>
      <c r="AK40" s="152"/>
      <c r="AL40" s="152"/>
      <c r="AM40" s="21"/>
      <c r="AN40" s="51"/>
      <c r="AO40" s="51"/>
      <c r="AP40" s="51"/>
      <c r="AQ40" s="51"/>
      <c r="AR40" s="51"/>
      <c r="AS40" s="51"/>
      <c r="AT40" s="72"/>
      <c r="AU40" s="21"/>
      <c r="AV40" s="51"/>
      <c r="AW40" s="51"/>
      <c r="AX40" s="51"/>
      <c r="AY40" s="51"/>
      <c r="AZ40" s="51"/>
      <c r="BA40" s="51"/>
      <c r="BB40" s="72"/>
      <c r="BC40" s="134"/>
      <c r="BD40" s="134"/>
      <c r="BE40" s="95"/>
      <c r="BF40" s="141"/>
      <c r="BG40" s="141"/>
      <c r="BH40" s="169"/>
      <c r="BI40" s="95"/>
      <c r="BJ40" s="141"/>
      <c r="BK40" s="141"/>
      <c r="BL40" s="169"/>
      <c r="BM40" s="95"/>
      <c r="BN40" s="141"/>
      <c r="BO40" s="141"/>
      <c r="BP40" s="169"/>
      <c r="BQ40" s="251"/>
      <c r="BR40" s="1"/>
    </row>
    <row r="41" spans="1:70" ht="16.899999999999999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83"/>
      <c r="O41" s="83"/>
      <c r="P41" s="83"/>
      <c r="Q41" s="83"/>
      <c r="R41" s="85"/>
      <c r="S41" s="85"/>
      <c r="T41" s="85"/>
      <c r="U41" s="100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43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34"/>
      <c r="BD41" s="134"/>
      <c r="BE41" s="95"/>
      <c r="BF41" s="141"/>
      <c r="BG41" s="141"/>
      <c r="BH41" s="169"/>
      <c r="BI41" s="95"/>
      <c r="BJ41" s="141"/>
      <c r="BK41" s="141"/>
      <c r="BL41" s="169"/>
      <c r="BM41" s="95"/>
      <c r="BN41" s="141"/>
      <c r="BO41" s="141"/>
      <c r="BP41" s="169"/>
      <c r="BQ41" s="251"/>
      <c r="BR41" s="1"/>
    </row>
    <row r="42" spans="1:70" ht="16.899999999999999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83"/>
      <c r="O42" s="83"/>
      <c r="P42" s="83"/>
      <c r="Q42" s="83"/>
      <c r="R42" s="85"/>
      <c r="S42" s="85"/>
      <c r="T42" s="85"/>
      <c r="U42" s="100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43"/>
      <c r="AK42" s="152"/>
      <c r="AL42" s="152"/>
      <c r="AM42" s="156">
        <v>0</v>
      </c>
      <c r="AN42" s="157"/>
      <c r="AO42" s="183" t="s">
        <v>67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34"/>
      <c r="BD42" s="134"/>
      <c r="BE42" s="95"/>
      <c r="BF42" s="141"/>
      <c r="BG42" s="141"/>
      <c r="BH42" s="169"/>
      <c r="BI42" s="95"/>
      <c r="BJ42" s="141"/>
      <c r="BK42" s="141"/>
      <c r="BL42" s="169"/>
      <c r="BM42" s="95"/>
      <c r="BN42" s="141"/>
      <c r="BO42" s="141"/>
      <c r="BP42" s="169"/>
      <c r="BQ42" s="251"/>
      <c r="BR42" s="1"/>
    </row>
    <row r="43" spans="1:70" ht="16.899999999999999" customHeight="1">
      <c r="A43" s="1"/>
      <c r="B43" s="1"/>
      <c r="C43" s="1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83"/>
      <c r="O43" s="83"/>
      <c r="P43" s="83"/>
      <c r="Q43" s="83"/>
      <c r="R43" s="85"/>
      <c r="S43" s="85"/>
      <c r="T43" s="85"/>
      <c r="U43" s="100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43"/>
      <c r="AK43" s="152"/>
      <c r="AL43" s="152"/>
      <c r="AM43" s="157"/>
      <c r="AN43" s="157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34"/>
      <c r="BD43" s="133"/>
      <c r="BE43" s="162" t="s">
        <v>11</v>
      </c>
      <c r="BF43" s="108"/>
      <c r="BG43" s="108"/>
      <c r="BH43" s="169"/>
      <c r="BI43" s="162" t="s">
        <v>38</v>
      </c>
      <c r="BJ43" s="108"/>
      <c r="BK43" s="108"/>
      <c r="BL43" s="169"/>
      <c r="BM43" s="162" t="s">
        <v>40</v>
      </c>
      <c r="BN43" s="108"/>
      <c r="BO43" s="108"/>
      <c r="BP43" s="169"/>
      <c r="BQ43" s="251"/>
      <c r="BR43" s="1"/>
    </row>
    <row r="44" spans="1:70" ht="16.899999999999999" customHeight="1">
      <c r="A44" s="1"/>
      <c r="B44" s="1"/>
      <c r="C44" s="10"/>
      <c r="D44" s="31" t="s">
        <v>36</v>
      </c>
      <c r="E44" s="57"/>
      <c r="F44" s="57"/>
      <c r="G44" s="57"/>
      <c r="H44" s="57"/>
      <c r="I44" s="57"/>
      <c r="J44" s="57"/>
      <c r="K44" s="57"/>
      <c r="L44" s="57"/>
      <c r="M44" s="76"/>
      <c r="N44" s="80" t="s">
        <v>47</v>
      </c>
      <c r="O44" s="86"/>
      <c r="P44" s="86"/>
      <c r="Q44" s="91"/>
      <c r="R44" s="26"/>
      <c r="S44" s="26"/>
      <c r="T44" s="26"/>
      <c r="U44" s="100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43"/>
      <c r="AK44" s="152"/>
      <c r="AL44" s="152"/>
      <c r="AM44" s="157"/>
      <c r="AN44" s="157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34"/>
      <c r="BD44" s="235"/>
      <c r="BE44" s="95"/>
      <c r="BF44" s="108"/>
      <c r="BG44" s="108"/>
      <c r="BH44" s="169"/>
      <c r="BI44" s="95"/>
      <c r="BJ44" s="108"/>
      <c r="BK44" s="108"/>
      <c r="BL44" s="169"/>
      <c r="BM44" s="95"/>
      <c r="BN44" s="108"/>
      <c r="BO44" s="108"/>
      <c r="BP44" s="169"/>
      <c r="BQ44" s="251"/>
      <c r="BR44" s="1"/>
    </row>
    <row r="45" spans="1:70" ht="16.899999999999999" customHeight="1">
      <c r="A45" s="1"/>
      <c r="B45" s="1"/>
      <c r="C45" s="10"/>
      <c r="D45" s="32"/>
      <c r="E45" s="58"/>
      <c r="F45" s="58"/>
      <c r="G45" s="58"/>
      <c r="H45" s="58"/>
      <c r="I45" s="58"/>
      <c r="J45" s="58"/>
      <c r="K45" s="58"/>
      <c r="L45" s="58"/>
      <c r="M45" s="77"/>
      <c r="N45" s="81"/>
      <c r="O45" s="87"/>
      <c r="P45" s="87"/>
      <c r="Q45" s="92"/>
      <c r="R45" s="26"/>
      <c r="S45" s="26"/>
      <c r="T45" s="26"/>
      <c r="U45" s="100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43"/>
      <c r="AK45" s="152"/>
      <c r="AL45" s="152"/>
      <c r="AM45" s="157"/>
      <c r="AN45" s="157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34"/>
      <c r="BD45" s="235"/>
      <c r="BE45" s="96"/>
      <c r="BF45" s="109"/>
      <c r="BG45" s="109"/>
      <c r="BH45" s="170"/>
      <c r="BI45" s="96"/>
      <c r="BJ45" s="109"/>
      <c r="BK45" s="109"/>
      <c r="BL45" s="170"/>
      <c r="BM45" s="96"/>
      <c r="BN45" s="109"/>
      <c r="BO45" s="109"/>
      <c r="BP45" s="170"/>
      <c r="BQ45" s="251"/>
      <c r="BR45" s="1"/>
    </row>
    <row r="46" spans="1:70" ht="16.899999999999999" customHeight="1">
      <c r="A46" s="1"/>
      <c r="B46" s="1"/>
      <c r="C46" s="10"/>
      <c r="D46" s="32"/>
      <c r="E46" s="58"/>
      <c r="F46" s="58"/>
      <c r="G46" s="58"/>
      <c r="H46" s="58"/>
      <c r="I46" s="58"/>
      <c r="J46" s="58"/>
      <c r="K46" s="58"/>
      <c r="L46" s="58"/>
      <c r="M46" s="77"/>
      <c r="N46" s="81"/>
      <c r="O46" s="87"/>
      <c r="P46" s="87"/>
      <c r="Q46" s="92"/>
      <c r="R46" s="26"/>
      <c r="S46" s="26"/>
      <c r="T46" s="26"/>
      <c r="U46" s="100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43"/>
      <c r="AK46" s="152"/>
      <c r="AL46" s="152"/>
      <c r="AM46" s="156">
        <v>0</v>
      </c>
      <c r="AN46" s="158"/>
      <c r="AO46" s="183" t="s">
        <v>70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34"/>
      <c r="BD46" s="235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251"/>
      <c r="BR46" s="1"/>
    </row>
    <row r="47" spans="1:70" ht="16.899999999999999" customHeight="1">
      <c r="A47" s="1"/>
      <c r="B47" s="1"/>
      <c r="C47" s="10"/>
      <c r="D47" s="33"/>
      <c r="E47" s="59"/>
      <c r="F47" s="59"/>
      <c r="G47" s="59"/>
      <c r="H47" s="59"/>
      <c r="I47" s="59"/>
      <c r="J47" s="59"/>
      <c r="K47" s="59"/>
      <c r="L47" s="59"/>
      <c r="M47" s="78"/>
      <c r="N47" s="82"/>
      <c r="O47" s="88"/>
      <c r="P47" s="88"/>
      <c r="Q47" s="93"/>
      <c r="R47" s="26"/>
      <c r="S47" s="26"/>
      <c r="T47" s="26"/>
      <c r="U47" s="101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44"/>
      <c r="AK47" s="152"/>
      <c r="AL47" s="152"/>
      <c r="AM47" s="158"/>
      <c r="AN47" s="158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34"/>
      <c r="BD47" s="235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251"/>
      <c r="BR47" s="1"/>
    </row>
    <row r="48" spans="1:70" ht="16.899999999999999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152"/>
      <c r="AL48" s="152"/>
      <c r="AM48" s="158"/>
      <c r="AN48" s="158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34"/>
      <c r="BD48" s="235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251"/>
      <c r="BR48" s="1"/>
    </row>
    <row r="49" spans="1:70" ht="16.899999999999999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152"/>
      <c r="AL49" s="152"/>
      <c r="AM49" s="158"/>
      <c r="AN49" s="158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34"/>
      <c r="BD49" s="235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251"/>
      <c r="BR49" s="1"/>
    </row>
    <row r="50" spans="1:70" ht="16.899999999999999" customHeight="1">
      <c r="A50" s="1"/>
      <c r="B50" s="1"/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84"/>
      <c r="O50" s="84"/>
      <c r="P50" s="84"/>
      <c r="Q50" s="84"/>
      <c r="R50" s="26"/>
      <c r="S50" s="26"/>
      <c r="T50" s="26"/>
      <c r="U50" s="26"/>
      <c r="V50" s="26"/>
      <c r="W50" s="26"/>
      <c r="X50" s="41"/>
      <c r="Y50" s="41"/>
      <c r="Z50" s="41"/>
      <c r="AA50" s="40"/>
      <c r="AB50" s="40"/>
      <c r="AC50" s="40"/>
      <c r="AD50" s="40"/>
      <c r="AE50" s="40"/>
      <c r="AF50" s="40"/>
      <c r="AG50" s="40"/>
      <c r="AH50" s="40"/>
      <c r="AI50" s="40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251"/>
      <c r="BR50" s="1"/>
    </row>
    <row r="51" spans="1:70" ht="16.899999999999999" customHeight="1">
      <c r="A51" s="1"/>
      <c r="B51" s="1"/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84"/>
      <c r="O51" s="84"/>
      <c r="P51" s="84"/>
      <c r="Q51" s="84"/>
      <c r="R51" s="26"/>
      <c r="S51" s="26"/>
      <c r="T51" s="26"/>
      <c r="U51" s="38" t="s">
        <v>59</v>
      </c>
      <c r="V51" s="26"/>
      <c r="W51" s="26"/>
      <c r="X51" s="122"/>
      <c r="Y51" s="122"/>
      <c r="Z51" s="122"/>
      <c r="AA51" s="40"/>
      <c r="AB51" s="121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8" t="s">
        <v>45</v>
      </c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41"/>
      <c r="BQ51" s="251"/>
      <c r="BR51" s="1"/>
    </row>
    <row r="52" spans="1:70" ht="16.899999999999999" customHeight="1">
      <c r="A52" s="1"/>
      <c r="B52" s="1"/>
      <c r="C52" s="10"/>
      <c r="D52" s="27" t="s">
        <v>5</v>
      </c>
      <c r="E52" s="54"/>
      <c r="F52" s="54"/>
      <c r="G52" s="54"/>
      <c r="H52" s="54"/>
      <c r="I52" s="54"/>
      <c r="J52" s="54"/>
      <c r="K52" s="54"/>
      <c r="L52" s="54"/>
      <c r="M52" s="73"/>
      <c r="N52" s="80" t="s">
        <v>47</v>
      </c>
      <c r="O52" s="86"/>
      <c r="P52" s="86"/>
      <c r="Q52" s="91"/>
      <c r="R52" s="26"/>
      <c r="S52" s="26"/>
      <c r="T52" s="26"/>
      <c r="U52" s="60" t="s">
        <v>47</v>
      </c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145"/>
      <c r="AK52" s="153"/>
      <c r="AL52" s="153"/>
      <c r="AM52" s="60" t="s">
        <v>47</v>
      </c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145"/>
      <c r="BQ52" s="251"/>
      <c r="BR52" s="1"/>
    </row>
    <row r="53" spans="1:70" ht="16.899999999999999" customHeight="1">
      <c r="A53" s="1"/>
      <c r="B53" s="1"/>
      <c r="C53" s="10"/>
      <c r="D53" s="28"/>
      <c r="E53" s="55"/>
      <c r="F53" s="55"/>
      <c r="G53" s="55"/>
      <c r="H53" s="55"/>
      <c r="I53" s="55"/>
      <c r="J53" s="55"/>
      <c r="K53" s="55"/>
      <c r="L53" s="55"/>
      <c r="M53" s="74"/>
      <c r="N53" s="81"/>
      <c r="O53" s="87"/>
      <c r="P53" s="87"/>
      <c r="Q53" s="92"/>
      <c r="R53" s="26"/>
      <c r="S53" s="26"/>
      <c r="T53" s="26"/>
      <c r="U53" s="102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46"/>
      <c r="AK53" s="153"/>
      <c r="AL53" s="153"/>
      <c r="AM53" s="102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46"/>
      <c r="BQ53" s="251"/>
      <c r="BR53" s="1"/>
    </row>
    <row r="54" spans="1:70" ht="16.899999999999999" customHeight="1">
      <c r="A54" s="1"/>
      <c r="B54" s="1"/>
      <c r="C54" s="10"/>
      <c r="D54" s="28"/>
      <c r="E54" s="55"/>
      <c r="F54" s="55"/>
      <c r="G54" s="55"/>
      <c r="H54" s="55"/>
      <c r="I54" s="55"/>
      <c r="J54" s="55"/>
      <c r="K54" s="55"/>
      <c r="L54" s="55"/>
      <c r="M54" s="74"/>
      <c r="N54" s="81"/>
      <c r="O54" s="87"/>
      <c r="P54" s="87"/>
      <c r="Q54" s="92"/>
      <c r="R54" s="26"/>
      <c r="S54" s="26"/>
      <c r="T54" s="26"/>
      <c r="U54" s="102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46"/>
      <c r="AK54" s="153"/>
      <c r="AL54" s="153"/>
      <c r="AM54" s="102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46"/>
      <c r="BQ54" s="251"/>
      <c r="BR54" s="1"/>
    </row>
    <row r="55" spans="1:70" ht="16.899999999999999" customHeight="1">
      <c r="A55" s="1"/>
      <c r="B55" s="1"/>
      <c r="C55" s="10"/>
      <c r="D55" s="29"/>
      <c r="E55" s="56"/>
      <c r="F55" s="56"/>
      <c r="G55" s="56"/>
      <c r="H55" s="56"/>
      <c r="I55" s="56"/>
      <c r="J55" s="56"/>
      <c r="K55" s="56"/>
      <c r="L55" s="56"/>
      <c r="M55" s="75"/>
      <c r="N55" s="82"/>
      <c r="O55" s="88"/>
      <c r="P55" s="88"/>
      <c r="Q55" s="93"/>
      <c r="R55" s="26"/>
      <c r="S55" s="26"/>
      <c r="T55" s="26"/>
      <c r="U55" s="61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147"/>
      <c r="AK55" s="153"/>
      <c r="AL55" s="153"/>
      <c r="AM55" s="61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147"/>
      <c r="BQ55" s="251"/>
      <c r="BR55" s="1"/>
    </row>
    <row r="56" spans="1:70" ht="16.899999999999999" customHeight="1">
      <c r="A56" s="1"/>
      <c r="B56" s="1"/>
      <c r="C56" s="11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252"/>
      <c r="BR56" s="1"/>
    </row>
  </sheetData>
  <mergeCells count="55">
    <mergeCell ref="Y23:AE23"/>
    <mergeCell ref="AF23:AL23"/>
    <mergeCell ref="AM23:AS23"/>
    <mergeCell ref="AT23:AZ23"/>
    <mergeCell ref="AR31:BB31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2:Q33"/>
    <mergeCell ref="R32:BB33"/>
    <mergeCell ref="D36:M39"/>
    <mergeCell ref="N36:Q39"/>
    <mergeCell ref="AM36:AT37"/>
    <mergeCell ref="AU36:BB37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M43:BP45"/>
    <mergeCell ref="D44:M47"/>
    <mergeCell ref="N44:Q47"/>
    <mergeCell ref="AM46:AN49"/>
    <mergeCell ref="AO46:BB49"/>
    <mergeCell ref="D52:M55"/>
    <mergeCell ref="N52:Q55"/>
    <mergeCell ref="U52:AJ55"/>
    <mergeCell ref="AM52:BP55"/>
    <mergeCell ref="U36:AJ47"/>
  </mergeCells>
  <phoneticPr fontId="26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CE270"/>
  <sheetViews>
    <sheetView view="pageBreakPreview" zoomScale="70" zoomScaleNormal="70" zoomScaleSheetLayoutView="70" workbookViewId="0">
      <selection activeCell="AL31" sqref="AL31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3:70" s="1" customFormat="1" ht="15.6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3:70" s="1" customFormat="1" ht="15.6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</row>
    <row r="3" spans="3:70" s="1" customFormat="1" ht="15.6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</row>
    <row r="4" spans="3:70" s="1" customFormat="1" ht="15.6" customHeight="1">
      <c r="F4" s="1"/>
      <c r="G4" s="1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</row>
    <row r="5" spans="3:70" s="1" customFormat="1" ht="15.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</row>
    <row r="6" spans="3:70" s="1" customFormat="1" ht="15.6" customHeight="1">
      <c r="C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89"/>
      <c r="AR6" s="189"/>
      <c r="AS6" s="189"/>
      <c r="AT6" s="189"/>
      <c r="AU6" s="189"/>
      <c r="AV6" s="189"/>
      <c r="AW6" s="189"/>
      <c r="AX6" s="189"/>
      <c r="AY6" s="189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3:70" s="1" customFormat="1" ht="15.6" customHeight="1">
      <c r="C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89"/>
      <c r="AR7" s="189"/>
      <c r="AS7" s="189"/>
      <c r="AT7" s="189"/>
      <c r="AU7" s="189"/>
      <c r="AV7" s="189"/>
      <c r="AW7" s="189"/>
      <c r="AX7" s="189"/>
      <c r="AY7" s="189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3:70" s="1" customFormat="1" ht="15.6" customHeight="1">
      <c r="C8" s="3" t="s">
        <v>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94" t="s">
        <v>62</v>
      </c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68"/>
      <c r="AO8" s="94" t="s">
        <v>4</v>
      </c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68"/>
      <c r="BF8" s="3" t="s">
        <v>65</v>
      </c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49"/>
      <c r="BR8" s="1"/>
    </row>
    <row r="9" spans="3:70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95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41"/>
      <c r="AI9" s="141"/>
      <c r="AJ9" s="141"/>
      <c r="AK9" s="141"/>
      <c r="AL9" s="141"/>
      <c r="AM9" s="141"/>
      <c r="AN9" s="169"/>
      <c r="AO9" s="95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69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49"/>
      <c r="BR9" s="1"/>
    </row>
    <row r="10" spans="3:70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96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70"/>
      <c r="AO10" s="96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70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49"/>
      <c r="BR10" s="1"/>
    </row>
    <row r="11" spans="3:70" s="1" customFormat="1" ht="15.6" customHeight="1">
      <c r="C11" s="5" t="str">
        <f>IF(COUNTIF([3]回答表!F22,"*")&gt;0,[3]回答表!F22,"")</f>
        <v>河津町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97" t="str">
        <f>IF(COUNTIF([3]回答表!F24,"*")&gt;0,[3]回答表!F24,"")</f>
        <v>観光施設事業</v>
      </c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07"/>
      <c r="AG11" s="107"/>
      <c r="AH11" s="107"/>
      <c r="AI11" s="107"/>
      <c r="AJ11" s="107"/>
      <c r="AK11" s="107"/>
      <c r="AL11" s="107"/>
      <c r="AM11" s="107"/>
      <c r="AN11" s="168"/>
      <c r="AO11" s="182" t="str">
        <f>IF(COUNTIF([3]回答表!W24,"*")&gt;0,[3]回答表!W24,"")</f>
        <v>その他観光</v>
      </c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68"/>
      <c r="BF11" s="5" t="str">
        <f>IF(COUNTIF([3]回答表!F26,"*")&gt;0,[3]回答表!F26,"")</f>
        <v>―</v>
      </c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12"/>
      <c r="BR11" s="1"/>
    </row>
    <row r="12" spans="3:70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98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08"/>
      <c r="AG12" s="108"/>
      <c r="AH12" s="141"/>
      <c r="AI12" s="141"/>
      <c r="AJ12" s="141"/>
      <c r="AK12" s="141"/>
      <c r="AL12" s="141"/>
      <c r="AM12" s="141"/>
      <c r="AN12" s="169"/>
      <c r="AO12" s="95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69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12"/>
      <c r="BR12" s="1"/>
    </row>
    <row r="13" spans="3:70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99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09"/>
      <c r="AG13" s="109"/>
      <c r="AH13" s="109"/>
      <c r="AI13" s="109"/>
      <c r="AJ13" s="109"/>
      <c r="AK13" s="109"/>
      <c r="AL13" s="109"/>
      <c r="AM13" s="109"/>
      <c r="AN13" s="170"/>
      <c r="AO13" s="96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70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12"/>
      <c r="BR13" s="1"/>
    </row>
    <row r="14" spans="3:70" s="1" customFormat="1" ht="15.6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3:70" s="1" customFormat="1" ht="15.6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3:70" s="1" customFormat="1" ht="15.6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83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243"/>
      <c r="BR17" s="254"/>
    </row>
    <row r="18" spans="1:83" ht="15.6" customHeight="1">
      <c r="C18" s="7"/>
      <c r="D18" s="15" t="s">
        <v>21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214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244"/>
      <c r="BR18" s="254"/>
    </row>
    <row r="19" spans="1:83" ht="15.6" customHeight="1">
      <c r="C19" s="7"/>
      <c r="D19" s="1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215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244"/>
      <c r="BR19" s="254"/>
    </row>
    <row r="20" spans="1:83" ht="13.15" customHeight="1">
      <c r="A20" s="1"/>
      <c r="B20" s="1"/>
      <c r="C20" s="7"/>
      <c r="D20" s="17" t="s">
        <v>14</v>
      </c>
      <c r="E20" s="47"/>
      <c r="F20" s="47"/>
      <c r="G20" s="47"/>
      <c r="H20" s="47"/>
      <c r="I20" s="47"/>
      <c r="J20" s="68"/>
      <c r="K20" s="17" t="s">
        <v>16</v>
      </c>
      <c r="L20" s="47"/>
      <c r="M20" s="47"/>
      <c r="N20" s="47"/>
      <c r="O20" s="47"/>
      <c r="P20" s="47"/>
      <c r="Q20" s="68"/>
      <c r="R20" s="17" t="s">
        <v>50</v>
      </c>
      <c r="S20" s="47"/>
      <c r="T20" s="47"/>
      <c r="U20" s="47"/>
      <c r="V20" s="47"/>
      <c r="W20" s="47"/>
      <c r="X20" s="68"/>
      <c r="Y20" s="124" t="s">
        <v>52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216"/>
      <c r="BA20" s="220"/>
      <c r="BB20" s="223" t="s">
        <v>8</v>
      </c>
      <c r="BC20" s="229"/>
      <c r="BD20" s="229"/>
      <c r="BE20" s="229"/>
      <c r="BF20" s="229"/>
      <c r="BG20" s="229"/>
      <c r="BH20" s="229"/>
      <c r="BI20" s="237"/>
      <c r="BJ20" s="240"/>
      <c r="BK20" s="244"/>
      <c r="BR20" s="254"/>
    </row>
    <row r="21" spans="1:83" ht="13.15" customHeight="1">
      <c r="A21" s="1"/>
      <c r="B21" s="1"/>
      <c r="C21" s="7"/>
      <c r="D21" s="18"/>
      <c r="E21" s="48"/>
      <c r="F21" s="48"/>
      <c r="G21" s="48"/>
      <c r="H21" s="48"/>
      <c r="I21" s="48"/>
      <c r="J21" s="69"/>
      <c r="K21" s="18"/>
      <c r="L21" s="48"/>
      <c r="M21" s="48"/>
      <c r="N21" s="48"/>
      <c r="O21" s="48"/>
      <c r="P21" s="48"/>
      <c r="Q21" s="69"/>
      <c r="R21" s="18"/>
      <c r="S21" s="48"/>
      <c r="T21" s="48"/>
      <c r="U21" s="48"/>
      <c r="V21" s="48"/>
      <c r="W21" s="48"/>
      <c r="X21" s="69"/>
      <c r="Y21" s="125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217"/>
      <c r="BA21" s="220"/>
      <c r="BB21" s="224"/>
      <c r="BC21" s="230"/>
      <c r="BD21" s="230"/>
      <c r="BE21" s="230"/>
      <c r="BF21" s="230"/>
      <c r="BG21" s="230"/>
      <c r="BH21" s="230"/>
      <c r="BI21" s="238"/>
      <c r="BJ21" s="241"/>
      <c r="BK21" s="244"/>
      <c r="BR21" s="254"/>
    </row>
    <row r="22" spans="1:83" ht="13.15" customHeight="1">
      <c r="A22" s="1"/>
      <c r="B22" s="1"/>
      <c r="C22" s="7"/>
      <c r="D22" s="18"/>
      <c r="E22" s="48"/>
      <c r="F22" s="48"/>
      <c r="G22" s="48"/>
      <c r="H22" s="48"/>
      <c r="I22" s="48"/>
      <c r="J22" s="69"/>
      <c r="K22" s="18"/>
      <c r="L22" s="48"/>
      <c r="M22" s="48"/>
      <c r="N22" s="48"/>
      <c r="O22" s="48"/>
      <c r="P22" s="48"/>
      <c r="Q22" s="69"/>
      <c r="R22" s="18"/>
      <c r="S22" s="48"/>
      <c r="T22" s="48"/>
      <c r="U22" s="48"/>
      <c r="V22" s="48"/>
      <c r="W22" s="48"/>
      <c r="X22" s="69"/>
      <c r="Y22" s="126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218"/>
      <c r="BA22" s="41"/>
      <c r="BB22" s="224"/>
      <c r="BC22" s="230"/>
      <c r="BD22" s="230"/>
      <c r="BE22" s="230"/>
      <c r="BF22" s="230"/>
      <c r="BG22" s="230"/>
      <c r="BH22" s="230"/>
      <c r="BI22" s="238"/>
      <c r="BJ22" s="241"/>
      <c r="BK22" s="244"/>
      <c r="BR22" s="254"/>
    </row>
    <row r="23" spans="1:83" ht="31.15" customHeight="1">
      <c r="A23" s="1"/>
      <c r="B23" s="1"/>
      <c r="C23" s="7"/>
      <c r="D23" s="19"/>
      <c r="E23" s="49"/>
      <c r="F23" s="49"/>
      <c r="G23" s="49"/>
      <c r="H23" s="49"/>
      <c r="I23" s="49"/>
      <c r="J23" s="70"/>
      <c r="K23" s="19"/>
      <c r="L23" s="49"/>
      <c r="M23" s="49"/>
      <c r="N23" s="49"/>
      <c r="O23" s="49"/>
      <c r="P23" s="49"/>
      <c r="Q23" s="70"/>
      <c r="R23" s="19"/>
      <c r="S23" s="49"/>
      <c r="T23" s="49"/>
      <c r="U23" s="49"/>
      <c r="V23" s="49"/>
      <c r="W23" s="49"/>
      <c r="X23" s="70"/>
      <c r="Y23" s="127" t="s">
        <v>18</v>
      </c>
      <c r="Z23" s="131"/>
      <c r="AA23" s="131"/>
      <c r="AB23" s="131"/>
      <c r="AC23" s="131"/>
      <c r="AD23" s="131"/>
      <c r="AE23" s="140"/>
      <c r="AF23" s="127" t="s">
        <v>23</v>
      </c>
      <c r="AG23" s="131"/>
      <c r="AH23" s="131"/>
      <c r="AI23" s="131"/>
      <c r="AJ23" s="131"/>
      <c r="AK23" s="131"/>
      <c r="AL23" s="140"/>
      <c r="AM23" s="127" t="s">
        <v>54</v>
      </c>
      <c r="AN23" s="131"/>
      <c r="AO23" s="131"/>
      <c r="AP23" s="131"/>
      <c r="AQ23" s="131"/>
      <c r="AR23" s="131"/>
      <c r="AS23" s="140"/>
      <c r="AT23" s="127" t="s">
        <v>56</v>
      </c>
      <c r="AU23" s="131"/>
      <c r="AV23" s="131"/>
      <c r="AW23" s="131"/>
      <c r="AX23" s="131"/>
      <c r="AY23" s="131"/>
      <c r="AZ23" s="140"/>
      <c r="BA23" s="41"/>
      <c r="BB23" s="225"/>
      <c r="BC23" s="231"/>
      <c r="BD23" s="231"/>
      <c r="BE23" s="231"/>
      <c r="BF23" s="231"/>
      <c r="BG23" s="231"/>
      <c r="BH23" s="231"/>
      <c r="BI23" s="239"/>
      <c r="BJ23" s="242"/>
      <c r="BK23" s="244"/>
      <c r="BR23" s="254"/>
    </row>
    <row r="24" spans="1:83" ht="15.6" customHeight="1">
      <c r="A24" s="1"/>
      <c r="B24" s="1"/>
      <c r="C24" s="7"/>
      <c r="D24" s="20" t="str">
        <f>IF([3]回答表!R49="○","○","")</f>
        <v/>
      </c>
      <c r="E24" s="50"/>
      <c r="F24" s="50"/>
      <c r="G24" s="50"/>
      <c r="H24" s="50"/>
      <c r="I24" s="50"/>
      <c r="J24" s="71"/>
      <c r="K24" s="20" t="str">
        <f>IF([3]回答表!R50="○","○","")</f>
        <v/>
      </c>
      <c r="L24" s="50"/>
      <c r="M24" s="50"/>
      <c r="N24" s="50"/>
      <c r="O24" s="50"/>
      <c r="P24" s="50"/>
      <c r="Q24" s="71"/>
      <c r="R24" s="20" t="str">
        <f>IF([3]回答表!R51="○","○","")</f>
        <v>○</v>
      </c>
      <c r="S24" s="50"/>
      <c r="T24" s="50"/>
      <c r="U24" s="50"/>
      <c r="V24" s="50"/>
      <c r="W24" s="50"/>
      <c r="X24" s="71"/>
      <c r="Y24" s="20" t="str">
        <f>IF([3]回答表!R52="○","○","")</f>
        <v/>
      </c>
      <c r="Z24" s="50"/>
      <c r="AA24" s="50"/>
      <c r="AB24" s="50"/>
      <c r="AC24" s="50"/>
      <c r="AD24" s="50"/>
      <c r="AE24" s="71"/>
      <c r="AF24" s="20" t="str">
        <f>IF([3]回答表!R53="○","○","")</f>
        <v/>
      </c>
      <c r="AG24" s="50"/>
      <c r="AH24" s="50"/>
      <c r="AI24" s="50"/>
      <c r="AJ24" s="50"/>
      <c r="AK24" s="50"/>
      <c r="AL24" s="71"/>
      <c r="AM24" s="20" t="str">
        <f>IF([3]回答表!R54="○","○","")</f>
        <v/>
      </c>
      <c r="AN24" s="50"/>
      <c r="AO24" s="50"/>
      <c r="AP24" s="50"/>
      <c r="AQ24" s="50"/>
      <c r="AR24" s="50"/>
      <c r="AS24" s="71"/>
      <c r="AT24" s="20" t="str">
        <f>IF([3]回答表!R55="○","○","")</f>
        <v/>
      </c>
      <c r="AU24" s="50"/>
      <c r="AV24" s="50"/>
      <c r="AW24" s="50"/>
      <c r="AX24" s="50"/>
      <c r="AY24" s="50"/>
      <c r="AZ24" s="71"/>
      <c r="BA24" s="41"/>
      <c r="BB24" s="105" t="str">
        <f>IF([3]回答表!R56="○","○","")</f>
        <v/>
      </c>
      <c r="BC24" s="120"/>
      <c r="BD24" s="120"/>
      <c r="BE24" s="120"/>
      <c r="BF24" s="120"/>
      <c r="BG24" s="120"/>
      <c r="BH24" s="120"/>
      <c r="BI24" s="237"/>
      <c r="BJ24" s="240"/>
      <c r="BK24" s="244"/>
      <c r="BR24" s="254"/>
    </row>
    <row r="25" spans="1:83" ht="15.6" customHeight="1">
      <c r="A25" s="1"/>
      <c r="B25" s="1"/>
      <c r="C25" s="7"/>
      <c r="D25" s="20"/>
      <c r="E25" s="50"/>
      <c r="F25" s="50"/>
      <c r="G25" s="50"/>
      <c r="H25" s="50"/>
      <c r="I25" s="50"/>
      <c r="J25" s="71"/>
      <c r="K25" s="20"/>
      <c r="L25" s="50"/>
      <c r="M25" s="50"/>
      <c r="N25" s="50"/>
      <c r="O25" s="50"/>
      <c r="P25" s="50"/>
      <c r="Q25" s="71"/>
      <c r="R25" s="20"/>
      <c r="S25" s="50"/>
      <c r="T25" s="50"/>
      <c r="U25" s="50"/>
      <c r="V25" s="50"/>
      <c r="W25" s="50"/>
      <c r="X25" s="71"/>
      <c r="Y25" s="20"/>
      <c r="Z25" s="50"/>
      <c r="AA25" s="50"/>
      <c r="AB25" s="50"/>
      <c r="AC25" s="50"/>
      <c r="AD25" s="50"/>
      <c r="AE25" s="71"/>
      <c r="AF25" s="20"/>
      <c r="AG25" s="50"/>
      <c r="AH25" s="50"/>
      <c r="AI25" s="50"/>
      <c r="AJ25" s="50"/>
      <c r="AK25" s="50"/>
      <c r="AL25" s="71"/>
      <c r="AM25" s="20"/>
      <c r="AN25" s="50"/>
      <c r="AO25" s="50"/>
      <c r="AP25" s="50"/>
      <c r="AQ25" s="50"/>
      <c r="AR25" s="50"/>
      <c r="AS25" s="71"/>
      <c r="AT25" s="20"/>
      <c r="AU25" s="50"/>
      <c r="AV25" s="50"/>
      <c r="AW25" s="50"/>
      <c r="AX25" s="50"/>
      <c r="AY25" s="50"/>
      <c r="AZ25" s="71"/>
      <c r="BA25" s="221"/>
      <c r="BB25" s="20"/>
      <c r="BC25" s="50"/>
      <c r="BD25" s="50"/>
      <c r="BE25" s="50"/>
      <c r="BF25" s="50"/>
      <c r="BG25" s="50"/>
      <c r="BH25" s="50"/>
      <c r="BI25" s="238"/>
      <c r="BJ25" s="241"/>
      <c r="BK25" s="244"/>
      <c r="BR25" s="254"/>
    </row>
    <row r="26" spans="1:83" ht="15.6" customHeight="1">
      <c r="A26" s="1"/>
      <c r="B26" s="1"/>
      <c r="C26" s="7"/>
      <c r="D26" s="21"/>
      <c r="E26" s="51"/>
      <c r="F26" s="51"/>
      <c r="G26" s="51"/>
      <c r="H26" s="51"/>
      <c r="I26" s="51"/>
      <c r="J26" s="72"/>
      <c r="K26" s="21"/>
      <c r="L26" s="51"/>
      <c r="M26" s="51"/>
      <c r="N26" s="51"/>
      <c r="O26" s="51"/>
      <c r="P26" s="51"/>
      <c r="Q26" s="72"/>
      <c r="R26" s="21"/>
      <c r="S26" s="51"/>
      <c r="T26" s="51"/>
      <c r="U26" s="51"/>
      <c r="V26" s="51"/>
      <c r="W26" s="51"/>
      <c r="X26" s="72"/>
      <c r="Y26" s="21"/>
      <c r="Z26" s="51"/>
      <c r="AA26" s="51"/>
      <c r="AB26" s="51"/>
      <c r="AC26" s="51"/>
      <c r="AD26" s="51"/>
      <c r="AE26" s="72"/>
      <c r="AF26" s="21"/>
      <c r="AG26" s="51"/>
      <c r="AH26" s="51"/>
      <c r="AI26" s="51"/>
      <c r="AJ26" s="51"/>
      <c r="AK26" s="51"/>
      <c r="AL26" s="72"/>
      <c r="AM26" s="21"/>
      <c r="AN26" s="51"/>
      <c r="AO26" s="51"/>
      <c r="AP26" s="51"/>
      <c r="AQ26" s="51"/>
      <c r="AR26" s="51"/>
      <c r="AS26" s="72"/>
      <c r="AT26" s="21"/>
      <c r="AU26" s="51"/>
      <c r="AV26" s="51"/>
      <c r="AW26" s="51"/>
      <c r="AX26" s="51"/>
      <c r="AY26" s="51"/>
      <c r="AZ26" s="72"/>
      <c r="BA26" s="221"/>
      <c r="BB26" s="21"/>
      <c r="BC26" s="51"/>
      <c r="BD26" s="51"/>
      <c r="BE26" s="51"/>
      <c r="BF26" s="51"/>
      <c r="BG26" s="51"/>
      <c r="BH26" s="51"/>
      <c r="BI26" s="239"/>
      <c r="BJ26" s="242"/>
      <c r="BK26" s="244"/>
      <c r="BR26" s="254"/>
    </row>
    <row r="27" spans="1:83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45"/>
      <c r="BR27" s="254"/>
    </row>
    <row r="28" spans="1:83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83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255"/>
    </row>
    <row r="30" spans="1:83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83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232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50"/>
      <c r="BR31" s="1"/>
      <c r="CE31" s="1"/>
    </row>
    <row r="32" spans="1:83" ht="15.6" customHeight="1">
      <c r="A32" s="1"/>
      <c r="B32" s="1"/>
      <c r="C32" s="10"/>
      <c r="D32" s="24" t="s">
        <v>28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89"/>
      <c r="R32" s="27" t="s">
        <v>14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73"/>
      <c r="BC32" s="233"/>
      <c r="BD32" s="133"/>
      <c r="BE32" s="133"/>
      <c r="BF32" s="133"/>
      <c r="BG32" s="133"/>
      <c r="BH32" s="133"/>
      <c r="BI32" s="133"/>
      <c r="BJ32" s="133"/>
      <c r="BK32" s="133"/>
      <c r="BL32" s="133"/>
      <c r="BM32" s="40"/>
      <c r="BN32" s="40"/>
      <c r="BO32" s="40"/>
      <c r="BP32" s="171"/>
      <c r="BQ32" s="251"/>
      <c r="BR32" s="1"/>
    </row>
    <row r="33" spans="1:70" ht="15.6" customHeight="1">
      <c r="A33" s="1"/>
      <c r="B33" s="1"/>
      <c r="C33" s="10"/>
      <c r="D33" s="25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90"/>
      <c r="R33" s="29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75"/>
      <c r="BC33" s="233"/>
      <c r="BD33" s="133"/>
      <c r="BE33" s="133"/>
      <c r="BF33" s="133"/>
      <c r="BG33" s="133"/>
      <c r="BH33" s="133"/>
      <c r="BI33" s="133"/>
      <c r="BJ33" s="133"/>
      <c r="BK33" s="133"/>
      <c r="BL33" s="133"/>
      <c r="BM33" s="40"/>
      <c r="BN33" s="40"/>
      <c r="BO33" s="40"/>
      <c r="BP33" s="171"/>
      <c r="BQ33" s="251"/>
      <c r="BR33" s="1"/>
    </row>
    <row r="34" spans="1:70" ht="15.6" customHeight="1">
      <c r="A34" s="1"/>
      <c r="B34" s="1"/>
      <c r="C34" s="10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41"/>
      <c r="Y34" s="41"/>
      <c r="Z34" s="41"/>
      <c r="AA34" s="133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71"/>
      <c r="AO34" s="134"/>
      <c r="AP34" s="188"/>
      <c r="AQ34" s="188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233"/>
      <c r="BD34" s="133"/>
      <c r="BE34" s="133"/>
      <c r="BF34" s="133"/>
      <c r="BG34" s="133"/>
      <c r="BH34" s="133"/>
      <c r="BI34" s="133"/>
      <c r="BJ34" s="133"/>
      <c r="BK34" s="133"/>
      <c r="BL34" s="133"/>
      <c r="BM34" s="40"/>
      <c r="BN34" s="40"/>
      <c r="BO34" s="40"/>
      <c r="BP34" s="171"/>
      <c r="BQ34" s="251"/>
      <c r="BR34" s="1"/>
    </row>
    <row r="35" spans="1:70" ht="18.75">
      <c r="A35" s="1"/>
      <c r="B35" s="1"/>
      <c r="C35" s="10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38" t="s">
        <v>43</v>
      </c>
      <c r="V35" s="26"/>
      <c r="W35" s="26"/>
      <c r="X35" s="122"/>
      <c r="Y35" s="122"/>
      <c r="Z35" s="122"/>
      <c r="AA35" s="40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38" t="s">
        <v>20</v>
      </c>
      <c r="AN35" s="117"/>
      <c r="AO35" s="121"/>
      <c r="AP35" s="123"/>
      <c r="AQ35" s="123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212"/>
      <c r="BD35" s="40"/>
      <c r="BE35" s="160" t="s">
        <v>26</v>
      </c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171"/>
      <c r="BQ35" s="251"/>
      <c r="BR35" s="1"/>
    </row>
    <row r="36" spans="1:70" ht="15.6" customHeight="1">
      <c r="A36" s="1"/>
      <c r="B36" s="1"/>
      <c r="C36" s="10"/>
      <c r="D36" s="27" t="s">
        <v>31</v>
      </c>
      <c r="E36" s="54"/>
      <c r="F36" s="54"/>
      <c r="G36" s="54"/>
      <c r="H36" s="54"/>
      <c r="I36" s="54"/>
      <c r="J36" s="54"/>
      <c r="K36" s="54"/>
      <c r="L36" s="54"/>
      <c r="M36" s="73"/>
      <c r="N36" s="80" t="str">
        <f>IF([3]回答表!X49="○","○","")</f>
        <v/>
      </c>
      <c r="O36" s="86"/>
      <c r="P36" s="86"/>
      <c r="Q36" s="91"/>
      <c r="R36" s="26"/>
      <c r="S36" s="26"/>
      <c r="T36" s="26"/>
      <c r="U36" s="60" t="str">
        <f>IF([3]回答表!X49="○",[3]回答表!B63,IF([3]回答表!AA49="○",[3]回答表!B85,""))</f>
        <v/>
      </c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42"/>
      <c r="AK36" s="152"/>
      <c r="AL36" s="152"/>
      <c r="AM36" s="155" t="s">
        <v>58</v>
      </c>
      <c r="AN36" s="155"/>
      <c r="AO36" s="155"/>
      <c r="AP36" s="155"/>
      <c r="AQ36" s="155"/>
      <c r="AR36" s="155"/>
      <c r="AS36" s="155"/>
      <c r="AT36" s="155"/>
      <c r="AU36" s="155" t="s">
        <v>10</v>
      </c>
      <c r="AV36" s="155"/>
      <c r="AW36" s="155"/>
      <c r="AX36" s="155"/>
      <c r="AY36" s="155"/>
      <c r="AZ36" s="155"/>
      <c r="BA36" s="155"/>
      <c r="BB36" s="155"/>
      <c r="BC36" s="134"/>
      <c r="BD36" s="133"/>
      <c r="BE36" s="161" t="s">
        <v>35</v>
      </c>
      <c r="BF36" s="173"/>
      <c r="BG36" s="173"/>
      <c r="BH36" s="173"/>
      <c r="BI36" s="161"/>
      <c r="BJ36" s="173"/>
      <c r="BK36" s="173"/>
      <c r="BL36" s="173"/>
      <c r="BM36" s="161"/>
      <c r="BN36" s="173"/>
      <c r="BO36" s="173"/>
      <c r="BP36" s="206"/>
      <c r="BQ36" s="251"/>
      <c r="BR36" s="1"/>
    </row>
    <row r="37" spans="1:70" ht="15.6" customHeight="1">
      <c r="A37" s="1"/>
      <c r="B37" s="1"/>
      <c r="C37" s="10"/>
      <c r="D37" s="28"/>
      <c r="E37" s="55"/>
      <c r="F37" s="55"/>
      <c r="G37" s="55"/>
      <c r="H37" s="55"/>
      <c r="I37" s="55"/>
      <c r="J37" s="55"/>
      <c r="K37" s="55"/>
      <c r="L37" s="55"/>
      <c r="M37" s="74"/>
      <c r="N37" s="81"/>
      <c r="O37" s="87"/>
      <c r="P37" s="87"/>
      <c r="Q37" s="92"/>
      <c r="R37" s="26"/>
      <c r="S37" s="26"/>
      <c r="T37" s="26"/>
      <c r="U37" s="100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43"/>
      <c r="AK37" s="152"/>
      <c r="AL37" s="152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34"/>
      <c r="BD37" s="133"/>
      <c r="BE37" s="162"/>
      <c r="BF37" s="174"/>
      <c r="BG37" s="174"/>
      <c r="BH37" s="174"/>
      <c r="BI37" s="162"/>
      <c r="BJ37" s="174"/>
      <c r="BK37" s="174"/>
      <c r="BL37" s="174"/>
      <c r="BM37" s="162"/>
      <c r="BN37" s="174"/>
      <c r="BO37" s="174"/>
      <c r="BP37" s="207"/>
      <c r="BQ37" s="251"/>
      <c r="BR37" s="1"/>
    </row>
    <row r="38" spans="1:70" ht="15.6" customHeight="1">
      <c r="A38" s="1"/>
      <c r="B38" s="1"/>
      <c r="C38" s="10"/>
      <c r="D38" s="28"/>
      <c r="E38" s="55"/>
      <c r="F38" s="55"/>
      <c r="G38" s="55"/>
      <c r="H38" s="55"/>
      <c r="I38" s="55"/>
      <c r="J38" s="55"/>
      <c r="K38" s="55"/>
      <c r="L38" s="55"/>
      <c r="M38" s="74"/>
      <c r="N38" s="81"/>
      <c r="O38" s="87"/>
      <c r="P38" s="87"/>
      <c r="Q38" s="92"/>
      <c r="R38" s="26"/>
      <c r="S38" s="26"/>
      <c r="T38" s="26"/>
      <c r="U38" s="100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43"/>
      <c r="AK38" s="152"/>
      <c r="AL38" s="152"/>
      <c r="AM38" s="105" t="str">
        <f>IF([3]回答表!X49="○",[3]回答表!G69,IF([3]回答表!AA49="○",[3]回答表!G91,""))</f>
        <v/>
      </c>
      <c r="AN38" s="120"/>
      <c r="AO38" s="120"/>
      <c r="AP38" s="120"/>
      <c r="AQ38" s="120"/>
      <c r="AR38" s="120"/>
      <c r="AS38" s="120"/>
      <c r="AT38" s="135"/>
      <c r="AU38" s="105" t="str">
        <f>IF([3]回答表!X49="○",[3]回答表!G70,IF([3]回答表!AA49="○",[3]回答表!G92,""))</f>
        <v/>
      </c>
      <c r="AV38" s="120"/>
      <c r="AW38" s="120"/>
      <c r="AX38" s="120"/>
      <c r="AY38" s="120"/>
      <c r="AZ38" s="120"/>
      <c r="BA38" s="120"/>
      <c r="BB38" s="135"/>
      <c r="BC38" s="134"/>
      <c r="BD38" s="133"/>
      <c r="BE38" s="162"/>
      <c r="BF38" s="174"/>
      <c r="BG38" s="174"/>
      <c r="BH38" s="174"/>
      <c r="BI38" s="162"/>
      <c r="BJ38" s="174"/>
      <c r="BK38" s="174"/>
      <c r="BL38" s="174"/>
      <c r="BM38" s="162"/>
      <c r="BN38" s="174"/>
      <c r="BO38" s="174"/>
      <c r="BP38" s="207"/>
      <c r="BQ38" s="251"/>
      <c r="BR38" s="1"/>
    </row>
    <row r="39" spans="1:70" ht="15.6" customHeight="1">
      <c r="A39" s="1"/>
      <c r="B39" s="1"/>
      <c r="C39" s="10"/>
      <c r="D39" s="29"/>
      <c r="E39" s="56"/>
      <c r="F39" s="56"/>
      <c r="G39" s="56"/>
      <c r="H39" s="56"/>
      <c r="I39" s="56"/>
      <c r="J39" s="56"/>
      <c r="K39" s="56"/>
      <c r="L39" s="56"/>
      <c r="M39" s="75"/>
      <c r="N39" s="82"/>
      <c r="O39" s="88"/>
      <c r="P39" s="88"/>
      <c r="Q39" s="93"/>
      <c r="R39" s="26"/>
      <c r="S39" s="26"/>
      <c r="T39" s="26"/>
      <c r="U39" s="100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43"/>
      <c r="AK39" s="152"/>
      <c r="AL39" s="152"/>
      <c r="AM39" s="20"/>
      <c r="AN39" s="50"/>
      <c r="AO39" s="50"/>
      <c r="AP39" s="50"/>
      <c r="AQ39" s="50"/>
      <c r="AR39" s="50"/>
      <c r="AS39" s="50"/>
      <c r="AT39" s="71"/>
      <c r="AU39" s="20"/>
      <c r="AV39" s="50"/>
      <c r="AW39" s="50"/>
      <c r="AX39" s="50"/>
      <c r="AY39" s="50"/>
      <c r="AZ39" s="50"/>
      <c r="BA39" s="50"/>
      <c r="BB39" s="71"/>
      <c r="BC39" s="134"/>
      <c r="BD39" s="133"/>
      <c r="BE39" s="162" t="str">
        <f>IF([3]回答表!X49="○",[3]回答表!E73,IF([3]回答表!AA49="○",[3]回答表!E96,""))</f>
        <v/>
      </c>
      <c r="BF39" s="141"/>
      <c r="BG39" s="141"/>
      <c r="BH39" s="169"/>
      <c r="BI39" s="162" t="str">
        <f>IF([3]回答表!X49="○",[3]回答表!E74,IF([3]回答表!AA49="○",[3]回答表!E97,""))</f>
        <v/>
      </c>
      <c r="BJ39" s="141"/>
      <c r="BK39" s="141"/>
      <c r="BL39" s="169"/>
      <c r="BM39" s="162" t="str">
        <f>IF([3]回答表!X49="○",[3]回答表!E75,IF([3]回答表!AA49="○",[3]回答表!E98,""))</f>
        <v/>
      </c>
      <c r="BN39" s="141"/>
      <c r="BO39" s="141"/>
      <c r="BP39" s="169"/>
      <c r="BQ39" s="251"/>
      <c r="BR39" s="1"/>
    </row>
    <row r="40" spans="1:70" ht="15.6" customHeight="1">
      <c r="A40" s="1"/>
      <c r="B40" s="1"/>
      <c r="C40" s="1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83"/>
      <c r="O40" s="83"/>
      <c r="P40" s="83"/>
      <c r="Q40" s="83"/>
      <c r="R40" s="85"/>
      <c r="S40" s="85"/>
      <c r="T40" s="85"/>
      <c r="U40" s="100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43"/>
      <c r="AK40" s="152"/>
      <c r="AL40" s="152"/>
      <c r="AM40" s="21"/>
      <c r="AN40" s="51"/>
      <c r="AO40" s="51"/>
      <c r="AP40" s="51"/>
      <c r="AQ40" s="51"/>
      <c r="AR40" s="51"/>
      <c r="AS40" s="51"/>
      <c r="AT40" s="72"/>
      <c r="AU40" s="21"/>
      <c r="AV40" s="51"/>
      <c r="AW40" s="51"/>
      <c r="AX40" s="51"/>
      <c r="AY40" s="51"/>
      <c r="AZ40" s="51"/>
      <c r="BA40" s="51"/>
      <c r="BB40" s="72"/>
      <c r="BC40" s="134"/>
      <c r="BD40" s="134"/>
      <c r="BE40" s="95"/>
      <c r="BF40" s="141"/>
      <c r="BG40" s="141"/>
      <c r="BH40" s="169"/>
      <c r="BI40" s="95"/>
      <c r="BJ40" s="141"/>
      <c r="BK40" s="141"/>
      <c r="BL40" s="169"/>
      <c r="BM40" s="95"/>
      <c r="BN40" s="141"/>
      <c r="BO40" s="141"/>
      <c r="BP40" s="169"/>
      <c r="BQ40" s="251"/>
      <c r="BR40" s="1"/>
    </row>
    <row r="41" spans="1:70" ht="15.6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83"/>
      <c r="O41" s="83"/>
      <c r="P41" s="83"/>
      <c r="Q41" s="83"/>
      <c r="R41" s="85"/>
      <c r="S41" s="85"/>
      <c r="T41" s="85"/>
      <c r="U41" s="100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43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34"/>
      <c r="BD41" s="134"/>
      <c r="BE41" s="95"/>
      <c r="BF41" s="141"/>
      <c r="BG41" s="141"/>
      <c r="BH41" s="169"/>
      <c r="BI41" s="95"/>
      <c r="BJ41" s="141"/>
      <c r="BK41" s="141"/>
      <c r="BL41" s="169"/>
      <c r="BM41" s="95"/>
      <c r="BN41" s="141"/>
      <c r="BO41" s="141"/>
      <c r="BP41" s="169"/>
      <c r="BQ41" s="251"/>
      <c r="BR41" s="1"/>
    </row>
    <row r="42" spans="1:70" ht="15.6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83"/>
      <c r="O42" s="83"/>
      <c r="P42" s="83"/>
      <c r="Q42" s="83"/>
      <c r="R42" s="85"/>
      <c r="S42" s="85"/>
      <c r="T42" s="85"/>
      <c r="U42" s="100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43"/>
      <c r="AK42" s="152"/>
      <c r="AL42" s="152"/>
      <c r="AM42" s="156" t="str">
        <f>IF([3]回答表!X49="○",[3]回答表!O79,IF([3]回答表!AA49="○",[3]回答表!O102,""))</f>
        <v/>
      </c>
      <c r="AN42" s="157"/>
      <c r="AO42" s="183" t="s">
        <v>68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34"/>
      <c r="BD42" s="134"/>
      <c r="BE42" s="95"/>
      <c r="BF42" s="141"/>
      <c r="BG42" s="141"/>
      <c r="BH42" s="169"/>
      <c r="BI42" s="95"/>
      <c r="BJ42" s="141"/>
      <c r="BK42" s="141"/>
      <c r="BL42" s="169"/>
      <c r="BM42" s="95"/>
      <c r="BN42" s="141"/>
      <c r="BO42" s="141"/>
      <c r="BP42" s="169"/>
      <c r="BQ42" s="251"/>
      <c r="BR42" s="1"/>
    </row>
    <row r="43" spans="1:70" ht="15.6" customHeight="1">
      <c r="A43" s="1"/>
      <c r="B43" s="1"/>
      <c r="C43" s="1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83"/>
      <c r="O43" s="83"/>
      <c r="P43" s="83"/>
      <c r="Q43" s="83"/>
      <c r="R43" s="85"/>
      <c r="S43" s="85"/>
      <c r="T43" s="85"/>
      <c r="U43" s="100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43"/>
      <c r="AK43" s="152"/>
      <c r="AL43" s="152"/>
      <c r="AM43" s="157"/>
      <c r="AN43" s="157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34"/>
      <c r="BD43" s="133"/>
      <c r="BE43" s="162" t="s">
        <v>12</v>
      </c>
      <c r="BF43" s="108"/>
      <c r="BG43" s="108"/>
      <c r="BH43" s="169"/>
      <c r="BI43" s="162" t="s">
        <v>39</v>
      </c>
      <c r="BJ43" s="108"/>
      <c r="BK43" s="108"/>
      <c r="BL43" s="169"/>
      <c r="BM43" s="162" t="s">
        <v>41</v>
      </c>
      <c r="BN43" s="108"/>
      <c r="BO43" s="108"/>
      <c r="BP43" s="169"/>
      <c r="BQ43" s="251"/>
      <c r="BR43" s="1"/>
    </row>
    <row r="44" spans="1:70" ht="15.6" customHeight="1">
      <c r="A44" s="1"/>
      <c r="B44" s="1"/>
      <c r="C44" s="10"/>
      <c r="D44" s="31" t="s">
        <v>37</v>
      </c>
      <c r="E44" s="57"/>
      <c r="F44" s="57"/>
      <c r="G44" s="57"/>
      <c r="H44" s="57"/>
      <c r="I44" s="57"/>
      <c r="J44" s="57"/>
      <c r="K44" s="57"/>
      <c r="L44" s="57"/>
      <c r="M44" s="76"/>
      <c r="N44" s="80" t="str">
        <f>IF([3]回答表!AA49="○","○","")</f>
        <v/>
      </c>
      <c r="O44" s="86"/>
      <c r="P44" s="86"/>
      <c r="Q44" s="91"/>
      <c r="R44" s="26"/>
      <c r="S44" s="26"/>
      <c r="T44" s="26"/>
      <c r="U44" s="100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43"/>
      <c r="AK44" s="152"/>
      <c r="AL44" s="152"/>
      <c r="AM44" s="157"/>
      <c r="AN44" s="157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34"/>
      <c r="BD44" s="235"/>
      <c r="BE44" s="95"/>
      <c r="BF44" s="108"/>
      <c r="BG44" s="108"/>
      <c r="BH44" s="169"/>
      <c r="BI44" s="95"/>
      <c r="BJ44" s="108"/>
      <c r="BK44" s="108"/>
      <c r="BL44" s="169"/>
      <c r="BM44" s="95"/>
      <c r="BN44" s="108"/>
      <c r="BO44" s="108"/>
      <c r="BP44" s="169"/>
      <c r="BQ44" s="251"/>
      <c r="BR44" s="1"/>
    </row>
    <row r="45" spans="1:70" ht="15.6" customHeight="1">
      <c r="A45" s="1"/>
      <c r="B45" s="1"/>
      <c r="C45" s="10"/>
      <c r="D45" s="32"/>
      <c r="E45" s="58"/>
      <c r="F45" s="58"/>
      <c r="G45" s="58"/>
      <c r="H45" s="58"/>
      <c r="I45" s="58"/>
      <c r="J45" s="58"/>
      <c r="K45" s="58"/>
      <c r="L45" s="58"/>
      <c r="M45" s="77"/>
      <c r="N45" s="81"/>
      <c r="O45" s="87"/>
      <c r="P45" s="87"/>
      <c r="Q45" s="92"/>
      <c r="R45" s="26"/>
      <c r="S45" s="26"/>
      <c r="T45" s="26"/>
      <c r="U45" s="100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43"/>
      <c r="AK45" s="152"/>
      <c r="AL45" s="152"/>
      <c r="AM45" s="157"/>
      <c r="AN45" s="157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34"/>
      <c r="BD45" s="235"/>
      <c r="BE45" s="96"/>
      <c r="BF45" s="109"/>
      <c r="BG45" s="109"/>
      <c r="BH45" s="170"/>
      <c r="BI45" s="96"/>
      <c r="BJ45" s="109"/>
      <c r="BK45" s="109"/>
      <c r="BL45" s="170"/>
      <c r="BM45" s="96"/>
      <c r="BN45" s="109"/>
      <c r="BO45" s="109"/>
      <c r="BP45" s="170"/>
      <c r="BQ45" s="251"/>
      <c r="BR45" s="1"/>
    </row>
    <row r="46" spans="1:70" ht="15.6" customHeight="1">
      <c r="A46" s="1"/>
      <c r="B46" s="1"/>
      <c r="C46" s="10"/>
      <c r="D46" s="32"/>
      <c r="E46" s="58"/>
      <c r="F46" s="58"/>
      <c r="G46" s="58"/>
      <c r="H46" s="58"/>
      <c r="I46" s="58"/>
      <c r="J46" s="58"/>
      <c r="K46" s="58"/>
      <c r="L46" s="58"/>
      <c r="M46" s="77"/>
      <c r="N46" s="81"/>
      <c r="O46" s="87"/>
      <c r="P46" s="87"/>
      <c r="Q46" s="92"/>
      <c r="R46" s="26"/>
      <c r="S46" s="26"/>
      <c r="T46" s="26"/>
      <c r="U46" s="100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43"/>
      <c r="AK46" s="152"/>
      <c r="AL46" s="152"/>
      <c r="AM46" s="156" t="str">
        <f>IF([3]回答表!X49="○",[3]回答表!O80,IF([3]回答表!AA49="○",[3]回答表!O103,""))</f>
        <v/>
      </c>
      <c r="AN46" s="158"/>
      <c r="AO46" s="183" t="s">
        <v>71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34"/>
      <c r="BD46" s="235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251"/>
      <c r="BR46" s="1"/>
    </row>
    <row r="47" spans="1:70" ht="15.6" customHeight="1">
      <c r="A47" s="1"/>
      <c r="B47" s="1"/>
      <c r="C47" s="10"/>
      <c r="D47" s="33"/>
      <c r="E47" s="59"/>
      <c r="F47" s="59"/>
      <c r="G47" s="59"/>
      <c r="H47" s="59"/>
      <c r="I47" s="59"/>
      <c r="J47" s="59"/>
      <c r="K47" s="59"/>
      <c r="L47" s="59"/>
      <c r="M47" s="78"/>
      <c r="N47" s="82"/>
      <c r="O47" s="88"/>
      <c r="P47" s="88"/>
      <c r="Q47" s="93"/>
      <c r="R47" s="26"/>
      <c r="S47" s="26"/>
      <c r="T47" s="26"/>
      <c r="U47" s="101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44"/>
      <c r="AK47" s="152"/>
      <c r="AL47" s="152"/>
      <c r="AM47" s="158"/>
      <c r="AN47" s="158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34"/>
      <c r="BD47" s="235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251"/>
      <c r="BR47" s="1"/>
    </row>
    <row r="48" spans="1:70" ht="15.6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152"/>
      <c r="AL48" s="152"/>
      <c r="AM48" s="158"/>
      <c r="AN48" s="158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34"/>
      <c r="BD48" s="235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251"/>
      <c r="BR48" s="1"/>
    </row>
    <row r="49" spans="1:70" ht="15.6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152"/>
      <c r="AL49" s="152"/>
      <c r="AM49" s="158"/>
      <c r="AN49" s="158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34"/>
      <c r="BD49" s="235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251"/>
      <c r="BR49" s="1"/>
    </row>
    <row r="50" spans="1:70" ht="15.6" customHeight="1">
      <c r="A50" s="1"/>
      <c r="B50" s="1"/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84"/>
      <c r="O50" s="84"/>
      <c r="P50" s="84"/>
      <c r="Q50" s="84"/>
      <c r="R50" s="26"/>
      <c r="S50" s="26"/>
      <c r="T50" s="26"/>
      <c r="U50" s="26"/>
      <c r="V50" s="26"/>
      <c r="W50" s="26"/>
      <c r="X50" s="41"/>
      <c r="Y50" s="41"/>
      <c r="Z50" s="41"/>
      <c r="AA50" s="40"/>
      <c r="AB50" s="40"/>
      <c r="AC50" s="40"/>
      <c r="AD50" s="40"/>
      <c r="AE50" s="40"/>
      <c r="AF50" s="40"/>
      <c r="AG50" s="40"/>
      <c r="AH50" s="40"/>
      <c r="AI50" s="40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251"/>
      <c r="BR50" s="1"/>
    </row>
    <row r="51" spans="1:70" ht="18.600000000000001" customHeight="1">
      <c r="A51" s="1"/>
      <c r="B51" s="1"/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84"/>
      <c r="O51" s="84"/>
      <c r="P51" s="84"/>
      <c r="Q51" s="84"/>
      <c r="R51" s="26"/>
      <c r="S51" s="26"/>
      <c r="T51" s="26"/>
      <c r="U51" s="38" t="s">
        <v>60</v>
      </c>
      <c r="V51" s="26"/>
      <c r="W51" s="26"/>
      <c r="X51" s="122"/>
      <c r="Y51" s="122"/>
      <c r="Z51" s="122"/>
      <c r="AA51" s="40"/>
      <c r="AB51" s="121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8" t="s">
        <v>46</v>
      </c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41"/>
      <c r="BQ51" s="251"/>
      <c r="BR51" s="1"/>
    </row>
    <row r="52" spans="1:70" ht="15.6" customHeight="1">
      <c r="A52" s="1"/>
      <c r="B52" s="1"/>
      <c r="C52" s="10"/>
      <c r="D52" s="27" t="s">
        <v>6</v>
      </c>
      <c r="E52" s="54"/>
      <c r="F52" s="54"/>
      <c r="G52" s="54"/>
      <c r="H52" s="54"/>
      <c r="I52" s="54"/>
      <c r="J52" s="54"/>
      <c r="K52" s="54"/>
      <c r="L52" s="54"/>
      <c r="M52" s="73"/>
      <c r="N52" s="80" t="str">
        <f>IF([3]回答表!AD49="○","○","")</f>
        <v/>
      </c>
      <c r="O52" s="86"/>
      <c r="P52" s="86"/>
      <c r="Q52" s="91"/>
      <c r="R52" s="26"/>
      <c r="S52" s="26"/>
      <c r="T52" s="26"/>
      <c r="U52" s="60" t="str">
        <f>IF([3]回答表!AD49="○",[3]回答表!B108,"")</f>
        <v/>
      </c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145"/>
      <c r="AK52" s="153"/>
      <c r="AL52" s="153"/>
      <c r="AM52" s="60" t="str">
        <f>IF([3]回答表!AD49="○",[3]回答表!B113,"")</f>
        <v/>
      </c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145"/>
      <c r="BQ52" s="251"/>
      <c r="BR52" s="1"/>
    </row>
    <row r="53" spans="1:70" ht="15.6" customHeight="1">
      <c r="A53" s="1"/>
      <c r="B53" s="1"/>
      <c r="C53" s="10"/>
      <c r="D53" s="28"/>
      <c r="E53" s="55"/>
      <c r="F53" s="55"/>
      <c r="G53" s="55"/>
      <c r="H53" s="55"/>
      <c r="I53" s="55"/>
      <c r="J53" s="55"/>
      <c r="K53" s="55"/>
      <c r="L53" s="55"/>
      <c r="M53" s="74"/>
      <c r="N53" s="81"/>
      <c r="O53" s="87"/>
      <c r="P53" s="87"/>
      <c r="Q53" s="92"/>
      <c r="R53" s="26"/>
      <c r="S53" s="26"/>
      <c r="T53" s="26"/>
      <c r="U53" s="102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46"/>
      <c r="AK53" s="153"/>
      <c r="AL53" s="153"/>
      <c r="AM53" s="102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46"/>
      <c r="BQ53" s="251"/>
      <c r="BR53" s="1"/>
    </row>
    <row r="54" spans="1:70" ht="15.6" customHeight="1">
      <c r="A54" s="1"/>
      <c r="B54" s="1"/>
      <c r="C54" s="10"/>
      <c r="D54" s="28"/>
      <c r="E54" s="55"/>
      <c r="F54" s="55"/>
      <c r="G54" s="55"/>
      <c r="H54" s="55"/>
      <c r="I54" s="55"/>
      <c r="J54" s="55"/>
      <c r="K54" s="55"/>
      <c r="L54" s="55"/>
      <c r="M54" s="74"/>
      <c r="N54" s="81"/>
      <c r="O54" s="87"/>
      <c r="P54" s="87"/>
      <c r="Q54" s="92"/>
      <c r="R54" s="26"/>
      <c r="S54" s="26"/>
      <c r="T54" s="26"/>
      <c r="U54" s="102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46"/>
      <c r="AK54" s="153"/>
      <c r="AL54" s="153"/>
      <c r="AM54" s="102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46"/>
      <c r="BQ54" s="251"/>
      <c r="BR54" s="1"/>
    </row>
    <row r="55" spans="1:70" ht="15.6" customHeight="1">
      <c r="A55" s="1"/>
      <c r="B55" s="1"/>
      <c r="C55" s="10"/>
      <c r="D55" s="29"/>
      <c r="E55" s="56"/>
      <c r="F55" s="56"/>
      <c r="G55" s="56"/>
      <c r="H55" s="56"/>
      <c r="I55" s="56"/>
      <c r="J55" s="56"/>
      <c r="K55" s="56"/>
      <c r="L55" s="56"/>
      <c r="M55" s="75"/>
      <c r="N55" s="82"/>
      <c r="O55" s="88"/>
      <c r="P55" s="88"/>
      <c r="Q55" s="93"/>
      <c r="R55" s="26"/>
      <c r="S55" s="26"/>
      <c r="T55" s="26"/>
      <c r="U55" s="61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147"/>
      <c r="AK55" s="153"/>
      <c r="AL55" s="153"/>
      <c r="AM55" s="61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147"/>
      <c r="BQ55" s="251"/>
      <c r="BR55" s="1"/>
    </row>
    <row r="56" spans="1:70" ht="15.6" customHeight="1">
      <c r="A56" s="1"/>
      <c r="B56" s="1"/>
      <c r="C56" s="11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252"/>
      <c r="BR56" s="1"/>
    </row>
    <row r="57" spans="1:70" ht="15.6" customHeight="1">
      <c r="A57" s="1"/>
      <c r="B57" s="1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1"/>
    </row>
    <row r="58" spans="1:70" ht="15.6" customHeight="1">
      <c r="A58" s="1"/>
      <c r="B58" s="1"/>
      <c r="C58" s="9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232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50"/>
      <c r="BR58" s="1"/>
    </row>
    <row r="59" spans="1:70" ht="15.6" customHeight="1">
      <c r="A59" s="1"/>
      <c r="B59" s="1"/>
      <c r="C59" s="10"/>
      <c r="D59" s="24" t="s">
        <v>28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89"/>
      <c r="R59" s="27" t="s">
        <v>83</v>
      </c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73"/>
      <c r="BC59" s="233"/>
      <c r="BD59" s="133"/>
      <c r="BE59" s="133"/>
      <c r="BF59" s="133"/>
      <c r="BG59" s="133"/>
      <c r="BH59" s="133"/>
      <c r="BI59" s="133"/>
      <c r="BJ59" s="133"/>
      <c r="BK59" s="133"/>
      <c r="BL59" s="133"/>
      <c r="BM59" s="40"/>
      <c r="BN59" s="40"/>
      <c r="BO59" s="40"/>
      <c r="BP59" s="171"/>
      <c r="BQ59" s="251"/>
      <c r="BR59" s="1"/>
    </row>
    <row r="60" spans="1:70" ht="15.6" customHeight="1">
      <c r="A60" s="1"/>
      <c r="B60" s="1"/>
      <c r="C60" s="10"/>
      <c r="D60" s="25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90"/>
      <c r="R60" s="29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75"/>
      <c r="BC60" s="233"/>
      <c r="BD60" s="133"/>
      <c r="BE60" s="133"/>
      <c r="BF60" s="133"/>
      <c r="BG60" s="133"/>
      <c r="BH60" s="133"/>
      <c r="BI60" s="133"/>
      <c r="BJ60" s="133"/>
      <c r="BK60" s="133"/>
      <c r="BL60" s="133"/>
      <c r="BM60" s="40"/>
      <c r="BN60" s="40"/>
      <c r="BO60" s="40"/>
      <c r="BP60" s="171"/>
      <c r="BQ60" s="251"/>
      <c r="BR60" s="1"/>
    </row>
    <row r="61" spans="1:70" ht="15.6" customHeight="1">
      <c r="A61" s="1"/>
      <c r="B61" s="1"/>
      <c r="C61" s="10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41"/>
      <c r="Y61" s="41"/>
      <c r="Z61" s="41"/>
      <c r="AA61" s="133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71"/>
      <c r="AO61" s="134"/>
      <c r="AP61" s="188"/>
      <c r="AQ61" s="188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233"/>
      <c r="BD61" s="133"/>
      <c r="BE61" s="133"/>
      <c r="BF61" s="133"/>
      <c r="BG61" s="133"/>
      <c r="BH61" s="133"/>
      <c r="BI61" s="133"/>
      <c r="BJ61" s="133"/>
      <c r="BK61" s="133"/>
      <c r="BL61" s="133"/>
      <c r="BM61" s="40"/>
      <c r="BN61" s="40"/>
      <c r="BO61" s="40"/>
      <c r="BP61" s="171"/>
      <c r="BQ61" s="251"/>
      <c r="BR61" s="1"/>
    </row>
    <row r="62" spans="1:70" ht="18.75">
      <c r="A62" s="1"/>
      <c r="B62" s="1"/>
      <c r="C62" s="10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38" t="s">
        <v>2</v>
      </c>
      <c r="V62" s="26"/>
      <c r="W62" s="26"/>
      <c r="X62" s="122"/>
      <c r="Y62" s="122"/>
      <c r="Z62" s="122"/>
      <c r="AA62" s="40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38" t="s">
        <v>20</v>
      </c>
      <c r="AN62" s="117"/>
      <c r="AO62" s="121"/>
      <c r="AP62" s="123"/>
      <c r="AQ62" s="123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212"/>
      <c r="BD62" s="40"/>
      <c r="BE62" s="160" t="s">
        <v>26</v>
      </c>
      <c r="BF62" s="172"/>
      <c r="BG62" s="172"/>
      <c r="BH62" s="172"/>
      <c r="BI62" s="172"/>
      <c r="BJ62" s="172"/>
      <c r="BK62" s="172"/>
      <c r="BL62" s="40"/>
      <c r="BM62" s="40"/>
      <c r="BN62" s="40"/>
      <c r="BO62" s="40"/>
      <c r="BP62" s="117"/>
      <c r="BQ62" s="251"/>
      <c r="BR62" s="1"/>
    </row>
    <row r="63" spans="1:70" ht="15.6" customHeight="1">
      <c r="A63" s="1"/>
      <c r="B63" s="1"/>
      <c r="C63" s="10"/>
      <c r="D63" s="27" t="s">
        <v>31</v>
      </c>
      <c r="E63" s="54"/>
      <c r="F63" s="54"/>
      <c r="G63" s="54"/>
      <c r="H63" s="54"/>
      <c r="I63" s="54"/>
      <c r="J63" s="54"/>
      <c r="K63" s="54"/>
      <c r="L63" s="54"/>
      <c r="M63" s="73"/>
      <c r="N63" s="80" t="str">
        <f>IF([3]回答表!X50="○","○","")</f>
        <v/>
      </c>
      <c r="O63" s="86"/>
      <c r="P63" s="86"/>
      <c r="Q63" s="91"/>
      <c r="R63" s="26"/>
      <c r="S63" s="26"/>
      <c r="T63" s="26"/>
      <c r="U63" s="60" t="str">
        <f>IF([3]回答表!X50="○",[3]回答表!B123,IF([3]回答表!AA50="○",[3]回答表!B143,""))</f>
        <v/>
      </c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145"/>
      <c r="AK63" s="152"/>
      <c r="AL63" s="152"/>
      <c r="AM63" s="159" t="s">
        <v>91</v>
      </c>
      <c r="AN63" s="159"/>
      <c r="AO63" s="159"/>
      <c r="AP63" s="159"/>
      <c r="AQ63" s="159"/>
      <c r="AR63" s="159"/>
      <c r="AS63" s="159"/>
      <c r="AT63" s="159"/>
      <c r="AU63" s="159" t="s">
        <v>101</v>
      </c>
      <c r="AV63" s="159"/>
      <c r="AW63" s="159"/>
      <c r="AX63" s="159"/>
      <c r="AY63" s="159"/>
      <c r="AZ63" s="159"/>
      <c r="BA63" s="159"/>
      <c r="BB63" s="159"/>
      <c r="BC63" s="134"/>
      <c r="BD63" s="133"/>
      <c r="BE63" s="161" t="s">
        <v>35</v>
      </c>
      <c r="BF63" s="173"/>
      <c r="BG63" s="173"/>
      <c r="BH63" s="173"/>
      <c r="BI63" s="161"/>
      <c r="BJ63" s="173"/>
      <c r="BK63" s="173"/>
      <c r="BL63" s="173"/>
      <c r="BM63" s="161"/>
      <c r="BN63" s="173"/>
      <c r="BO63" s="173"/>
      <c r="BP63" s="206"/>
      <c r="BQ63" s="251"/>
      <c r="BR63" s="1"/>
    </row>
    <row r="64" spans="1:70" ht="15.6" customHeight="1">
      <c r="A64" s="1"/>
      <c r="B64" s="1"/>
      <c r="C64" s="10"/>
      <c r="D64" s="28"/>
      <c r="E64" s="55"/>
      <c r="F64" s="55"/>
      <c r="G64" s="55"/>
      <c r="H64" s="55"/>
      <c r="I64" s="55"/>
      <c r="J64" s="55"/>
      <c r="K64" s="55"/>
      <c r="L64" s="55"/>
      <c r="M64" s="74"/>
      <c r="N64" s="81"/>
      <c r="O64" s="87"/>
      <c r="P64" s="87"/>
      <c r="Q64" s="92"/>
      <c r="R64" s="26"/>
      <c r="S64" s="26"/>
      <c r="T64" s="26"/>
      <c r="U64" s="102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46"/>
      <c r="AK64" s="152"/>
      <c r="AL64" s="152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34"/>
      <c r="BD64" s="133"/>
      <c r="BE64" s="162"/>
      <c r="BF64" s="174"/>
      <c r="BG64" s="174"/>
      <c r="BH64" s="174"/>
      <c r="BI64" s="162"/>
      <c r="BJ64" s="174"/>
      <c r="BK64" s="174"/>
      <c r="BL64" s="174"/>
      <c r="BM64" s="162"/>
      <c r="BN64" s="174"/>
      <c r="BO64" s="174"/>
      <c r="BP64" s="207"/>
      <c r="BQ64" s="251"/>
      <c r="BR64" s="1"/>
    </row>
    <row r="65" spans="1:70" ht="15.6" customHeight="1">
      <c r="A65" s="1"/>
      <c r="B65" s="1"/>
      <c r="C65" s="10"/>
      <c r="D65" s="28"/>
      <c r="E65" s="55"/>
      <c r="F65" s="55"/>
      <c r="G65" s="55"/>
      <c r="H65" s="55"/>
      <c r="I65" s="55"/>
      <c r="J65" s="55"/>
      <c r="K65" s="55"/>
      <c r="L65" s="55"/>
      <c r="M65" s="74"/>
      <c r="N65" s="81"/>
      <c r="O65" s="87"/>
      <c r="P65" s="87"/>
      <c r="Q65" s="92"/>
      <c r="R65" s="26"/>
      <c r="S65" s="26"/>
      <c r="T65" s="26"/>
      <c r="U65" s="102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46"/>
      <c r="AK65" s="152"/>
      <c r="AL65" s="152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34"/>
      <c r="BD65" s="133"/>
      <c r="BE65" s="162"/>
      <c r="BF65" s="174"/>
      <c r="BG65" s="174"/>
      <c r="BH65" s="174"/>
      <c r="BI65" s="162"/>
      <c r="BJ65" s="174"/>
      <c r="BK65" s="174"/>
      <c r="BL65" s="174"/>
      <c r="BM65" s="162"/>
      <c r="BN65" s="174"/>
      <c r="BO65" s="174"/>
      <c r="BP65" s="207"/>
      <c r="BQ65" s="251"/>
      <c r="BR65" s="1"/>
    </row>
    <row r="66" spans="1:70" ht="15.6" customHeight="1">
      <c r="A66" s="1"/>
      <c r="B66" s="1"/>
      <c r="C66" s="10"/>
      <c r="D66" s="29"/>
      <c r="E66" s="56"/>
      <c r="F66" s="56"/>
      <c r="G66" s="56"/>
      <c r="H66" s="56"/>
      <c r="I66" s="56"/>
      <c r="J66" s="56"/>
      <c r="K66" s="56"/>
      <c r="L66" s="56"/>
      <c r="M66" s="75"/>
      <c r="N66" s="82"/>
      <c r="O66" s="88"/>
      <c r="P66" s="88"/>
      <c r="Q66" s="93"/>
      <c r="R66" s="26"/>
      <c r="S66" s="26"/>
      <c r="T66" s="26"/>
      <c r="U66" s="102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46"/>
      <c r="AK66" s="152"/>
      <c r="AL66" s="152"/>
      <c r="AM66" s="105" t="str">
        <f>IF([3]回答表!X50="○",[3]回答表!J130,IF([3]回答表!AA50="○",[3]回答表!J150,""))</f>
        <v/>
      </c>
      <c r="AN66" s="120"/>
      <c r="AO66" s="120"/>
      <c r="AP66" s="120"/>
      <c r="AQ66" s="120"/>
      <c r="AR66" s="120"/>
      <c r="AS66" s="120"/>
      <c r="AT66" s="135"/>
      <c r="AU66" s="105" t="str">
        <f>IF([3]回答表!X50="○",[3]回答表!J131,IF([3]回答表!AA50="○",[3]回答表!J151,""))</f>
        <v/>
      </c>
      <c r="AV66" s="120"/>
      <c r="AW66" s="120"/>
      <c r="AX66" s="120"/>
      <c r="AY66" s="120"/>
      <c r="AZ66" s="120"/>
      <c r="BA66" s="120"/>
      <c r="BB66" s="135"/>
      <c r="BC66" s="134"/>
      <c r="BD66" s="133"/>
      <c r="BE66" s="162" t="str">
        <f>IF([3]回答表!X50="○",[3]回答表!E135,IF([3]回答表!AA50="○",[3]回答表!E155,""))</f>
        <v/>
      </c>
      <c r="BF66" s="174"/>
      <c r="BG66" s="174"/>
      <c r="BH66" s="174"/>
      <c r="BI66" s="162" t="str">
        <f>IF([3]回答表!X50="○",[3]回答表!E136,IF([3]回答表!AA50="○",[3]回答表!E156,""))</f>
        <v/>
      </c>
      <c r="BJ66" s="174"/>
      <c r="BK66" s="174"/>
      <c r="BL66" s="174"/>
      <c r="BM66" s="162" t="str">
        <f>IF([3]回答表!X50="○",[3]回答表!E137,IF([3]回答表!AA50="○",[3]回答表!E157,""))</f>
        <v/>
      </c>
      <c r="BN66" s="174"/>
      <c r="BO66" s="174"/>
      <c r="BP66" s="207"/>
      <c r="BQ66" s="251"/>
      <c r="BR66" s="1"/>
    </row>
    <row r="67" spans="1:70" ht="15.6" customHeight="1">
      <c r="A67" s="1"/>
      <c r="B67" s="1"/>
      <c r="C67" s="1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83"/>
      <c r="O67" s="83"/>
      <c r="P67" s="83"/>
      <c r="Q67" s="83"/>
      <c r="R67" s="85"/>
      <c r="S67" s="85"/>
      <c r="T67" s="85"/>
      <c r="U67" s="102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46"/>
      <c r="AK67" s="152"/>
      <c r="AL67" s="152"/>
      <c r="AM67" s="20"/>
      <c r="AN67" s="50"/>
      <c r="AO67" s="50"/>
      <c r="AP67" s="50"/>
      <c r="AQ67" s="50"/>
      <c r="AR67" s="50"/>
      <c r="AS67" s="50"/>
      <c r="AT67" s="71"/>
      <c r="AU67" s="20"/>
      <c r="AV67" s="50"/>
      <c r="AW67" s="50"/>
      <c r="AX67" s="50"/>
      <c r="AY67" s="50"/>
      <c r="AZ67" s="50"/>
      <c r="BA67" s="50"/>
      <c r="BB67" s="71"/>
      <c r="BC67" s="134"/>
      <c r="BD67" s="134"/>
      <c r="BE67" s="162"/>
      <c r="BF67" s="174"/>
      <c r="BG67" s="174"/>
      <c r="BH67" s="174"/>
      <c r="BI67" s="162"/>
      <c r="BJ67" s="174"/>
      <c r="BK67" s="174"/>
      <c r="BL67" s="174"/>
      <c r="BM67" s="162"/>
      <c r="BN67" s="174"/>
      <c r="BO67" s="174"/>
      <c r="BP67" s="207"/>
      <c r="BQ67" s="251"/>
      <c r="BR67" s="1"/>
    </row>
    <row r="68" spans="1:70" ht="15.6" customHeight="1">
      <c r="A68" s="1"/>
      <c r="B68" s="1"/>
      <c r="C68" s="1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83"/>
      <c r="O68" s="83"/>
      <c r="P68" s="83"/>
      <c r="Q68" s="83"/>
      <c r="R68" s="85"/>
      <c r="S68" s="85"/>
      <c r="T68" s="85"/>
      <c r="U68" s="102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46"/>
      <c r="AK68" s="152"/>
      <c r="AL68" s="152"/>
      <c r="AM68" s="21"/>
      <c r="AN68" s="51"/>
      <c r="AO68" s="51"/>
      <c r="AP68" s="51"/>
      <c r="AQ68" s="51"/>
      <c r="AR68" s="51"/>
      <c r="AS68" s="51"/>
      <c r="AT68" s="72"/>
      <c r="AU68" s="21"/>
      <c r="AV68" s="51"/>
      <c r="AW68" s="51"/>
      <c r="AX68" s="51"/>
      <c r="AY68" s="51"/>
      <c r="AZ68" s="51"/>
      <c r="BA68" s="51"/>
      <c r="BB68" s="72"/>
      <c r="BC68" s="134"/>
      <c r="BD68" s="133"/>
      <c r="BE68" s="162"/>
      <c r="BF68" s="174"/>
      <c r="BG68" s="174"/>
      <c r="BH68" s="174"/>
      <c r="BI68" s="162"/>
      <c r="BJ68" s="174"/>
      <c r="BK68" s="174"/>
      <c r="BL68" s="174"/>
      <c r="BM68" s="162"/>
      <c r="BN68" s="174"/>
      <c r="BO68" s="174"/>
      <c r="BP68" s="207"/>
      <c r="BQ68" s="251"/>
      <c r="BR68" s="1"/>
    </row>
    <row r="69" spans="1:70" ht="15.6" customHeight="1">
      <c r="A69" s="1"/>
      <c r="B69" s="1"/>
      <c r="C69" s="10"/>
      <c r="D69" s="31" t="s">
        <v>37</v>
      </c>
      <c r="E69" s="57"/>
      <c r="F69" s="57"/>
      <c r="G69" s="57"/>
      <c r="H69" s="57"/>
      <c r="I69" s="57"/>
      <c r="J69" s="57"/>
      <c r="K69" s="57"/>
      <c r="L69" s="57"/>
      <c r="M69" s="76"/>
      <c r="N69" s="80" t="str">
        <f>IF([3]回答表!AA50="○","○","")</f>
        <v/>
      </c>
      <c r="O69" s="86"/>
      <c r="P69" s="86"/>
      <c r="Q69" s="91"/>
      <c r="R69" s="26"/>
      <c r="S69" s="26"/>
      <c r="T69" s="26"/>
      <c r="U69" s="102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46"/>
      <c r="AK69" s="152"/>
      <c r="AL69" s="152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4"/>
      <c r="BD69" s="235"/>
      <c r="BE69" s="162"/>
      <c r="BF69" s="174"/>
      <c r="BG69" s="174"/>
      <c r="BH69" s="174"/>
      <c r="BI69" s="162"/>
      <c r="BJ69" s="174"/>
      <c r="BK69" s="174"/>
      <c r="BL69" s="174"/>
      <c r="BM69" s="162"/>
      <c r="BN69" s="174"/>
      <c r="BO69" s="174"/>
      <c r="BP69" s="207"/>
      <c r="BQ69" s="251"/>
      <c r="BR69" s="1"/>
    </row>
    <row r="70" spans="1:70" ht="15.6" customHeight="1">
      <c r="A70" s="1"/>
      <c r="B70" s="1"/>
      <c r="C70" s="10"/>
      <c r="D70" s="32"/>
      <c r="E70" s="58"/>
      <c r="F70" s="58"/>
      <c r="G70" s="58"/>
      <c r="H70" s="58"/>
      <c r="I70" s="58"/>
      <c r="J70" s="58"/>
      <c r="K70" s="58"/>
      <c r="L70" s="58"/>
      <c r="M70" s="77"/>
      <c r="N70" s="81"/>
      <c r="O70" s="87"/>
      <c r="P70" s="87"/>
      <c r="Q70" s="92"/>
      <c r="R70" s="26"/>
      <c r="S70" s="26"/>
      <c r="T70" s="26"/>
      <c r="U70" s="102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46"/>
      <c r="AK70" s="152"/>
      <c r="AL70" s="152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4"/>
      <c r="BD70" s="235"/>
      <c r="BE70" s="162" t="s">
        <v>12</v>
      </c>
      <c r="BF70" s="174"/>
      <c r="BG70" s="174"/>
      <c r="BH70" s="174"/>
      <c r="BI70" s="162" t="s">
        <v>39</v>
      </c>
      <c r="BJ70" s="174"/>
      <c r="BK70" s="174"/>
      <c r="BL70" s="174"/>
      <c r="BM70" s="162" t="s">
        <v>41</v>
      </c>
      <c r="BN70" s="174"/>
      <c r="BO70" s="174"/>
      <c r="BP70" s="207"/>
      <c r="BQ70" s="251"/>
      <c r="BR70" s="1"/>
    </row>
    <row r="71" spans="1:70" ht="15.6" customHeight="1">
      <c r="A71" s="1"/>
      <c r="B71" s="1"/>
      <c r="C71" s="10"/>
      <c r="D71" s="32"/>
      <c r="E71" s="58"/>
      <c r="F71" s="58"/>
      <c r="G71" s="58"/>
      <c r="H71" s="58"/>
      <c r="I71" s="58"/>
      <c r="J71" s="58"/>
      <c r="K71" s="58"/>
      <c r="L71" s="58"/>
      <c r="M71" s="77"/>
      <c r="N71" s="81"/>
      <c r="O71" s="87"/>
      <c r="P71" s="87"/>
      <c r="Q71" s="92"/>
      <c r="R71" s="26"/>
      <c r="S71" s="26"/>
      <c r="T71" s="26"/>
      <c r="U71" s="102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46"/>
      <c r="AK71" s="152"/>
      <c r="AL71" s="152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4"/>
      <c r="BD71" s="235"/>
      <c r="BE71" s="162"/>
      <c r="BF71" s="174"/>
      <c r="BG71" s="174"/>
      <c r="BH71" s="174"/>
      <c r="BI71" s="162"/>
      <c r="BJ71" s="174"/>
      <c r="BK71" s="174"/>
      <c r="BL71" s="174"/>
      <c r="BM71" s="162"/>
      <c r="BN71" s="174"/>
      <c r="BO71" s="174"/>
      <c r="BP71" s="207"/>
      <c r="BQ71" s="251"/>
      <c r="BR71" s="1"/>
    </row>
    <row r="72" spans="1:70" ht="15.6" customHeight="1">
      <c r="A72" s="1"/>
      <c r="B72" s="1"/>
      <c r="C72" s="10"/>
      <c r="D72" s="33"/>
      <c r="E72" s="59"/>
      <c r="F72" s="59"/>
      <c r="G72" s="59"/>
      <c r="H72" s="59"/>
      <c r="I72" s="59"/>
      <c r="J72" s="59"/>
      <c r="K72" s="59"/>
      <c r="L72" s="59"/>
      <c r="M72" s="78"/>
      <c r="N72" s="82"/>
      <c r="O72" s="88"/>
      <c r="P72" s="88"/>
      <c r="Q72" s="93"/>
      <c r="R72" s="26"/>
      <c r="S72" s="26"/>
      <c r="T72" s="26"/>
      <c r="U72" s="61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147"/>
      <c r="AK72" s="152"/>
      <c r="AL72" s="152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4"/>
      <c r="BD72" s="235"/>
      <c r="BE72" s="163"/>
      <c r="BF72" s="175"/>
      <c r="BG72" s="175"/>
      <c r="BH72" s="175"/>
      <c r="BI72" s="163"/>
      <c r="BJ72" s="175"/>
      <c r="BK72" s="175"/>
      <c r="BL72" s="175"/>
      <c r="BM72" s="163"/>
      <c r="BN72" s="175"/>
      <c r="BO72" s="175"/>
      <c r="BP72" s="208"/>
      <c r="BQ72" s="251"/>
      <c r="BR72" s="1"/>
    </row>
    <row r="73" spans="1:70" ht="15.6" customHeight="1">
      <c r="A73" s="1"/>
      <c r="B73" s="1"/>
      <c r="C73" s="1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84"/>
      <c r="O73" s="84"/>
      <c r="P73" s="84"/>
      <c r="Q73" s="84"/>
      <c r="R73" s="26"/>
      <c r="S73" s="26"/>
      <c r="T73" s="26"/>
      <c r="U73" s="26"/>
      <c r="V73" s="26"/>
      <c r="W73" s="26"/>
      <c r="X73" s="41"/>
      <c r="Y73" s="41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1"/>
      <c r="AK73" s="41"/>
      <c r="AL73" s="41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251"/>
      <c r="BR73" s="1"/>
    </row>
    <row r="74" spans="1:70" ht="18.600000000000001" customHeight="1">
      <c r="A74" s="1"/>
      <c r="B74" s="1"/>
      <c r="C74" s="1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84"/>
      <c r="O74" s="84"/>
      <c r="P74" s="84"/>
      <c r="Q74" s="84"/>
      <c r="R74" s="26"/>
      <c r="S74" s="26"/>
      <c r="T74" s="26"/>
      <c r="U74" s="38" t="s">
        <v>60</v>
      </c>
      <c r="V74" s="26"/>
      <c r="W74" s="26"/>
      <c r="X74" s="122"/>
      <c r="Y74" s="122"/>
      <c r="Z74" s="122"/>
      <c r="AA74" s="40"/>
      <c r="AB74" s="121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38" t="s">
        <v>46</v>
      </c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41"/>
      <c r="BQ74" s="251"/>
      <c r="BR74" s="1"/>
    </row>
    <row r="75" spans="1:70" ht="15.6" customHeight="1">
      <c r="A75" s="1"/>
      <c r="B75" s="1"/>
      <c r="C75" s="10"/>
      <c r="D75" s="27" t="s">
        <v>6</v>
      </c>
      <c r="E75" s="54"/>
      <c r="F75" s="54"/>
      <c r="G75" s="54"/>
      <c r="H75" s="54"/>
      <c r="I75" s="54"/>
      <c r="J75" s="54"/>
      <c r="K75" s="54"/>
      <c r="L75" s="54"/>
      <c r="M75" s="73"/>
      <c r="N75" s="80" t="str">
        <f>IF([3]回答表!AD50="○","○","")</f>
        <v/>
      </c>
      <c r="O75" s="86"/>
      <c r="P75" s="86"/>
      <c r="Q75" s="91"/>
      <c r="R75" s="26"/>
      <c r="S75" s="26"/>
      <c r="T75" s="26"/>
      <c r="U75" s="60" t="str">
        <f>IF([3]回答表!AD50="○",[3]回答表!B163,"")</f>
        <v/>
      </c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145"/>
      <c r="AK75" s="153"/>
      <c r="AL75" s="153"/>
      <c r="AM75" s="60" t="str">
        <f>IF([3]回答表!AD50="○",[3]回答表!B169,"")</f>
        <v/>
      </c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145"/>
      <c r="BQ75" s="251"/>
      <c r="BR75" s="1"/>
    </row>
    <row r="76" spans="1:70" ht="15.6" customHeight="1">
      <c r="A76" s="1"/>
      <c r="B76" s="1"/>
      <c r="C76" s="10"/>
      <c r="D76" s="28"/>
      <c r="E76" s="55"/>
      <c r="F76" s="55"/>
      <c r="G76" s="55"/>
      <c r="H76" s="55"/>
      <c r="I76" s="55"/>
      <c r="J76" s="55"/>
      <c r="K76" s="55"/>
      <c r="L76" s="55"/>
      <c r="M76" s="74"/>
      <c r="N76" s="81"/>
      <c r="O76" s="87"/>
      <c r="P76" s="87"/>
      <c r="Q76" s="92"/>
      <c r="R76" s="26"/>
      <c r="S76" s="26"/>
      <c r="T76" s="26"/>
      <c r="U76" s="102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46"/>
      <c r="AK76" s="153"/>
      <c r="AL76" s="153"/>
      <c r="AM76" s="102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46"/>
      <c r="BQ76" s="251"/>
      <c r="BR76" s="1"/>
    </row>
    <row r="77" spans="1:70" ht="15.6" customHeight="1">
      <c r="A77" s="1"/>
      <c r="B77" s="1"/>
      <c r="C77" s="10"/>
      <c r="D77" s="28"/>
      <c r="E77" s="55"/>
      <c r="F77" s="55"/>
      <c r="G77" s="55"/>
      <c r="H77" s="55"/>
      <c r="I77" s="55"/>
      <c r="J77" s="55"/>
      <c r="K77" s="55"/>
      <c r="L77" s="55"/>
      <c r="M77" s="74"/>
      <c r="N77" s="81"/>
      <c r="O77" s="87"/>
      <c r="P77" s="87"/>
      <c r="Q77" s="92"/>
      <c r="R77" s="26"/>
      <c r="S77" s="26"/>
      <c r="T77" s="26"/>
      <c r="U77" s="102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46"/>
      <c r="AK77" s="153"/>
      <c r="AL77" s="153"/>
      <c r="AM77" s="102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46"/>
      <c r="BQ77" s="251"/>
      <c r="BR77" s="1"/>
    </row>
    <row r="78" spans="1:70" ht="15.6" customHeight="1">
      <c r="A78" s="1"/>
      <c r="B78" s="1"/>
      <c r="C78" s="10"/>
      <c r="D78" s="29"/>
      <c r="E78" s="56"/>
      <c r="F78" s="56"/>
      <c r="G78" s="56"/>
      <c r="H78" s="56"/>
      <c r="I78" s="56"/>
      <c r="J78" s="56"/>
      <c r="K78" s="56"/>
      <c r="L78" s="56"/>
      <c r="M78" s="75"/>
      <c r="N78" s="82"/>
      <c r="O78" s="88"/>
      <c r="P78" s="88"/>
      <c r="Q78" s="93"/>
      <c r="R78" s="26"/>
      <c r="S78" s="26"/>
      <c r="T78" s="26"/>
      <c r="U78" s="61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147"/>
      <c r="AK78" s="153"/>
      <c r="AL78" s="153"/>
      <c r="AM78" s="61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147"/>
      <c r="BQ78" s="251"/>
      <c r="BR78" s="1"/>
    </row>
    <row r="79" spans="1:70" ht="15.6" customHeight="1">
      <c r="A79" s="1"/>
      <c r="B79" s="1"/>
      <c r="C79" s="11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252"/>
      <c r="BR79" s="1"/>
    </row>
    <row r="80" spans="1:70" ht="15.6" customHeight="1">
      <c r="A80" s="1"/>
      <c r="B80" s="1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1"/>
    </row>
    <row r="81" spans="1:70" ht="15.6" customHeight="1">
      <c r="A81" s="1"/>
      <c r="B81" s="1"/>
      <c r="C81" s="9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232"/>
      <c r="BD81" s="234"/>
      <c r="BE81" s="234"/>
      <c r="BF81" s="234"/>
      <c r="BG81" s="234"/>
      <c r="BH81" s="234"/>
      <c r="BI81" s="234"/>
      <c r="BJ81" s="234"/>
      <c r="BK81" s="234"/>
      <c r="BL81" s="234"/>
      <c r="BM81" s="234"/>
      <c r="BN81" s="234"/>
      <c r="BO81" s="234"/>
      <c r="BP81" s="234"/>
      <c r="BQ81" s="250"/>
      <c r="BR81" s="1"/>
    </row>
    <row r="82" spans="1:70" ht="15.6" customHeight="1">
      <c r="A82" s="1"/>
      <c r="B82" s="1"/>
      <c r="C82" s="10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41"/>
      <c r="Y82" s="41"/>
      <c r="Z82" s="41"/>
      <c r="AA82" s="133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71"/>
      <c r="AO82" s="134"/>
      <c r="AP82" s="188"/>
      <c r="AQ82" s="188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233"/>
      <c r="BD82" s="133"/>
      <c r="BE82" s="133"/>
      <c r="BF82" s="133"/>
      <c r="BG82" s="133"/>
      <c r="BH82" s="133"/>
      <c r="BI82" s="133"/>
      <c r="BJ82" s="133"/>
      <c r="BK82" s="133"/>
      <c r="BL82" s="133"/>
      <c r="BM82" s="40"/>
      <c r="BN82" s="40"/>
      <c r="BO82" s="40"/>
      <c r="BP82" s="171"/>
      <c r="BQ82" s="251"/>
      <c r="BR82" s="1"/>
    </row>
    <row r="83" spans="1:70" ht="15.6" customHeight="1">
      <c r="A83" s="1"/>
      <c r="B83" s="1"/>
      <c r="C83" s="10"/>
      <c r="D83" s="24" t="s">
        <v>28</v>
      </c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89"/>
      <c r="R83" s="27" t="s">
        <v>84</v>
      </c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73"/>
      <c r="BC83" s="233"/>
      <c r="BD83" s="133"/>
      <c r="BE83" s="133"/>
      <c r="BF83" s="133"/>
      <c r="BG83" s="133"/>
      <c r="BH83" s="133"/>
      <c r="BI83" s="133"/>
      <c r="BJ83" s="133"/>
      <c r="BK83" s="133"/>
      <c r="BL83" s="133"/>
      <c r="BM83" s="40"/>
      <c r="BN83" s="40"/>
      <c r="BO83" s="40"/>
      <c r="BP83" s="171"/>
      <c r="BQ83" s="251"/>
      <c r="BR83" s="1"/>
    </row>
    <row r="84" spans="1:70" ht="15.6" customHeight="1">
      <c r="A84" s="1"/>
      <c r="B84" s="1"/>
      <c r="C84" s="10"/>
      <c r="D84" s="25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90"/>
      <c r="R84" s="29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75"/>
      <c r="BC84" s="233"/>
      <c r="BD84" s="133"/>
      <c r="BE84" s="133"/>
      <c r="BF84" s="133"/>
      <c r="BG84" s="133"/>
      <c r="BH84" s="133"/>
      <c r="BI84" s="133"/>
      <c r="BJ84" s="133"/>
      <c r="BK84" s="133"/>
      <c r="BL84" s="133"/>
      <c r="BM84" s="40"/>
      <c r="BN84" s="40"/>
      <c r="BO84" s="40"/>
      <c r="BP84" s="171"/>
      <c r="BQ84" s="251"/>
      <c r="BR84" s="1"/>
    </row>
    <row r="85" spans="1:70" ht="15.6" customHeight="1">
      <c r="A85" s="1"/>
      <c r="B85" s="1"/>
      <c r="C85" s="10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41"/>
      <c r="Y85" s="41"/>
      <c r="Z85" s="41"/>
      <c r="AA85" s="133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71"/>
      <c r="AO85" s="134"/>
      <c r="AP85" s="188"/>
      <c r="AQ85" s="188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233"/>
      <c r="BD85" s="133"/>
      <c r="BE85" s="133"/>
      <c r="BF85" s="133"/>
      <c r="BG85" s="133"/>
      <c r="BH85" s="133"/>
      <c r="BI85" s="133"/>
      <c r="BJ85" s="133"/>
      <c r="BK85" s="133"/>
      <c r="BL85" s="133"/>
      <c r="BM85" s="40"/>
      <c r="BN85" s="40"/>
      <c r="BO85" s="40"/>
      <c r="BP85" s="171"/>
      <c r="BQ85" s="251"/>
      <c r="BR85" s="1"/>
    </row>
    <row r="86" spans="1:70" ht="18.75">
      <c r="A86" s="1"/>
      <c r="B86" s="1"/>
      <c r="C86" s="10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38" t="s">
        <v>0</v>
      </c>
      <c r="V86" s="117"/>
      <c r="W86" s="121"/>
      <c r="X86" s="123"/>
      <c r="Y86" s="123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21"/>
      <c r="AL86" s="121"/>
      <c r="AM86" s="38" t="s">
        <v>2</v>
      </c>
      <c r="AN86" s="26"/>
      <c r="AO86" s="26"/>
      <c r="AP86" s="122"/>
      <c r="AQ86" s="122"/>
      <c r="AR86" s="122"/>
      <c r="AS86" s="40"/>
      <c r="AT86" s="121"/>
      <c r="AU86" s="121"/>
      <c r="AV86" s="121"/>
      <c r="AW86" s="121"/>
      <c r="AX86" s="121"/>
      <c r="AY86" s="121"/>
      <c r="AZ86" s="121"/>
      <c r="BA86" s="121"/>
      <c r="BB86" s="121"/>
      <c r="BC86" s="212"/>
      <c r="BD86" s="40"/>
      <c r="BE86" s="160" t="s">
        <v>26</v>
      </c>
      <c r="BF86" s="172"/>
      <c r="BG86" s="172"/>
      <c r="BH86" s="172"/>
      <c r="BI86" s="172"/>
      <c r="BJ86" s="172"/>
      <c r="BK86" s="172"/>
      <c r="BL86" s="40"/>
      <c r="BM86" s="40"/>
      <c r="BN86" s="40"/>
      <c r="BO86" s="40"/>
      <c r="BP86" s="171"/>
      <c r="BQ86" s="251"/>
      <c r="BR86" s="1"/>
    </row>
    <row r="87" spans="1:70" ht="19.149999999999999" customHeight="1">
      <c r="A87" s="1"/>
      <c r="B87" s="1"/>
      <c r="C87" s="10"/>
      <c r="D87" s="35" t="s">
        <v>31</v>
      </c>
      <c r="E87" s="35"/>
      <c r="F87" s="35"/>
      <c r="G87" s="35"/>
      <c r="H87" s="35"/>
      <c r="I87" s="35"/>
      <c r="J87" s="35"/>
      <c r="K87" s="35"/>
      <c r="L87" s="35"/>
      <c r="M87" s="35"/>
      <c r="N87" s="80" t="str">
        <f>IF([3]回答表!F24="水道事業",IF([3]回答表!X51="○","○",""),"")</f>
        <v/>
      </c>
      <c r="O87" s="86"/>
      <c r="P87" s="86"/>
      <c r="Q87" s="91"/>
      <c r="R87" s="26"/>
      <c r="S87" s="26"/>
      <c r="T87" s="26"/>
      <c r="U87" s="103" t="s">
        <v>76</v>
      </c>
      <c r="V87" s="118"/>
      <c r="W87" s="118"/>
      <c r="X87" s="118"/>
      <c r="Y87" s="118"/>
      <c r="Z87" s="118"/>
      <c r="AA87" s="118"/>
      <c r="AB87" s="118"/>
      <c r="AC87" s="103" t="s">
        <v>87</v>
      </c>
      <c r="AD87" s="118"/>
      <c r="AE87" s="118"/>
      <c r="AF87" s="118"/>
      <c r="AG87" s="118"/>
      <c r="AH87" s="118"/>
      <c r="AI87" s="118"/>
      <c r="AJ87" s="148"/>
      <c r="AK87" s="152"/>
      <c r="AL87" s="152"/>
      <c r="AM87" s="60" t="str">
        <f>IF([3]回答表!F24="水道事業",IF([3]回答表!X51="○",[3]回答表!B182,IF([3]回答表!AA51="○",[3]回答表!B238,"")),"")</f>
        <v/>
      </c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145"/>
      <c r="BC87" s="134"/>
      <c r="BD87" s="133"/>
      <c r="BE87" s="161" t="s">
        <v>35</v>
      </c>
      <c r="BF87" s="173"/>
      <c r="BG87" s="173"/>
      <c r="BH87" s="173"/>
      <c r="BI87" s="161"/>
      <c r="BJ87" s="173"/>
      <c r="BK87" s="173"/>
      <c r="BL87" s="173"/>
      <c r="BM87" s="161"/>
      <c r="BN87" s="173"/>
      <c r="BO87" s="173"/>
      <c r="BP87" s="206"/>
      <c r="BQ87" s="251"/>
      <c r="BR87" s="1"/>
    </row>
    <row r="88" spans="1:70" ht="19.149999999999999" customHeight="1">
      <c r="A88" s="1"/>
      <c r="B88" s="1"/>
      <c r="C88" s="10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81"/>
      <c r="O88" s="87"/>
      <c r="P88" s="87"/>
      <c r="Q88" s="92"/>
      <c r="R88" s="26"/>
      <c r="S88" s="26"/>
      <c r="T88" s="26"/>
      <c r="U88" s="104"/>
      <c r="V88" s="119"/>
      <c r="W88" s="119"/>
      <c r="X88" s="119"/>
      <c r="Y88" s="119"/>
      <c r="Z88" s="119"/>
      <c r="AA88" s="119"/>
      <c r="AB88" s="119"/>
      <c r="AC88" s="104"/>
      <c r="AD88" s="119"/>
      <c r="AE88" s="119"/>
      <c r="AF88" s="119"/>
      <c r="AG88" s="119"/>
      <c r="AH88" s="119"/>
      <c r="AI88" s="119"/>
      <c r="AJ88" s="149"/>
      <c r="AK88" s="152"/>
      <c r="AL88" s="152"/>
      <c r="AM88" s="102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46"/>
      <c r="BC88" s="134"/>
      <c r="BD88" s="133"/>
      <c r="BE88" s="162"/>
      <c r="BF88" s="174"/>
      <c r="BG88" s="174"/>
      <c r="BH88" s="174"/>
      <c r="BI88" s="162"/>
      <c r="BJ88" s="174"/>
      <c r="BK88" s="174"/>
      <c r="BL88" s="174"/>
      <c r="BM88" s="162"/>
      <c r="BN88" s="174"/>
      <c r="BO88" s="174"/>
      <c r="BP88" s="207"/>
      <c r="BQ88" s="251"/>
      <c r="BR88" s="1"/>
    </row>
    <row r="89" spans="1:70" ht="15.6" customHeight="1">
      <c r="A89" s="1"/>
      <c r="B89" s="1"/>
      <c r="C89" s="10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81"/>
      <c r="O89" s="87"/>
      <c r="P89" s="87"/>
      <c r="Q89" s="92"/>
      <c r="R89" s="26"/>
      <c r="S89" s="26"/>
      <c r="T89" s="26"/>
      <c r="U89" s="105" t="str">
        <f>IF([3]回答表!F24="水道事業",IF([3]回答表!X51="○",[3]回答表!J192,IF([3]回答表!AA51="○",[3]回答表!J248,"")),"")</f>
        <v/>
      </c>
      <c r="V89" s="120"/>
      <c r="W89" s="120"/>
      <c r="X89" s="120"/>
      <c r="Y89" s="120"/>
      <c r="Z89" s="120"/>
      <c r="AA89" s="120"/>
      <c r="AB89" s="135"/>
      <c r="AC89" s="105" t="str">
        <f>IF([3]回答表!F24="水道事業",IF([3]回答表!X51="○",[3]回答表!J198,IF([3]回答表!AA51="○",[3]回答表!J254,"")),"")</f>
        <v/>
      </c>
      <c r="AD89" s="120"/>
      <c r="AE89" s="120"/>
      <c r="AF89" s="120"/>
      <c r="AG89" s="120"/>
      <c r="AH89" s="120"/>
      <c r="AI89" s="120"/>
      <c r="AJ89" s="135"/>
      <c r="AK89" s="152"/>
      <c r="AL89" s="152"/>
      <c r="AM89" s="102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46"/>
      <c r="BC89" s="134"/>
      <c r="BD89" s="133"/>
      <c r="BE89" s="162"/>
      <c r="BF89" s="174"/>
      <c r="BG89" s="174"/>
      <c r="BH89" s="174"/>
      <c r="BI89" s="162"/>
      <c r="BJ89" s="174"/>
      <c r="BK89" s="174"/>
      <c r="BL89" s="174"/>
      <c r="BM89" s="162"/>
      <c r="BN89" s="174"/>
      <c r="BO89" s="174"/>
      <c r="BP89" s="207"/>
      <c r="BQ89" s="251"/>
      <c r="BR89" s="1"/>
    </row>
    <row r="90" spans="1:70" ht="15.6" customHeight="1">
      <c r="A90" s="1"/>
      <c r="B90" s="1"/>
      <c r="C90" s="10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82"/>
      <c r="O90" s="88"/>
      <c r="P90" s="88"/>
      <c r="Q90" s="93"/>
      <c r="R90" s="26"/>
      <c r="S90" s="26"/>
      <c r="T90" s="26"/>
      <c r="U90" s="20"/>
      <c r="V90" s="50"/>
      <c r="W90" s="50"/>
      <c r="X90" s="50"/>
      <c r="Y90" s="50"/>
      <c r="Z90" s="50"/>
      <c r="AA90" s="50"/>
      <c r="AB90" s="71"/>
      <c r="AC90" s="20"/>
      <c r="AD90" s="50"/>
      <c r="AE90" s="50"/>
      <c r="AF90" s="50"/>
      <c r="AG90" s="50"/>
      <c r="AH90" s="50"/>
      <c r="AI90" s="50"/>
      <c r="AJ90" s="71"/>
      <c r="AK90" s="152"/>
      <c r="AL90" s="152"/>
      <c r="AM90" s="102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46"/>
      <c r="BC90" s="134"/>
      <c r="BD90" s="133"/>
      <c r="BE90" s="162" t="str">
        <f>IF([3]回答表!F24="水道事業",IF([3]回答表!X51="○",[3]回答表!E221,IF([3]回答表!AA51="○",[3]回答表!E275,"")),"")</f>
        <v/>
      </c>
      <c r="BF90" s="174"/>
      <c r="BG90" s="174"/>
      <c r="BH90" s="174"/>
      <c r="BI90" s="162" t="str">
        <f>IF([3]回答表!F24="水道事業",IF([3]回答表!X51="○",[3]回答表!E222,IF([3]回答表!AA51="○",[3]回答表!E276,"")),"")</f>
        <v/>
      </c>
      <c r="BJ90" s="174"/>
      <c r="BK90" s="174"/>
      <c r="BL90" s="174"/>
      <c r="BM90" s="162" t="str">
        <f>IF([3]回答表!F24="水道事業",IF([3]回答表!X51="○",[3]回答表!E223,IF([3]回答表!AA51="○",[3]回答表!E277,"")),"")</f>
        <v/>
      </c>
      <c r="BN90" s="174"/>
      <c r="BO90" s="174"/>
      <c r="BP90" s="207"/>
      <c r="BQ90" s="251"/>
      <c r="BR90" s="1"/>
    </row>
    <row r="91" spans="1:70" ht="15.6" customHeight="1">
      <c r="A91" s="1"/>
      <c r="B91" s="1"/>
      <c r="C91" s="1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83"/>
      <c r="O91" s="83"/>
      <c r="P91" s="83"/>
      <c r="Q91" s="83"/>
      <c r="R91" s="85"/>
      <c r="S91" s="85"/>
      <c r="T91" s="85"/>
      <c r="U91" s="21"/>
      <c r="V91" s="51"/>
      <c r="W91" s="51"/>
      <c r="X91" s="51"/>
      <c r="Y91" s="51"/>
      <c r="Z91" s="51"/>
      <c r="AA91" s="51"/>
      <c r="AB91" s="72"/>
      <c r="AC91" s="21"/>
      <c r="AD91" s="51"/>
      <c r="AE91" s="51"/>
      <c r="AF91" s="51"/>
      <c r="AG91" s="51"/>
      <c r="AH91" s="51"/>
      <c r="AI91" s="51"/>
      <c r="AJ91" s="72"/>
      <c r="AK91" s="152"/>
      <c r="AL91" s="152"/>
      <c r="AM91" s="102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46"/>
      <c r="BC91" s="134"/>
      <c r="BD91" s="134"/>
      <c r="BE91" s="162"/>
      <c r="BF91" s="174"/>
      <c r="BG91" s="174"/>
      <c r="BH91" s="174"/>
      <c r="BI91" s="162"/>
      <c r="BJ91" s="174"/>
      <c r="BK91" s="174"/>
      <c r="BL91" s="174"/>
      <c r="BM91" s="162"/>
      <c r="BN91" s="174"/>
      <c r="BO91" s="174"/>
      <c r="BP91" s="207"/>
      <c r="BQ91" s="251"/>
      <c r="BR91" s="1"/>
    </row>
    <row r="92" spans="1:70" ht="19.149999999999999" customHeight="1">
      <c r="A92" s="1"/>
      <c r="B92" s="1"/>
      <c r="C92" s="1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83"/>
      <c r="O92" s="83"/>
      <c r="P92" s="83"/>
      <c r="Q92" s="83"/>
      <c r="R92" s="85"/>
      <c r="S92" s="85"/>
      <c r="T92" s="85"/>
      <c r="U92" s="103" t="s">
        <v>44</v>
      </c>
      <c r="V92" s="118"/>
      <c r="W92" s="118"/>
      <c r="X92" s="118"/>
      <c r="Y92" s="118"/>
      <c r="Z92" s="118"/>
      <c r="AA92" s="118"/>
      <c r="AB92" s="118"/>
      <c r="AC92" s="103" t="s">
        <v>88</v>
      </c>
      <c r="AD92" s="118"/>
      <c r="AE92" s="118"/>
      <c r="AF92" s="118"/>
      <c r="AG92" s="118"/>
      <c r="AH92" s="118"/>
      <c r="AI92" s="118"/>
      <c r="AJ92" s="148"/>
      <c r="AK92" s="152"/>
      <c r="AL92" s="152"/>
      <c r="AM92" s="102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46"/>
      <c r="BC92" s="134"/>
      <c r="BD92" s="133"/>
      <c r="BE92" s="162"/>
      <c r="BF92" s="174"/>
      <c r="BG92" s="174"/>
      <c r="BH92" s="174"/>
      <c r="BI92" s="162"/>
      <c r="BJ92" s="174"/>
      <c r="BK92" s="174"/>
      <c r="BL92" s="174"/>
      <c r="BM92" s="162"/>
      <c r="BN92" s="174"/>
      <c r="BO92" s="174"/>
      <c r="BP92" s="207"/>
      <c r="BQ92" s="251"/>
      <c r="BR92" s="1"/>
    </row>
    <row r="93" spans="1:70" ht="19.149999999999999" customHeight="1">
      <c r="A93" s="1"/>
      <c r="B93" s="1"/>
      <c r="C93" s="10"/>
      <c r="D93" s="36" t="s">
        <v>37</v>
      </c>
      <c r="E93" s="35"/>
      <c r="F93" s="35"/>
      <c r="G93" s="35"/>
      <c r="H93" s="35"/>
      <c r="I93" s="35"/>
      <c r="J93" s="35"/>
      <c r="K93" s="35"/>
      <c r="L93" s="35"/>
      <c r="M93" s="79"/>
      <c r="N93" s="80" t="str">
        <f>IF([3]回答表!F24="水道事業",IF([3]回答表!AA51="○","○",""),"")</f>
        <v/>
      </c>
      <c r="O93" s="86"/>
      <c r="P93" s="86"/>
      <c r="Q93" s="91"/>
      <c r="R93" s="26"/>
      <c r="S93" s="26"/>
      <c r="T93" s="26"/>
      <c r="U93" s="104"/>
      <c r="V93" s="119"/>
      <c r="W93" s="119"/>
      <c r="X93" s="119"/>
      <c r="Y93" s="119"/>
      <c r="Z93" s="119"/>
      <c r="AA93" s="119"/>
      <c r="AB93" s="119"/>
      <c r="AC93" s="104"/>
      <c r="AD93" s="119"/>
      <c r="AE93" s="119"/>
      <c r="AF93" s="119"/>
      <c r="AG93" s="119"/>
      <c r="AH93" s="119"/>
      <c r="AI93" s="119"/>
      <c r="AJ93" s="149"/>
      <c r="AK93" s="152"/>
      <c r="AL93" s="152"/>
      <c r="AM93" s="102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46"/>
      <c r="BC93" s="134"/>
      <c r="BD93" s="235"/>
      <c r="BE93" s="162"/>
      <c r="BF93" s="174"/>
      <c r="BG93" s="174"/>
      <c r="BH93" s="174"/>
      <c r="BI93" s="162"/>
      <c r="BJ93" s="174"/>
      <c r="BK93" s="174"/>
      <c r="BL93" s="174"/>
      <c r="BM93" s="162"/>
      <c r="BN93" s="174"/>
      <c r="BO93" s="174"/>
      <c r="BP93" s="207"/>
      <c r="BQ93" s="251"/>
      <c r="BR93" s="1"/>
    </row>
    <row r="94" spans="1:70" ht="15.6" customHeight="1">
      <c r="A94" s="1"/>
      <c r="B94" s="1"/>
      <c r="C94" s="10"/>
      <c r="D94" s="35"/>
      <c r="E94" s="35"/>
      <c r="F94" s="35"/>
      <c r="G94" s="35"/>
      <c r="H94" s="35"/>
      <c r="I94" s="35"/>
      <c r="J94" s="35"/>
      <c r="K94" s="35"/>
      <c r="L94" s="35"/>
      <c r="M94" s="79"/>
      <c r="N94" s="81"/>
      <c r="O94" s="87"/>
      <c r="P94" s="87"/>
      <c r="Q94" s="92"/>
      <c r="R94" s="26"/>
      <c r="S94" s="26"/>
      <c r="T94" s="26"/>
      <c r="U94" s="105" t="str">
        <f>IF([3]回答表!F24="水道事業",IF([3]回答表!X51="○",[3]回答表!J200,IF([3]回答表!AA51="○",[3]回答表!J256,"")),"")</f>
        <v/>
      </c>
      <c r="V94" s="120"/>
      <c r="W94" s="120"/>
      <c r="X94" s="120"/>
      <c r="Y94" s="120"/>
      <c r="Z94" s="120"/>
      <c r="AA94" s="120"/>
      <c r="AB94" s="135"/>
      <c r="AC94" s="105" t="str">
        <f>IF([3]回答表!F24="水道事業",IF([3]回答表!X51="○",[3]回答表!J204,IF([3]回答表!AA51="○",[3]回答表!J260,"")),"")</f>
        <v/>
      </c>
      <c r="AD94" s="120"/>
      <c r="AE94" s="120"/>
      <c r="AF94" s="120"/>
      <c r="AG94" s="120"/>
      <c r="AH94" s="120"/>
      <c r="AI94" s="120"/>
      <c r="AJ94" s="135"/>
      <c r="AK94" s="152"/>
      <c r="AL94" s="152"/>
      <c r="AM94" s="102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46"/>
      <c r="BC94" s="134"/>
      <c r="BD94" s="235"/>
      <c r="BE94" s="162" t="s">
        <v>12</v>
      </c>
      <c r="BF94" s="174"/>
      <c r="BG94" s="174"/>
      <c r="BH94" s="174"/>
      <c r="BI94" s="162" t="s">
        <v>39</v>
      </c>
      <c r="BJ94" s="174"/>
      <c r="BK94" s="174"/>
      <c r="BL94" s="174"/>
      <c r="BM94" s="162" t="s">
        <v>41</v>
      </c>
      <c r="BN94" s="174"/>
      <c r="BO94" s="174"/>
      <c r="BP94" s="207"/>
      <c r="BQ94" s="251"/>
      <c r="BR94" s="1"/>
    </row>
    <row r="95" spans="1:70" ht="15.6" customHeight="1">
      <c r="A95" s="1"/>
      <c r="B95" s="1"/>
      <c r="C95" s="10"/>
      <c r="D95" s="35"/>
      <c r="E95" s="35"/>
      <c r="F95" s="35"/>
      <c r="G95" s="35"/>
      <c r="H95" s="35"/>
      <c r="I95" s="35"/>
      <c r="J95" s="35"/>
      <c r="K95" s="35"/>
      <c r="L95" s="35"/>
      <c r="M95" s="79"/>
      <c r="N95" s="81"/>
      <c r="O95" s="87"/>
      <c r="P95" s="87"/>
      <c r="Q95" s="92"/>
      <c r="R95" s="26"/>
      <c r="S95" s="26"/>
      <c r="T95" s="26"/>
      <c r="U95" s="20"/>
      <c r="V95" s="50"/>
      <c r="W95" s="50"/>
      <c r="X95" s="50"/>
      <c r="Y95" s="50"/>
      <c r="Z95" s="50"/>
      <c r="AA95" s="50"/>
      <c r="AB95" s="71"/>
      <c r="AC95" s="20"/>
      <c r="AD95" s="50"/>
      <c r="AE95" s="50"/>
      <c r="AF95" s="50"/>
      <c r="AG95" s="50"/>
      <c r="AH95" s="50"/>
      <c r="AI95" s="50"/>
      <c r="AJ95" s="71"/>
      <c r="AK95" s="152"/>
      <c r="AL95" s="152"/>
      <c r="AM95" s="102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46"/>
      <c r="BC95" s="134"/>
      <c r="BD95" s="235"/>
      <c r="BE95" s="162"/>
      <c r="BF95" s="174"/>
      <c r="BG95" s="174"/>
      <c r="BH95" s="174"/>
      <c r="BI95" s="162"/>
      <c r="BJ95" s="174"/>
      <c r="BK95" s="174"/>
      <c r="BL95" s="174"/>
      <c r="BM95" s="162"/>
      <c r="BN95" s="174"/>
      <c r="BO95" s="174"/>
      <c r="BP95" s="207"/>
      <c r="BQ95" s="251"/>
      <c r="BR95" s="1"/>
    </row>
    <row r="96" spans="1:70" ht="15.6" customHeight="1">
      <c r="A96" s="1"/>
      <c r="B96" s="1"/>
      <c r="C96" s="10"/>
      <c r="D96" s="35"/>
      <c r="E96" s="35"/>
      <c r="F96" s="35"/>
      <c r="G96" s="35"/>
      <c r="H96" s="35"/>
      <c r="I96" s="35"/>
      <c r="J96" s="35"/>
      <c r="K96" s="35"/>
      <c r="L96" s="35"/>
      <c r="M96" s="79"/>
      <c r="N96" s="82"/>
      <c r="O96" s="88"/>
      <c r="P96" s="88"/>
      <c r="Q96" s="93"/>
      <c r="R96" s="26"/>
      <c r="S96" s="26"/>
      <c r="T96" s="26"/>
      <c r="U96" s="21"/>
      <c r="V96" s="51"/>
      <c r="W96" s="51"/>
      <c r="X96" s="51"/>
      <c r="Y96" s="51"/>
      <c r="Z96" s="51"/>
      <c r="AA96" s="51"/>
      <c r="AB96" s="72"/>
      <c r="AC96" s="21"/>
      <c r="AD96" s="51"/>
      <c r="AE96" s="51"/>
      <c r="AF96" s="51"/>
      <c r="AG96" s="51"/>
      <c r="AH96" s="51"/>
      <c r="AI96" s="51"/>
      <c r="AJ96" s="72"/>
      <c r="AK96" s="152"/>
      <c r="AL96" s="152"/>
      <c r="AM96" s="61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147"/>
      <c r="BC96" s="134"/>
      <c r="BD96" s="235"/>
      <c r="BE96" s="163"/>
      <c r="BF96" s="175"/>
      <c r="BG96" s="175"/>
      <c r="BH96" s="175"/>
      <c r="BI96" s="163"/>
      <c r="BJ96" s="175"/>
      <c r="BK96" s="175"/>
      <c r="BL96" s="175"/>
      <c r="BM96" s="163"/>
      <c r="BN96" s="175"/>
      <c r="BO96" s="175"/>
      <c r="BP96" s="208"/>
      <c r="BQ96" s="251"/>
      <c r="BR96" s="1"/>
    </row>
    <row r="97" spans="1:70" ht="15.6" customHeight="1">
      <c r="A97" s="1"/>
      <c r="B97" s="1"/>
      <c r="C97" s="1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84"/>
      <c r="O97" s="84"/>
      <c r="P97" s="84"/>
      <c r="Q97" s="84"/>
      <c r="R97" s="26"/>
      <c r="S97" s="26"/>
      <c r="T97" s="26"/>
      <c r="U97" s="26"/>
      <c r="V97" s="26"/>
      <c r="W97" s="26"/>
      <c r="X97" s="41"/>
      <c r="Y97" s="41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251"/>
      <c r="BR97" s="1"/>
    </row>
    <row r="98" spans="1:70" ht="18.600000000000001" customHeight="1">
      <c r="A98" s="1"/>
      <c r="B98" s="1"/>
      <c r="C98" s="1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84"/>
      <c r="O98" s="84"/>
      <c r="P98" s="84"/>
      <c r="Q98" s="84"/>
      <c r="R98" s="26"/>
      <c r="S98" s="26"/>
      <c r="T98" s="26"/>
      <c r="U98" s="38" t="s">
        <v>60</v>
      </c>
      <c r="V98" s="26"/>
      <c r="W98" s="26"/>
      <c r="X98" s="122"/>
      <c r="Y98" s="122"/>
      <c r="Z98" s="122"/>
      <c r="AA98" s="40"/>
      <c r="AB98" s="121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38" t="s">
        <v>46</v>
      </c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41"/>
      <c r="BQ98" s="251"/>
      <c r="BR98" s="1"/>
    </row>
    <row r="99" spans="1:70" ht="15.6" customHeight="1">
      <c r="A99" s="1"/>
      <c r="B99" s="1"/>
      <c r="C99" s="10"/>
      <c r="D99" s="35" t="s">
        <v>6</v>
      </c>
      <c r="E99" s="35"/>
      <c r="F99" s="35"/>
      <c r="G99" s="35"/>
      <c r="H99" s="35"/>
      <c r="I99" s="35"/>
      <c r="J99" s="35"/>
      <c r="K99" s="35"/>
      <c r="L99" s="35"/>
      <c r="M99" s="79"/>
      <c r="N99" s="80" t="str">
        <f>IF([3]回答表!F24="水道事業",IF([3]回答表!AD51="○","○",""),"")</f>
        <v/>
      </c>
      <c r="O99" s="86"/>
      <c r="P99" s="86"/>
      <c r="Q99" s="91"/>
      <c r="R99" s="26"/>
      <c r="S99" s="26"/>
      <c r="T99" s="26"/>
      <c r="U99" s="60" t="str">
        <f>IF([3]回答表!F24="水道事業",IF([3]回答表!AD51="○",[3]回答表!B283,""),"")</f>
        <v/>
      </c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145"/>
      <c r="AK99" s="153"/>
      <c r="AL99" s="153"/>
      <c r="AM99" s="60" t="str">
        <f>IF([3]回答表!F24="水道事業",IF([3]回答表!AD51="○",[3]回答表!B289,""),"")</f>
        <v/>
      </c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145"/>
      <c r="BQ99" s="251"/>
      <c r="BR99" s="1"/>
    </row>
    <row r="100" spans="1:70" ht="15.6" customHeight="1">
      <c r="A100" s="1"/>
      <c r="B100" s="1"/>
      <c r="C100" s="10"/>
      <c r="D100" s="35"/>
      <c r="E100" s="35"/>
      <c r="F100" s="35"/>
      <c r="G100" s="35"/>
      <c r="H100" s="35"/>
      <c r="I100" s="35"/>
      <c r="J100" s="35"/>
      <c r="K100" s="35"/>
      <c r="L100" s="35"/>
      <c r="M100" s="79"/>
      <c r="N100" s="81"/>
      <c r="O100" s="87"/>
      <c r="P100" s="87"/>
      <c r="Q100" s="92"/>
      <c r="R100" s="26"/>
      <c r="S100" s="26"/>
      <c r="T100" s="26"/>
      <c r="U100" s="102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46"/>
      <c r="AK100" s="153"/>
      <c r="AL100" s="153"/>
      <c r="AM100" s="102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46"/>
      <c r="BQ100" s="251"/>
      <c r="BR100" s="1"/>
    </row>
    <row r="101" spans="1:70" ht="15.6" customHeight="1">
      <c r="A101" s="1"/>
      <c r="B101" s="1"/>
      <c r="C101" s="10"/>
      <c r="D101" s="35"/>
      <c r="E101" s="35"/>
      <c r="F101" s="35"/>
      <c r="G101" s="35"/>
      <c r="H101" s="35"/>
      <c r="I101" s="35"/>
      <c r="J101" s="35"/>
      <c r="K101" s="35"/>
      <c r="L101" s="35"/>
      <c r="M101" s="79"/>
      <c r="N101" s="81"/>
      <c r="O101" s="87"/>
      <c r="P101" s="87"/>
      <c r="Q101" s="92"/>
      <c r="R101" s="26"/>
      <c r="S101" s="26"/>
      <c r="T101" s="26"/>
      <c r="U101" s="102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46"/>
      <c r="AK101" s="153"/>
      <c r="AL101" s="153"/>
      <c r="AM101" s="102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46"/>
      <c r="BQ101" s="251"/>
      <c r="BR101" s="1"/>
    </row>
    <row r="102" spans="1:70" ht="15.6" customHeight="1">
      <c r="A102" s="1"/>
      <c r="B102" s="1"/>
      <c r="C102" s="10"/>
      <c r="D102" s="35"/>
      <c r="E102" s="35"/>
      <c r="F102" s="35"/>
      <c r="G102" s="35"/>
      <c r="H102" s="35"/>
      <c r="I102" s="35"/>
      <c r="J102" s="35"/>
      <c r="K102" s="35"/>
      <c r="L102" s="35"/>
      <c r="M102" s="79"/>
      <c r="N102" s="82"/>
      <c r="O102" s="88"/>
      <c r="P102" s="88"/>
      <c r="Q102" s="93"/>
      <c r="R102" s="26"/>
      <c r="S102" s="26"/>
      <c r="T102" s="26"/>
      <c r="U102" s="61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147"/>
      <c r="AK102" s="153"/>
      <c r="AL102" s="153"/>
      <c r="AM102" s="61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147"/>
      <c r="BQ102" s="251"/>
      <c r="BR102" s="1"/>
    </row>
    <row r="103" spans="1:70" ht="15.6" customHeight="1">
      <c r="A103" s="1"/>
      <c r="B103" s="1"/>
      <c r="C103" s="11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252"/>
      <c r="BR103" s="1"/>
    </row>
    <row r="104" spans="1:70" s="1" customFormat="1" ht="15.6" customHeight="1"/>
    <row r="105" spans="1:70" ht="15.6" customHeight="1">
      <c r="A105" s="1"/>
      <c r="B105" s="1"/>
      <c r="C105" s="9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232"/>
      <c r="BD105" s="234"/>
      <c r="BE105" s="234"/>
      <c r="BF105" s="234"/>
      <c r="BG105" s="234"/>
      <c r="BH105" s="234"/>
      <c r="BI105" s="234"/>
      <c r="BJ105" s="234"/>
      <c r="BK105" s="234"/>
      <c r="BL105" s="234"/>
      <c r="BM105" s="234"/>
      <c r="BN105" s="234"/>
      <c r="BO105" s="234"/>
      <c r="BP105" s="234"/>
      <c r="BQ105" s="250"/>
      <c r="BR105" s="1"/>
    </row>
    <row r="106" spans="1:70" ht="15.6" customHeight="1">
      <c r="A106" s="1"/>
      <c r="B106" s="1"/>
      <c r="C106" s="10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41"/>
      <c r="Y106" s="41"/>
      <c r="Z106" s="41"/>
      <c r="AA106" s="133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71"/>
      <c r="AO106" s="134"/>
      <c r="AP106" s="188"/>
      <c r="AQ106" s="188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2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40"/>
      <c r="BN106" s="40"/>
      <c r="BO106" s="40"/>
      <c r="BP106" s="171"/>
      <c r="BQ106" s="251"/>
      <c r="BR106" s="1"/>
    </row>
    <row r="107" spans="1:70" ht="15.6" customHeight="1">
      <c r="A107" s="1"/>
      <c r="B107" s="1"/>
      <c r="C107" s="10"/>
      <c r="D107" s="24" t="s">
        <v>28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89"/>
      <c r="R107" s="27" t="s">
        <v>48</v>
      </c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73"/>
      <c r="BC107" s="2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40"/>
      <c r="BN107" s="40"/>
      <c r="BO107" s="40"/>
      <c r="BP107" s="171"/>
      <c r="BQ107" s="251"/>
      <c r="BR107" s="1"/>
    </row>
    <row r="108" spans="1:70" ht="15.6" customHeight="1">
      <c r="A108" s="1"/>
      <c r="B108" s="1"/>
      <c r="C108" s="10"/>
      <c r="D108" s="25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90"/>
      <c r="R108" s="29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75"/>
      <c r="BC108" s="2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40"/>
      <c r="BN108" s="40"/>
      <c r="BO108" s="40"/>
      <c r="BP108" s="171"/>
      <c r="BQ108" s="251"/>
      <c r="BR108" s="1"/>
    </row>
    <row r="109" spans="1:70" ht="15.6" customHeight="1">
      <c r="A109" s="1"/>
      <c r="B109" s="1"/>
      <c r="C109" s="10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41"/>
      <c r="Y109" s="41"/>
      <c r="Z109" s="41"/>
      <c r="AA109" s="133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71"/>
      <c r="AO109" s="134"/>
      <c r="AP109" s="188"/>
      <c r="AQ109" s="188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2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40"/>
      <c r="BN109" s="40"/>
      <c r="BO109" s="40"/>
      <c r="BP109" s="171"/>
      <c r="BQ109" s="251"/>
      <c r="BR109" s="1"/>
    </row>
    <row r="110" spans="1:70" ht="18.75">
      <c r="A110" s="1"/>
      <c r="B110" s="1"/>
      <c r="C110" s="10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38" t="s">
        <v>0</v>
      </c>
      <c r="V110" s="117"/>
      <c r="W110" s="121"/>
      <c r="X110" s="123"/>
      <c r="Y110" s="123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21"/>
      <c r="AL110" s="121"/>
      <c r="AM110" s="38" t="s">
        <v>2</v>
      </c>
      <c r="AN110" s="26"/>
      <c r="AO110" s="26"/>
      <c r="AP110" s="122"/>
      <c r="AQ110" s="122"/>
      <c r="AR110" s="122"/>
      <c r="AS110" s="40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212"/>
      <c r="BD110" s="40"/>
      <c r="BE110" s="160" t="s">
        <v>26</v>
      </c>
      <c r="BF110" s="172"/>
      <c r="BG110" s="172"/>
      <c r="BH110" s="172"/>
      <c r="BI110" s="172"/>
      <c r="BJ110" s="172"/>
      <c r="BK110" s="172"/>
      <c r="BL110" s="40"/>
      <c r="BM110" s="40"/>
      <c r="BN110" s="40"/>
      <c r="BO110" s="40"/>
      <c r="BP110" s="171"/>
      <c r="BQ110" s="251"/>
      <c r="BR110" s="1"/>
    </row>
    <row r="111" spans="1:70" ht="19.149999999999999" customHeight="1">
      <c r="A111" s="1"/>
      <c r="B111" s="1"/>
      <c r="C111" s="10"/>
      <c r="D111" s="35" t="s">
        <v>31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80" t="str">
        <f>IF([3]回答表!F24="下水道事業",IF([3]回答表!X51="○","○",""),"")</f>
        <v/>
      </c>
      <c r="O111" s="86"/>
      <c r="P111" s="86"/>
      <c r="Q111" s="91"/>
      <c r="R111" s="26"/>
      <c r="S111" s="26"/>
      <c r="T111" s="26"/>
      <c r="U111" s="103" t="s">
        <v>24</v>
      </c>
      <c r="V111" s="118"/>
      <c r="W111" s="118"/>
      <c r="X111" s="118"/>
      <c r="Y111" s="118"/>
      <c r="Z111" s="118"/>
      <c r="AA111" s="118"/>
      <c r="AB111" s="118"/>
      <c r="AC111" s="103" t="s">
        <v>89</v>
      </c>
      <c r="AD111" s="118"/>
      <c r="AE111" s="118"/>
      <c r="AF111" s="118"/>
      <c r="AG111" s="118"/>
      <c r="AH111" s="118"/>
      <c r="AI111" s="118"/>
      <c r="AJ111" s="148"/>
      <c r="AK111" s="152"/>
      <c r="AL111" s="152"/>
      <c r="AM111" s="60" t="str">
        <f>IF([3]回答表!F24="下水道事業",IF([3]回答表!X51="○",[3]回答表!B182,IF([3]回答表!AA51="○",[3]回答表!B238,"")),"")</f>
        <v/>
      </c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145"/>
      <c r="BC111" s="134"/>
      <c r="BD111" s="133"/>
      <c r="BE111" s="161" t="s">
        <v>35</v>
      </c>
      <c r="BF111" s="173"/>
      <c r="BG111" s="173"/>
      <c r="BH111" s="173"/>
      <c r="BI111" s="161"/>
      <c r="BJ111" s="173"/>
      <c r="BK111" s="173"/>
      <c r="BL111" s="173"/>
      <c r="BM111" s="161"/>
      <c r="BN111" s="173"/>
      <c r="BO111" s="173"/>
      <c r="BP111" s="206"/>
      <c r="BQ111" s="251"/>
      <c r="BR111" s="1"/>
    </row>
    <row r="112" spans="1:70" ht="19.149999999999999" customHeight="1">
      <c r="A112" s="1"/>
      <c r="B112" s="1"/>
      <c r="C112" s="10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81"/>
      <c r="O112" s="87"/>
      <c r="P112" s="87"/>
      <c r="Q112" s="92"/>
      <c r="R112" s="26"/>
      <c r="S112" s="26"/>
      <c r="T112" s="26"/>
      <c r="U112" s="104"/>
      <c r="V112" s="119"/>
      <c r="W112" s="119"/>
      <c r="X112" s="119"/>
      <c r="Y112" s="119"/>
      <c r="Z112" s="119"/>
      <c r="AA112" s="119"/>
      <c r="AB112" s="119"/>
      <c r="AC112" s="104"/>
      <c r="AD112" s="119"/>
      <c r="AE112" s="119"/>
      <c r="AF112" s="119"/>
      <c r="AG112" s="119"/>
      <c r="AH112" s="119"/>
      <c r="AI112" s="119"/>
      <c r="AJ112" s="149"/>
      <c r="AK112" s="152"/>
      <c r="AL112" s="152"/>
      <c r="AM112" s="102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46"/>
      <c r="BC112" s="134"/>
      <c r="BD112" s="133"/>
      <c r="BE112" s="162"/>
      <c r="BF112" s="174"/>
      <c r="BG112" s="174"/>
      <c r="BH112" s="174"/>
      <c r="BI112" s="162"/>
      <c r="BJ112" s="174"/>
      <c r="BK112" s="174"/>
      <c r="BL112" s="174"/>
      <c r="BM112" s="162"/>
      <c r="BN112" s="174"/>
      <c r="BO112" s="174"/>
      <c r="BP112" s="207"/>
      <c r="BQ112" s="251"/>
      <c r="BR112" s="1"/>
    </row>
    <row r="113" spans="1:70" ht="15.6" customHeight="1">
      <c r="A113" s="1"/>
      <c r="B113" s="1"/>
      <c r="C113" s="10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81"/>
      <c r="O113" s="87"/>
      <c r="P113" s="87"/>
      <c r="Q113" s="92"/>
      <c r="R113" s="26"/>
      <c r="S113" s="26"/>
      <c r="T113" s="26"/>
      <c r="U113" s="105" t="str">
        <f>IF([3]回答表!F24="下水道事業",IF([3]回答表!X51="○",[3]回答表!Y213,IF([3]回答表!AA51="○",[3]回答表!Y268,"")),"")</f>
        <v/>
      </c>
      <c r="V113" s="120"/>
      <c r="W113" s="120"/>
      <c r="X113" s="120"/>
      <c r="Y113" s="120"/>
      <c r="Z113" s="120"/>
      <c r="AA113" s="120"/>
      <c r="AB113" s="135"/>
      <c r="AC113" s="105" t="str">
        <f>IF([3]回答表!F24="下水道事業",IF([3]回答表!X51="○",[3]回答表!Y214,IF([3]回答表!AA51="○",[3]回答表!Y269,"")),"")</f>
        <v/>
      </c>
      <c r="AD113" s="120"/>
      <c r="AE113" s="120"/>
      <c r="AF113" s="120"/>
      <c r="AG113" s="120"/>
      <c r="AH113" s="120"/>
      <c r="AI113" s="120"/>
      <c r="AJ113" s="135"/>
      <c r="AK113" s="152"/>
      <c r="AL113" s="152"/>
      <c r="AM113" s="102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46"/>
      <c r="BC113" s="134"/>
      <c r="BD113" s="133"/>
      <c r="BE113" s="162"/>
      <c r="BF113" s="174"/>
      <c r="BG113" s="174"/>
      <c r="BH113" s="174"/>
      <c r="BI113" s="162"/>
      <c r="BJ113" s="174"/>
      <c r="BK113" s="174"/>
      <c r="BL113" s="174"/>
      <c r="BM113" s="162"/>
      <c r="BN113" s="174"/>
      <c r="BO113" s="174"/>
      <c r="BP113" s="207"/>
      <c r="BQ113" s="251"/>
      <c r="BR113" s="1"/>
    </row>
    <row r="114" spans="1:70" ht="15.6" customHeight="1">
      <c r="A114" s="1"/>
      <c r="B114" s="1"/>
      <c r="C114" s="10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82"/>
      <c r="O114" s="88"/>
      <c r="P114" s="88"/>
      <c r="Q114" s="93"/>
      <c r="R114" s="26"/>
      <c r="S114" s="26"/>
      <c r="T114" s="26"/>
      <c r="U114" s="20"/>
      <c r="V114" s="50"/>
      <c r="W114" s="50"/>
      <c r="X114" s="50"/>
      <c r="Y114" s="50"/>
      <c r="Z114" s="50"/>
      <c r="AA114" s="50"/>
      <c r="AB114" s="71"/>
      <c r="AC114" s="20"/>
      <c r="AD114" s="50"/>
      <c r="AE114" s="50"/>
      <c r="AF114" s="50"/>
      <c r="AG114" s="50"/>
      <c r="AH114" s="50"/>
      <c r="AI114" s="50"/>
      <c r="AJ114" s="71"/>
      <c r="AK114" s="152"/>
      <c r="AL114" s="152"/>
      <c r="AM114" s="102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46"/>
      <c r="BC114" s="134"/>
      <c r="BD114" s="133"/>
      <c r="BE114" s="162" t="str">
        <f>IF([3]回答表!F24="下水道事業",IF([3]回答表!X51="○",[3]回答表!E221,IF([3]回答表!AA51="○",[3]回答表!E275,"")),"")</f>
        <v/>
      </c>
      <c r="BF114" s="174"/>
      <c r="BG114" s="174"/>
      <c r="BH114" s="174"/>
      <c r="BI114" s="162" t="str">
        <f>IF([3]回答表!F24="下水道事業",IF([3]回答表!X51="○",[3]回答表!E222,IF([3]回答表!AA51="○",[3]回答表!E276,"")),"")</f>
        <v/>
      </c>
      <c r="BJ114" s="174"/>
      <c r="BK114" s="174"/>
      <c r="BL114" s="174"/>
      <c r="BM114" s="162" t="str">
        <f>IF([3]回答表!F24="下水道事業",IF([3]回答表!X51="○",[3]回答表!E223,IF([3]回答表!AA51="○",[3]回答表!E277,"")),"")</f>
        <v/>
      </c>
      <c r="BN114" s="174"/>
      <c r="BO114" s="174"/>
      <c r="BP114" s="207"/>
      <c r="BQ114" s="251"/>
      <c r="BR114" s="1"/>
    </row>
    <row r="115" spans="1:70" ht="15.6" customHeight="1">
      <c r="A115" s="1"/>
      <c r="B115" s="1"/>
      <c r="C115" s="1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83"/>
      <c r="O115" s="83"/>
      <c r="P115" s="83"/>
      <c r="Q115" s="83"/>
      <c r="R115" s="85"/>
      <c r="S115" s="85"/>
      <c r="T115" s="85"/>
      <c r="U115" s="21"/>
      <c r="V115" s="51"/>
      <c r="W115" s="51"/>
      <c r="X115" s="51"/>
      <c r="Y115" s="51"/>
      <c r="Z115" s="51"/>
      <c r="AA115" s="51"/>
      <c r="AB115" s="72"/>
      <c r="AC115" s="21"/>
      <c r="AD115" s="51"/>
      <c r="AE115" s="51"/>
      <c r="AF115" s="51"/>
      <c r="AG115" s="51"/>
      <c r="AH115" s="51"/>
      <c r="AI115" s="51"/>
      <c r="AJ115" s="72"/>
      <c r="AK115" s="152"/>
      <c r="AL115" s="152"/>
      <c r="AM115" s="102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46"/>
      <c r="BC115" s="134"/>
      <c r="BD115" s="134"/>
      <c r="BE115" s="162"/>
      <c r="BF115" s="174"/>
      <c r="BG115" s="174"/>
      <c r="BH115" s="174"/>
      <c r="BI115" s="162"/>
      <c r="BJ115" s="174"/>
      <c r="BK115" s="174"/>
      <c r="BL115" s="174"/>
      <c r="BM115" s="162"/>
      <c r="BN115" s="174"/>
      <c r="BO115" s="174"/>
      <c r="BP115" s="207"/>
      <c r="BQ115" s="251"/>
      <c r="BR115" s="1"/>
    </row>
    <row r="116" spans="1:70" ht="19.149999999999999" customHeight="1">
      <c r="A116" s="1"/>
      <c r="B116" s="1"/>
      <c r="C116" s="1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83"/>
      <c r="O116" s="83"/>
      <c r="P116" s="83"/>
      <c r="Q116" s="83"/>
      <c r="R116" s="85"/>
      <c r="S116" s="85"/>
      <c r="T116" s="85"/>
      <c r="U116" s="103" t="s">
        <v>1</v>
      </c>
      <c r="V116" s="118"/>
      <c r="W116" s="118"/>
      <c r="X116" s="118"/>
      <c r="Y116" s="118"/>
      <c r="Z116" s="118"/>
      <c r="AA116" s="118"/>
      <c r="AB116" s="118"/>
      <c r="AC116" s="136" t="s">
        <v>90</v>
      </c>
      <c r="AD116" s="138"/>
      <c r="AE116" s="138"/>
      <c r="AF116" s="138"/>
      <c r="AG116" s="138"/>
      <c r="AH116" s="138"/>
      <c r="AI116" s="138"/>
      <c r="AJ116" s="150"/>
      <c r="AK116" s="152"/>
      <c r="AL116" s="152"/>
      <c r="AM116" s="102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46"/>
      <c r="BC116" s="134"/>
      <c r="BD116" s="133"/>
      <c r="BE116" s="162"/>
      <c r="BF116" s="174"/>
      <c r="BG116" s="174"/>
      <c r="BH116" s="174"/>
      <c r="BI116" s="162"/>
      <c r="BJ116" s="174"/>
      <c r="BK116" s="174"/>
      <c r="BL116" s="174"/>
      <c r="BM116" s="162"/>
      <c r="BN116" s="174"/>
      <c r="BO116" s="174"/>
      <c r="BP116" s="207"/>
      <c r="BQ116" s="251"/>
      <c r="BR116" s="1"/>
    </row>
    <row r="117" spans="1:70" ht="19.149999999999999" customHeight="1">
      <c r="A117" s="1"/>
      <c r="B117" s="1"/>
      <c r="C117" s="10"/>
      <c r="D117" s="36" t="s">
        <v>37</v>
      </c>
      <c r="E117" s="35"/>
      <c r="F117" s="35"/>
      <c r="G117" s="35"/>
      <c r="H117" s="35"/>
      <c r="I117" s="35"/>
      <c r="J117" s="35"/>
      <c r="K117" s="35"/>
      <c r="L117" s="35"/>
      <c r="M117" s="79"/>
      <c r="N117" s="80" t="str">
        <f>IF([3]回答表!F24="下水道事業",IF([3]回答表!AA51="○","○",""),"")</f>
        <v/>
      </c>
      <c r="O117" s="86"/>
      <c r="P117" s="86"/>
      <c r="Q117" s="91"/>
      <c r="R117" s="26"/>
      <c r="S117" s="26"/>
      <c r="T117" s="26"/>
      <c r="U117" s="104"/>
      <c r="V117" s="119"/>
      <c r="W117" s="119"/>
      <c r="X117" s="119"/>
      <c r="Y117" s="119"/>
      <c r="Z117" s="119"/>
      <c r="AA117" s="119"/>
      <c r="AB117" s="119"/>
      <c r="AC117" s="137"/>
      <c r="AD117" s="139"/>
      <c r="AE117" s="139"/>
      <c r="AF117" s="139"/>
      <c r="AG117" s="139"/>
      <c r="AH117" s="139"/>
      <c r="AI117" s="139"/>
      <c r="AJ117" s="151"/>
      <c r="AK117" s="152"/>
      <c r="AL117" s="152"/>
      <c r="AM117" s="102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46"/>
      <c r="BC117" s="134"/>
      <c r="BD117" s="235"/>
      <c r="BE117" s="162"/>
      <c r="BF117" s="174"/>
      <c r="BG117" s="174"/>
      <c r="BH117" s="174"/>
      <c r="BI117" s="162"/>
      <c r="BJ117" s="174"/>
      <c r="BK117" s="174"/>
      <c r="BL117" s="174"/>
      <c r="BM117" s="162"/>
      <c r="BN117" s="174"/>
      <c r="BO117" s="174"/>
      <c r="BP117" s="207"/>
      <c r="BQ117" s="251"/>
      <c r="BR117" s="1"/>
    </row>
    <row r="118" spans="1:70" ht="15.6" customHeight="1">
      <c r="A118" s="1"/>
      <c r="B118" s="1"/>
      <c r="C118" s="10"/>
      <c r="D118" s="35"/>
      <c r="E118" s="35"/>
      <c r="F118" s="35"/>
      <c r="G118" s="35"/>
      <c r="H118" s="35"/>
      <c r="I118" s="35"/>
      <c r="J118" s="35"/>
      <c r="K118" s="35"/>
      <c r="L118" s="35"/>
      <c r="M118" s="79"/>
      <c r="N118" s="81"/>
      <c r="O118" s="87"/>
      <c r="P118" s="87"/>
      <c r="Q118" s="92"/>
      <c r="R118" s="26"/>
      <c r="S118" s="26"/>
      <c r="T118" s="26"/>
      <c r="U118" s="105" t="str">
        <f>IF([3]回答表!F24="下水道事業",IF([3]回答表!X51="○",[3]回答表!Y215,IF([3]回答表!AA51="○",[3]回答表!Y270,"")),"")</f>
        <v/>
      </c>
      <c r="V118" s="120"/>
      <c r="W118" s="120"/>
      <c r="X118" s="120"/>
      <c r="Y118" s="120"/>
      <c r="Z118" s="120"/>
      <c r="AA118" s="120"/>
      <c r="AB118" s="135"/>
      <c r="AC118" s="105" t="str">
        <f>IF([3]回答表!F24="下水道事業",IF([3]回答表!X51="○",[3]回答表!Y216,IF([3]回答表!AA51="○",[3]回答表!Y271,"")),"")</f>
        <v/>
      </c>
      <c r="AD118" s="120"/>
      <c r="AE118" s="120"/>
      <c r="AF118" s="120"/>
      <c r="AG118" s="120"/>
      <c r="AH118" s="120"/>
      <c r="AI118" s="120"/>
      <c r="AJ118" s="135"/>
      <c r="AK118" s="152"/>
      <c r="AL118" s="152"/>
      <c r="AM118" s="102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46"/>
      <c r="BC118" s="134"/>
      <c r="BD118" s="235"/>
      <c r="BE118" s="162" t="s">
        <v>12</v>
      </c>
      <c r="BF118" s="174"/>
      <c r="BG118" s="174"/>
      <c r="BH118" s="174"/>
      <c r="BI118" s="162" t="s">
        <v>39</v>
      </c>
      <c r="BJ118" s="174"/>
      <c r="BK118" s="174"/>
      <c r="BL118" s="174"/>
      <c r="BM118" s="162" t="s">
        <v>41</v>
      </c>
      <c r="BN118" s="174"/>
      <c r="BO118" s="174"/>
      <c r="BP118" s="207"/>
      <c r="BQ118" s="251"/>
      <c r="BR118" s="1"/>
    </row>
    <row r="119" spans="1:70" ht="15.6" customHeight="1">
      <c r="A119" s="1"/>
      <c r="B119" s="1"/>
      <c r="C119" s="10"/>
      <c r="D119" s="35"/>
      <c r="E119" s="35"/>
      <c r="F119" s="35"/>
      <c r="G119" s="35"/>
      <c r="H119" s="35"/>
      <c r="I119" s="35"/>
      <c r="J119" s="35"/>
      <c r="K119" s="35"/>
      <c r="L119" s="35"/>
      <c r="M119" s="79"/>
      <c r="N119" s="81"/>
      <c r="O119" s="87"/>
      <c r="P119" s="87"/>
      <c r="Q119" s="92"/>
      <c r="R119" s="26"/>
      <c r="S119" s="26"/>
      <c r="T119" s="26"/>
      <c r="U119" s="20"/>
      <c r="V119" s="50"/>
      <c r="W119" s="50"/>
      <c r="X119" s="50"/>
      <c r="Y119" s="50"/>
      <c r="Z119" s="50"/>
      <c r="AA119" s="50"/>
      <c r="AB119" s="71"/>
      <c r="AC119" s="20"/>
      <c r="AD119" s="50"/>
      <c r="AE119" s="50"/>
      <c r="AF119" s="50"/>
      <c r="AG119" s="50"/>
      <c r="AH119" s="50"/>
      <c r="AI119" s="50"/>
      <c r="AJ119" s="71"/>
      <c r="AK119" s="152"/>
      <c r="AL119" s="152"/>
      <c r="AM119" s="102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46"/>
      <c r="BC119" s="134"/>
      <c r="BD119" s="235"/>
      <c r="BE119" s="162"/>
      <c r="BF119" s="174"/>
      <c r="BG119" s="174"/>
      <c r="BH119" s="174"/>
      <c r="BI119" s="162"/>
      <c r="BJ119" s="174"/>
      <c r="BK119" s="174"/>
      <c r="BL119" s="174"/>
      <c r="BM119" s="162"/>
      <c r="BN119" s="174"/>
      <c r="BO119" s="174"/>
      <c r="BP119" s="207"/>
      <c r="BQ119" s="251"/>
      <c r="BR119" s="1"/>
    </row>
    <row r="120" spans="1:70" ht="15.6" customHeight="1">
      <c r="A120" s="1"/>
      <c r="B120" s="1"/>
      <c r="C120" s="10"/>
      <c r="D120" s="35"/>
      <c r="E120" s="35"/>
      <c r="F120" s="35"/>
      <c r="G120" s="35"/>
      <c r="H120" s="35"/>
      <c r="I120" s="35"/>
      <c r="J120" s="35"/>
      <c r="K120" s="35"/>
      <c r="L120" s="35"/>
      <c r="M120" s="79"/>
      <c r="N120" s="82"/>
      <c r="O120" s="88"/>
      <c r="P120" s="88"/>
      <c r="Q120" s="93"/>
      <c r="R120" s="26"/>
      <c r="S120" s="26"/>
      <c r="T120" s="26"/>
      <c r="U120" s="21"/>
      <c r="V120" s="51"/>
      <c r="W120" s="51"/>
      <c r="X120" s="51"/>
      <c r="Y120" s="51"/>
      <c r="Z120" s="51"/>
      <c r="AA120" s="51"/>
      <c r="AB120" s="72"/>
      <c r="AC120" s="21"/>
      <c r="AD120" s="51"/>
      <c r="AE120" s="51"/>
      <c r="AF120" s="51"/>
      <c r="AG120" s="51"/>
      <c r="AH120" s="51"/>
      <c r="AI120" s="51"/>
      <c r="AJ120" s="72"/>
      <c r="AK120" s="152"/>
      <c r="AL120" s="152"/>
      <c r="AM120" s="61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147"/>
      <c r="BC120" s="134"/>
      <c r="BD120" s="235"/>
      <c r="BE120" s="163"/>
      <c r="BF120" s="175"/>
      <c r="BG120" s="175"/>
      <c r="BH120" s="175"/>
      <c r="BI120" s="163"/>
      <c r="BJ120" s="175"/>
      <c r="BK120" s="175"/>
      <c r="BL120" s="175"/>
      <c r="BM120" s="163"/>
      <c r="BN120" s="175"/>
      <c r="BO120" s="175"/>
      <c r="BP120" s="208"/>
      <c r="BQ120" s="251"/>
      <c r="BR120" s="1"/>
    </row>
    <row r="121" spans="1:70" ht="15.6" customHeight="1">
      <c r="A121" s="1"/>
      <c r="B121" s="1"/>
      <c r="C121" s="1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84"/>
      <c r="O121" s="84"/>
      <c r="P121" s="84"/>
      <c r="Q121" s="84"/>
      <c r="R121" s="26"/>
      <c r="S121" s="26"/>
      <c r="T121" s="26"/>
      <c r="U121" s="26"/>
      <c r="V121" s="26"/>
      <c r="W121" s="26"/>
      <c r="X121" s="41"/>
      <c r="Y121" s="41"/>
      <c r="Z121" s="41"/>
      <c r="AA121" s="40"/>
      <c r="AB121" s="40"/>
      <c r="AC121" s="40"/>
      <c r="AD121" s="40"/>
      <c r="AE121" s="40"/>
      <c r="AF121" s="40"/>
      <c r="AG121" s="40"/>
      <c r="AH121" s="40"/>
      <c r="AI121" s="40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251"/>
      <c r="BR121" s="1"/>
    </row>
    <row r="122" spans="1:70" ht="18.600000000000001" customHeight="1">
      <c r="A122" s="1"/>
      <c r="B122" s="1"/>
      <c r="C122" s="1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84"/>
      <c r="O122" s="84"/>
      <c r="P122" s="84"/>
      <c r="Q122" s="84"/>
      <c r="R122" s="26"/>
      <c r="S122" s="26"/>
      <c r="T122" s="26"/>
      <c r="U122" s="38" t="s">
        <v>60</v>
      </c>
      <c r="V122" s="26"/>
      <c r="W122" s="26"/>
      <c r="X122" s="122"/>
      <c r="Y122" s="122"/>
      <c r="Z122" s="122"/>
      <c r="AA122" s="40"/>
      <c r="AB122" s="121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38" t="s">
        <v>46</v>
      </c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41"/>
      <c r="BQ122" s="251"/>
      <c r="BR122" s="1"/>
    </row>
    <row r="123" spans="1:70" ht="15.6" customHeight="1">
      <c r="A123" s="1"/>
      <c r="B123" s="1"/>
      <c r="C123" s="10"/>
      <c r="D123" s="35" t="s">
        <v>6</v>
      </c>
      <c r="E123" s="35"/>
      <c r="F123" s="35"/>
      <c r="G123" s="35"/>
      <c r="H123" s="35"/>
      <c r="I123" s="35"/>
      <c r="J123" s="35"/>
      <c r="K123" s="35"/>
      <c r="L123" s="35"/>
      <c r="M123" s="79"/>
      <c r="N123" s="80" t="str">
        <f>IF([3]回答表!F24="下水道事業",IF([3]回答表!AD51="○","○",""),"")</f>
        <v/>
      </c>
      <c r="O123" s="86"/>
      <c r="P123" s="86"/>
      <c r="Q123" s="91"/>
      <c r="R123" s="26"/>
      <c r="S123" s="26"/>
      <c r="T123" s="26"/>
      <c r="U123" s="60" t="str">
        <f>IF([3]回答表!F24="下水道事業",IF([3]回答表!AD51="○",[3]回答表!B283,""),"")</f>
        <v/>
      </c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145"/>
      <c r="AK123" s="153"/>
      <c r="AL123" s="153"/>
      <c r="AM123" s="60" t="str">
        <f>IF([3]回答表!F24="下水道事業",IF([3]回答表!AD51="○",[3]回答表!B289,""),"")</f>
        <v/>
      </c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145"/>
      <c r="BQ123" s="251"/>
      <c r="BR123" s="1"/>
    </row>
    <row r="124" spans="1:70" ht="15.6" customHeight="1">
      <c r="A124" s="1"/>
      <c r="B124" s="1"/>
      <c r="C124" s="10"/>
      <c r="D124" s="35"/>
      <c r="E124" s="35"/>
      <c r="F124" s="35"/>
      <c r="G124" s="35"/>
      <c r="H124" s="35"/>
      <c r="I124" s="35"/>
      <c r="J124" s="35"/>
      <c r="K124" s="35"/>
      <c r="L124" s="35"/>
      <c r="M124" s="79"/>
      <c r="N124" s="81"/>
      <c r="O124" s="87"/>
      <c r="P124" s="87"/>
      <c r="Q124" s="92"/>
      <c r="R124" s="26"/>
      <c r="S124" s="26"/>
      <c r="T124" s="26"/>
      <c r="U124" s="102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46"/>
      <c r="AK124" s="153"/>
      <c r="AL124" s="153"/>
      <c r="AM124" s="102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46"/>
      <c r="BQ124" s="251"/>
      <c r="BR124" s="1"/>
    </row>
    <row r="125" spans="1:70" ht="15.6" customHeight="1">
      <c r="A125" s="1"/>
      <c r="B125" s="1"/>
      <c r="C125" s="10"/>
      <c r="D125" s="35"/>
      <c r="E125" s="35"/>
      <c r="F125" s="35"/>
      <c r="G125" s="35"/>
      <c r="H125" s="35"/>
      <c r="I125" s="35"/>
      <c r="J125" s="35"/>
      <c r="K125" s="35"/>
      <c r="L125" s="35"/>
      <c r="M125" s="79"/>
      <c r="N125" s="81"/>
      <c r="O125" s="87"/>
      <c r="P125" s="87"/>
      <c r="Q125" s="92"/>
      <c r="R125" s="26"/>
      <c r="S125" s="26"/>
      <c r="T125" s="26"/>
      <c r="U125" s="102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46"/>
      <c r="AK125" s="153"/>
      <c r="AL125" s="153"/>
      <c r="AM125" s="102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46"/>
      <c r="BQ125" s="251"/>
      <c r="BR125" s="1"/>
    </row>
    <row r="126" spans="1:70" ht="15.6" customHeight="1">
      <c r="A126" s="1"/>
      <c r="B126" s="1"/>
      <c r="C126" s="10"/>
      <c r="D126" s="35"/>
      <c r="E126" s="35"/>
      <c r="F126" s="35"/>
      <c r="G126" s="35"/>
      <c r="H126" s="35"/>
      <c r="I126" s="35"/>
      <c r="J126" s="35"/>
      <c r="K126" s="35"/>
      <c r="L126" s="35"/>
      <c r="M126" s="79"/>
      <c r="N126" s="82"/>
      <c r="O126" s="88"/>
      <c r="P126" s="88"/>
      <c r="Q126" s="93"/>
      <c r="R126" s="26"/>
      <c r="S126" s="26"/>
      <c r="T126" s="26"/>
      <c r="U126" s="61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147"/>
      <c r="AK126" s="153"/>
      <c r="AL126" s="153"/>
      <c r="AM126" s="61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147"/>
      <c r="BQ126" s="251"/>
      <c r="BR126" s="1"/>
    </row>
    <row r="127" spans="1:70" ht="15.6" customHeight="1">
      <c r="A127" s="1"/>
      <c r="B127" s="1"/>
      <c r="C127" s="11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252"/>
      <c r="BR127" s="1"/>
    </row>
    <row r="128" spans="1:70" s="1" customFormat="1" ht="15.6" customHeight="1"/>
    <row r="129" spans="1:70" ht="15.6" customHeight="1">
      <c r="A129" s="1"/>
      <c r="B129" s="1"/>
      <c r="C129" s="9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232"/>
      <c r="BD129" s="234"/>
      <c r="BE129" s="234"/>
      <c r="BF129" s="234"/>
      <c r="BG129" s="234"/>
      <c r="BH129" s="234"/>
      <c r="BI129" s="234"/>
      <c r="BJ129" s="234"/>
      <c r="BK129" s="234"/>
      <c r="BL129" s="234"/>
      <c r="BM129" s="234"/>
      <c r="BN129" s="234"/>
      <c r="BO129" s="234"/>
      <c r="BP129" s="234"/>
      <c r="BQ129" s="250"/>
      <c r="BR129" s="1"/>
    </row>
    <row r="130" spans="1:70" ht="15.6" customHeight="1">
      <c r="A130" s="1"/>
      <c r="B130" s="1"/>
      <c r="C130" s="10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41"/>
      <c r="Y130" s="41"/>
      <c r="Z130" s="41"/>
      <c r="AA130" s="133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71"/>
      <c r="AO130" s="134"/>
      <c r="AP130" s="188"/>
      <c r="AQ130" s="188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2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40"/>
      <c r="BN130" s="40"/>
      <c r="BO130" s="40"/>
      <c r="BP130" s="171"/>
      <c r="BQ130" s="251"/>
      <c r="BR130" s="1"/>
    </row>
    <row r="131" spans="1:70" ht="15.6" customHeight="1">
      <c r="A131" s="1"/>
      <c r="B131" s="1"/>
      <c r="C131" s="10"/>
      <c r="D131" s="24" t="s">
        <v>28</v>
      </c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89"/>
      <c r="R131" s="27" t="s">
        <v>82</v>
      </c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73"/>
      <c r="BC131" s="2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40"/>
      <c r="BN131" s="40"/>
      <c r="BO131" s="40"/>
      <c r="BP131" s="171"/>
      <c r="BQ131" s="251"/>
      <c r="BR131" s="1"/>
    </row>
    <row r="132" spans="1:70" ht="15.6" customHeight="1">
      <c r="A132" s="1"/>
      <c r="B132" s="1"/>
      <c r="C132" s="10"/>
      <c r="D132" s="25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90"/>
      <c r="R132" s="29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75"/>
      <c r="BC132" s="2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40"/>
      <c r="BN132" s="40"/>
      <c r="BO132" s="40"/>
      <c r="BP132" s="171"/>
      <c r="BQ132" s="251"/>
      <c r="BR132" s="1"/>
    </row>
    <row r="133" spans="1:70" ht="15.6" customHeight="1">
      <c r="A133" s="1"/>
      <c r="B133" s="1"/>
      <c r="C133" s="10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41"/>
      <c r="Y133" s="41"/>
      <c r="Z133" s="41"/>
      <c r="AA133" s="133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71"/>
      <c r="AO133" s="134"/>
      <c r="AP133" s="188"/>
      <c r="AQ133" s="188"/>
      <c r="AR133" s="193"/>
      <c r="AS133" s="193"/>
      <c r="AT133" s="193"/>
      <c r="AU133" s="193"/>
      <c r="AV133" s="193"/>
      <c r="AW133" s="193"/>
      <c r="AX133" s="193"/>
      <c r="AY133" s="193"/>
      <c r="AZ133" s="193"/>
      <c r="BA133" s="193"/>
      <c r="BB133" s="193"/>
      <c r="BC133" s="233"/>
      <c r="BD133" s="133"/>
      <c r="BE133" s="133"/>
      <c r="BF133" s="133"/>
      <c r="BG133" s="133"/>
      <c r="BH133" s="133"/>
      <c r="BI133" s="133"/>
      <c r="BJ133" s="133"/>
      <c r="BK133" s="133"/>
      <c r="BL133" s="133"/>
      <c r="BM133" s="40"/>
      <c r="BN133" s="40"/>
      <c r="BO133" s="40"/>
      <c r="BP133" s="171"/>
      <c r="BQ133" s="251"/>
      <c r="BR133" s="1"/>
    </row>
    <row r="134" spans="1:70" ht="18.75">
      <c r="A134" s="1"/>
      <c r="B134" s="1"/>
      <c r="C134" s="10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38" t="s">
        <v>2</v>
      </c>
      <c r="V134" s="26"/>
      <c r="W134" s="26"/>
      <c r="X134" s="122"/>
      <c r="Y134" s="122"/>
      <c r="Z134" s="122"/>
      <c r="AA134" s="40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60" t="s">
        <v>26</v>
      </c>
      <c r="AN134" s="172"/>
      <c r="AO134" s="172"/>
      <c r="AP134" s="172"/>
      <c r="AQ134" s="172"/>
      <c r="AR134" s="172"/>
      <c r="AS134" s="172"/>
      <c r="AT134" s="40"/>
      <c r="AU134" s="40"/>
      <c r="AV134" s="40"/>
      <c r="AW134" s="40"/>
      <c r="AX134" s="171"/>
      <c r="AY134" s="212"/>
      <c r="AZ134" s="212"/>
      <c r="BA134" s="212"/>
      <c r="BB134" s="212"/>
      <c r="BC134" s="212"/>
      <c r="BD134" s="40"/>
      <c r="BE134" s="16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171"/>
      <c r="BQ134" s="251"/>
      <c r="BR134" s="1"/>
    </row>
    <row r="135" spans="1:70" ht="19.149999999999999" customHeight="1">
      <c r="A135" s="1"/>
      <c r="B135" s="1"/>
      <c r="C135" s="10"/>
      <c r="D135" s="35" t="s">
        <v>31</v>
      </c>
      <c r="E135" s="35"/>
      <c r="F135" s="35"/>
      <c r="G135" s="35"/>
      <c r="H135" s="35"/>
      <c r="I135" s="35"/>
      <c r="J135" s="35"/>
      <c r="K135" s="35"/>
      <c r="L135" s="35"/>
      <c r="M135" s="35"/>
      <c r="N135" s="80" t="str">
        <f>IF([3]回答表!BD24="○",IF([3]回答表!X51="○","○",""),"")</f>
        <v/>
      </c>
      <c r="O135" s="86"/>
      <c r="P135" s="86"/>
      <c r="Q135" s="91"/>
      <c r="R135" s="26"/>
      <c r="S135" s="26"/>
      <c r="T135" s="26"/>
      <c r="U135" s="60" t="str">
        <f>IF([3]回答表!BD24="○",IF([3]回答表!X51="○",[3]回答表!B182,IF([3]回答表!AA51="○",[3]回答表!B238,"")),"")</f>
        <v>①スケールメリットによるシステム調達・運用費用の削減　②クラウド技術・環境の導入による災害対策の充実　③住民サービスの向上　④担当等職員の知見向上</v>
      </c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145"/>
      <c r="AK135" s="152"/>
      <c r="AL135" s="152"/>
      <c r="AM135" s="161" t="s">
        <v>35</v>
      </c>
      <c r="AN135" s="173"/>
      <c r="AO135" s="173"/>
      <c r="AP135" s="173"/>
      <c r="AQ135" s="161"/>
      <c r="AR135" s="173"/>
      <c r="AS135" s="173"/>
      <c r="AT135" s="173"/>
      <c r="AU135" s="161"/>
      <c r="AV135" s="173"/>
      <c r="AW135" s="173"/>
      <c r="AX135" s="206"/>
      <c r="AY135" s="212"/>
      <c r="AZ135" s="212"/>
      <c r="BA135" s="212"/>
      <c r="BB135" s="212"/>
      <c r="BC135" s="212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251"/>
      <c r="BR135" s="1"/>
    </row>
    <row r="136" spans="1:70" ht="19.149999999999999" customHeight="1">
      <c r="A136" s="1"/>
      <c r="B136" s="1"/>
      <c r="C136" s="10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81"/>
      <c r="O136" s="87"/>
      <c r="P136" s="87"/>
      <c r="Q136" s="92"/>
      <c r="R136" s="26"/>
      <c r="S136" s="26"/>
      <c r="T136" s="26"/>
      <c r="U136" s="102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46"/>
      <c r="AK136" s="152"/>
      <c r="AL136" s="152"/>
      <c r="AM136" s="162"/>
      <c r="AN136" s="174"/>
      <c r="AO136" s="174"/>
      <c r="AP136" s="174"/>
      <c r="AQ136" s="162"/>
      <c r="AR136" s="174"/>
      <c r="AS136" s="174"/>
      <c r="AT136" s="174"/>
      <c r="AU136" s="162"/>
      <c r="AV136" s="174"/>
      <c r="AW136" s="174"/>
      <c r="AX136" s="207"/>
      <c r="AY136" s="212"/>
      <c r="AZ136" s="212"/>
      <c r="BA136" s="212"/>
      <c r="BB136" s="212"/>
      <c r="BC136" s="212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251"/>
      <c r="BR136" s="1"/>
    </row>
    <row r="137" spans="1:70" ht="15.6" customHeight="1">
      <c r="A137" s="1"/>
      <c r="B137" s="1"/>
      <c r="C137" s="10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81"/>
      <c r="O137" s="87"/>
      <c r="P137" s="87"/>
      <c r="Q137" s="92"/>
      <c r="R137" s="26"/>
      <c r="S137" s="26"/>
      <c r="T137" s="26"/>
      <c r="U137" s="102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46"/>
      <c r="AK137" s="152"/>
      <c r="AL137" s="152"/>
      <c r="AM137" s="162"/>
      <c r="AN137" s="174"/>
      <c r="AO137" s="174"/>
      <c r="AP137" s="174"/>
      <c r="AQ137" s="162"/>
      <c r="AR137" s="174"/>
      <c r="AS137" s="174"/>
      <c r="AT137" s="174"/>
      <c r="AU137" s="162"/>
      <c r="AV137" s="174"/>
      <c r="AW137" s="174"/>
      <c r="AX137" s="207"/>
      <c r="AY137" s="212"/>
      <c r="AZ137" s="212"/>
      <c r="BA137" s="212"/>
      <c r="BB137" s="212"/>
      <c r="BC137" s="212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251"/>
      <c r="BR137" s="1"/>
    </row>
    <row r="138" spans="1:70" ht="15.6" customHeight="1">
      <c r="A138" s="1"/>
      <c r="B138" s="1"/>
      <c r="C138" s="10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82"/>
      <c r="O138" s="88"/>
      <c r="P138" s="88"/>
      <c r="Q138" s="93"/>
      <c r="R138" s="26"/>
      <c r="S138" s="26"/>
      <c r="T138" s="26"/>
      <c r="U138" s="102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46"/>
      <c r="AK138" s="152"/>
      <c r="AL138" s="152"/>
      <c r="AM138" s="162">
        <f>IF([3]回答表!BD24="○",IF([3]回答表!X51="○",[3]回答表!E221,IF([3]回答表!AA51="○",[3]回答表!E275,"")),"")</f>
        <v>31</v>
      </c>
      <c r="AN138" s="174"/>
      <c r="AO138" s="174"/>
      <c r="AP138" s="174"/>
      <c r="AQ138" s="162">
        <f>IF([3]回答表!BD24="○",IF([3]回答表!X51="○",[3]回答表!E222,IF([3]回答表!AA51="○",[3]回答表!E276,"")),"")</f>
        <v>4</v>
      </c>
      <c r="AR138" s="174"/>
      <c r="AS138" s="174"/>
      <c r="AT138" s="174"/>
      <c r="AU138" s="162">
        <f>IF([3]回答表!BD24="○",IF([3]回答表!X51="○",[3]回答表!E223,IF([3]回答表!AA51="○",[3]回答表!E277,"")),"")</f>
        <v>1</v>
      </c>
      <c r="AV138" s="174"/>
      <c r="AW138" s="174"/>
      <c r="AX138" s="207"/>
      <c r="AY138" s="212"/>
      <c r="AZ138" s="212"/>
      <c r="BA138" s="212"/>
      <c r="BB138" s="212"/>
      <c r="BC138" s="212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251"/>
      <c r="BR138" s="1"/>
    </row>
    <row r="139" spans="1:70" ht="15.6" customHeight="1">
      <c r="A139" s="1"/>
      <c r="B139" s="1"/>
      <c r="C139" s="1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83"/>
      <c r="O139" s="83"/>
      <c r="P139" s="83"/>
      <c r="Q139" s="83"/>
      <c r="R139" s="85"/>
      <c r="S139" s="85"/>
      <c r="T139" s="85"/>
      <c r="U139" s="102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46"/>
      <c r="AK139" s="152"/>
      <c r="AL139" s="152"/>
      <c r="AM139" s="162"/>
      <c r="AN139" s="174"/>
      <c r="AO139" s="174"/>
      <c r="AP139" s="174"/>
      <c r="AQ139" s="162"/>
      <c r="AR139" s="174"/>
      <c r="AS139" s="174"/>
      <c r="AT139" s="174"/>
      <c r="AU139" s="162"/>
      <c r="AV139" s="174"/>
      <c r="AW139" s="174"/>
      <c r="AX139" s="207"/>
      <c r="AY139" s="212"/>
      <c r="AZ139" s="212"/>
      <c r="BA139" s="212"/>
      <c r="BB139" s="212"/>
      <c r="BC139" s="212"/>
      <c r="BD139" s="134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251"/>
      <c r="BR139" s="1"/>
    </row>
    <row r="140" spans="1:70" ht="19.149999999999999" customHeight="1">
      <c r="A140" s="1"/>
      <c r="B140" s="1"/>
      <c r="C140" s="1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83"/>
      <c r="O140" s="83"/>
      <c r="P140" s="83"/>
      <c r="Q140" s="83"/>
      <c r="R140" s="85"/>
      <c r="S140" s="85"/>
      <c r="T140" s="85"/>
      <c r="U140" s="102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46"/>
      <c r="AK140" s="152"/>
      <c r="AL140" s="152"/>
      <c r="AM140" s="162"/>
      <c r="AN140" s="174"/>
      <c r="AO140" s="174"/>
      <c r="AP140" s="174"/>
      <c r="AQ140" s="162"/>
      <c r="AR140" s="174"/>
      <c r="AS140" s="174"/>
      <c r="AT140" s="174"/>
      <c r="AU140" s="162"/>
      <c r="AV140" s="174"/>
      <c r="AW140" s="174"/>
      <c r="AX140" s="207"/>
      <c r="AY140" s="212"/>
      <c r="AZ140" s="212"/>
      <c r="BA140" s="212"/>
      <c r="BB140" s="212"/>
      <c r="BC140" s="212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251"/>
      <c r="BR140" s="1"/>
    </row>
    <row r="141" spans="1:70" ht="19.149999999999999" customHeight="1">
      <c r="A141" s="1"/>
      <c r="B141" s="1"/>
      <c r="C141" s="10"/>
      <c r="D141" s="36" t="s">
        <v>37</v>
      </c>
      <c r="E141" s="35"/>
      <c r="F141" s="35"/>
      <c r="G141" s="35"/>
      <c r="H141" s="35"/>
      <c r="I141" s="35"/>
      <c r="J141" s="35"/>
      <c r="K141" s="35"/>
      <c r="L141" s="35"/>
      <c r="M141" s="79"/>
      <c r="N141" s="80" t="str">
        <f>IF([3]回答表!BD24="○",IF([3]回答表!AA51="○","○",""),"")</f>
        <v>○</v>
      </c>
      <c r="O141" s="86"/>
      <c r="P141" s="86"/>
      <c r="Q141" s="91"/>
      <c r="R141" s="26"/>
      <c r="S141" s="26"/>
      <c r="T141" s="26"/>
      <c r="U141" s="102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46"/>
      <c r="AK141" s="152"/>
      <c r="AL141" s="152"/>
      <c r="AM141" s="162"/>
      <c r="AN141" s="174"/>
      <c r="AO141" s="174"/>
      <c r="AP141" s="174"/>
      <c r="AQ141" s="162"/>
      <c r="AR141" s="174"/>
      <c r="AS141" s="174"/>
      <c r="AT141" s="174"/>
      <c r="AU141" s="162"/>
      <c r="AV141" s="174"/>
      <c r="AW141" s="174"/>
      <c r="AX141" s="207"/>
      <c r="AY141" s="212"/>
      <c r="AZ141" s="212"/>
      <c r="BA141" s="212"/>
      <c r="BB141" s="212"/>
      <c r="BC141" s="212"/>
      <c r="BD141" s="235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251"/>
      <c r="BR141" s="1"/>
    </row>
    <row r="142" spans="1:70" ht="15.6" customHeight="1">
      <c r="A142" s="1"/>
      <c r="B142" s="1"/>
      <c r="C142" s="10"/>
      <c r="D142" s="35"/>
      <c r="E142" s="35"/>
      <c r="F142" s="35"/>
      <c r="G142" s="35"/>
      <c r="H142" s="35"/>
      <c r="I142" s="35"/>
      <c r="J142" s="35"/>
      <c r="K142" s="35"/>
      <c r="L142" s="35"/>
      <c r="M142" s="79"/>
      <c r="N142" s="81"/>
      <c r="O142" s="87"/>
      <c r="P142" s="87"/>
      <c r="Q142" s="92"/>
      <c r="R142" s="26"/>
      <c r="S142" s="26"/>
      <c r="T142" s="26"/>
      <c r="U142" s="102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46"/>
      <c r="AK142" s="152"/>
      <c r="AL142" s="152"/>
      <c r="AM142" s="162" t="s">
        <v>12</v>
      </c>
      <c r="AN142" s="174"/>
      <c r="AO142" s="174"/>
      <c r="AP142" s="174"/>
      <c r="AQ142" s="162" t="s">
        <v>39</v>
      </c>
      <c r="AR142" s="174"/>
      <c r="AS142" s="174"/>
      <c r="AT142" s="174"/>
      <c r="AU142" s="162" t="s">
        <v>41</v>
      </c>
      <c r="AV142" s="174"/>
      <c r="AW142" s="174"/>
      <c r="AX142" s="207"/>
      <c r="AY142" s="212"/>
      <c r="AZ142" s="212"/>
      <c r="BA142" s="212"/>
      <c r="BB142" s="212"/>
      <c r="BC142" s="212"/>
      <c r="BD142" s="235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251"/>
      <c r="BR142" s="1"/>
    </row>
    <row r="143" spans="1:70" ht="15.6" customHeight="1">
      <c r="A143" s="1"/>
      <c r="B143" s="1"/>
      <c r="C143" s="10"/>
      <c r="D143" s="35"/>
      <c r="E143" s="35"/>
      <c r="F143" s="35"/>
      <c r="G143" s="35"/>
      <c r="H143" s="35"/>
      <c r="I143" s="35"/>
      <c r="J143" s="35"/>
      <c r="K143" s="35"/>
      <c r="L143" s="35"/>
      <c r="M143" s="79"/>
      <c r="N143" s="81"/>
      <c r="O143" s="87"/>
      <c r="P143" s="87"/>
      <c r="Q143" s="92"/>
      <c r="R143" s="26"/>
      <c r="S143" s="26"/>
      <c r="T143" s="26"/>
      <c r="U143" s="102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46"/>
      <c r="AK143" s="152"/>
      <c r="AL143" s="152"/>
      <c r="AM143" s="162"/>
      <c r="AN143" s="174"/>
      <c r="AO143" s="174"/>
      <c r="AP143" s="174"/>
      <c r="AQ143" s="162"/>
      <c r="AR143" s="174"/>
      <c r="AS143" s="174"/>
      <c r="AT143" s="174"/>
      <c r="AU143" s="162"/>
      <c r="AV143" s="174"/>
      <c r="AW143" s="174"/>
      <c r="AX143" s="207"/>
      <c r="AY143" s="212"/>
      <c r="AZ143" s="212"/>
      <c r="BA143" s="212"/>
      <c r="BB143" s="212"/>
      <c r="BC143" s="212"/>
      <c r="BD143" s="235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251"/>
      <c r="BR143" s="1"/>
    </row>
    <row r="144" spans="1:70" ht="15.6" customHeight="1">
      <c r="A144" s="1"/>
      <c r="B144" s="1"/>
      <c r="C144" s="10"/>
      <c r="D144" s="35"/>
      <c r="E144" s="35"/>
      <c r="F144" s="35"/>
      <c r="G144" s="35"/>
      <c r="H144" s="35"/>
      <c r="I144" s="35"/>
      <c r="J144" s="35"/>
      <c r="K144" s="35"/>
      <c r="L144" s="35"/>
      <c r="M144" s="79"/>
      <c r="N144" s="82"/>
      <c r="O144" s="88"/>
      <c r="P144" s="88"/>
      <c r="Q144" s="93"/>
      <c r="R144" s="26"/>
      <c r="S144" s="26"/>
      <c r="T144" s="26"/>
      <c r="U144" s="61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147"/>
      <c r="AK144" s="152"/>
      <c r="AL144" s="152"/>
      <c r="AM144" s="163"/>
      <c r="AN144" s="175"/>
      <c r="AO144" s="175"/>
      <c r="AP144" s="175"/>
      <c r="AQ144" s="163"/>
      <c r="AR144" s="175"/>
      <c r="AS144" s="175"/>
      <c r="AT144" s="175"/>
      <c r="AU144" s="163"/>
      <c r="AV144" s="175"/>
      <c r="AW144" s="175"/>
      <c r="AX144" s="208"/>
      <c r="AY144" s="212"/>
      <c r="AZ144" s="212"/>
      <c r="BA144" s="212"/>
      <c r="BB144" s="212"/>
      <c r="BC144" s="212"/>
      <c r="BD144" s="235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251"/>
      <c r="BR144" s="1"/>
    </row>
    <row r="145" spans="1:70" ht="15.6" customHeight="1">
      <c r="A145" s="1"/>
      <c r="B145" s="1"/>
      <c r="C145" s="1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84"/>
      <c r="O145" s="84"/>
      <c r="P145" s="84"/>
      <c r="Q145" s="84"/>
      <c r="R145" s="26"/>
      <c r="S145" s="26"/>
      <c r="T145" s="26"/>
      <c r="U145" s="26"/>
      <c r="V145" s="26"/>
      <c r="W145" s="26"/>
      <c r="X145" s="41"/>
      <c r="Y145" s="41"/>
      <c r="Z145" s="41"/>
      <c r="AA145" s="40"/>
      <c r="AB145" s="40"/>
      <c r="AC145" s="40"/>
      <c r="AD145" s="40"/>
      <c r="AE145" s="40"/>
      <c r="AF145" s="40"/>
      <c r="AG145" s="40"/>
      <c r="AH145" s="40"/>
      <c r="AI145" s="40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251"/>
      <c r="BR145" s="1"/>
    </row>
    <row r="146" spans="1:70" ht="18.600000000000001" customHeight="1">
      <c r="A146" s="1"/>
      <c r="B146" s="1"/>
      <c r="C146" s="1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84"/>
      <c r="O146" s="84"/>
      <c r="P146" s="84"/>
      <c r="Q146" s="84"/>
      <c r="R146" s="26"/>
      <c r="S146" s="26"/>
      <c r="T146" s="26"/>
      <c r="U146" s="38" t="s">
        <v>60</v>
      </c>
      <c r="V146" s="26"/>
      <c r="W146" s="26"/>
      <c r="X146" s="122"/>
      <c r="Y146" s="122"/>
      <c r="Z146" s="122"/>
      <c r="AA146" s="40"/>
      <c r="AB146" s="121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38" t="s">
        <v>46</v>
      </c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41"/>
      <c r="BQ146" s="251"/>
      <c r="BR146" s="1"/>
    </row>
    <row r="147" spans="1:70" ht="15.6" customHeight="1">
      <c r="A147" s="1"/>
      <c r="B147" s="1"/>
      <c r="C147" s="10"/>
      <c r="D147" s="35" t="s">
        <v>6</v>
      </c>
      <c r="E147" s="35"/>
      <c r="F147" s="35"/>
      <c r="G147" s="35"/>
      <c r="H147" s="35"/>
      <c r="I147" s="35"/>
      <c r="J147" s="35"/>
      <c r="K147" s="35"/>
      <c r="L147" s="35"/>
      <c r="M147" s="79"/>
      <c r="N147" s="80" t="str">
        <f>IF([3]回答表!BD24="○",IF([3]回答表!AD51="○","○",""),"")</f>
        <v/>
      </c>
      <c r="O147" s="86"/>
      <c r="P147" s="86"/>
      <c r="Q147" s="91"/>
      <c r="R147" s="26"/>
      <c r="S147" s="26"/>
      <c r="T147" s="26"/>
      <c r="U147" s="60" t="str">
        <f>IF([3]回答表!BD24="○",IF([3]回答表!AD51="○",[3]回答表!B283,""),"")</f>
        <v/>
      </c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145"/>
      <c r="AK147" s="153"/>
      <c r="AL147" s="153"/>
      <c r="AM147" s="60" t="str">
        <f>IF([3]回答表!BD24="○",IF([3]回答表!AD51="○",[3]回答表!B289,""),"")</f>
        <v/>
      </c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145"/>
      <c r="BQ147" s="251"/>
      <c r="BR147" s="1"/>
    </row>
    <row r="148" spans="1:70" ht="15.6" customHeight="1">
      <c r="A148" s="1"/>
      <c r="B148" s="1"/>
      <c r="C148" s="10"/>
      <c r="D148" s="35"/>
      <c r="E148" s="35"/>
      <c r="F148" s="35"/>
      <c r="G148" s="35"/>
      <c r="H148" s="35"/>
      <c r="I148" s="35"/>
      <c r="J148" s="35"/>
      <c r="K148" s="35"/>
      <c r="L148" s="35"/>
      <c r="M148" s="79"/>
      <c r="N148" s="81"/>
      <c r="O148" s="87"/>
      <c r="P148" s="87"/>
      <c r="Q148" s="92"/>
      <c r="R148" s="26"/>
      <c r="S148" s="26"/>
      <c r="T148" s="26"/>
      <c r="U148" s="102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46"/>
      <c r="AK148" s="153"/>
      <c r="AL148" s="153"/>
      <c r="AM148" s="102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46"/>
      <c r="BQ148" s="251"/>
      <c r="BR148" s="1"/>
    </row>
    <row r="149" spans="1:70" ht="15.6" customHeight="1">
      <c r="A149" s="1"/>
      <c r="B149" s="1"/>
      <c r="C149" s="10"/>
      <c r="D149" s="35"/>
      <c r="E149" s="35"/>
      <c r="F149" s="35"/>
      <c r="G149" s="35"/>
      <c r="H149" s="35"/>
      <c r="I149" s="35"/>
      <c r="J149" s="35"/>
      <c r="K149" s="35"/>
      <c r="L149" s="35"/>
      <c r="M149" s="79"/>
      <c r="N149" s="81"/>
      <c r="O149" s="87"/>
      <c r="P149" s="87"/>
      <c r="Q149" s="92"/>
      <c r="R149" s="26"/>
      <c r="S149" s="26"/>
      <c r="T149" s="26"/>
      <c r="U149" s="102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46"/>
      <c r="AK149" s="153"/>
      <c r="AL149" s="153"/>
      <c r="AM149" s="102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46"/>
      <c r="BQ149" s="251"/>
      <c r="BR149" s="1"/>
    </row>
    <row r="150" spans="1:70" ht="15.6" customHeight="1">
      <c r="A150" s="1"/>
      <c r="B150" s="1"/>
      <c r="C150" s="10"/>
      <c r="D150" s="35"/>
      <c r="E150" s="35"/>
      <c r="F150" s="35"/>
      <c r="G150" s="35"/>
      <c r="H150" s="35"/>
      <c r="I150" s="35"/>
      <c r="J150" s="35"/>
      <c r="K150" s="35"/>
      <c r="L150" s="35"/>
      <c r="M150" s="79"/>
      <c r="N150" s="82"/>
      <c r="O150" s="88"/>
      <c r="P150" s="88"/>
      <c r="Q150" s="93"/>
      <c r="R150" s="26"/>
      <c r="S150" s="26"/>
      <c r="T150" s="26"/>
      <c r="U150" s="61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147"/>
      <c r="AK150" s="153"/>
      <c r="AL150" s="153"/>
      <c r="AM150" s="61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147"/>
      <c r="BQ150" s="251"/>
      <c r="BR150" s="1"/>
    </row>
    <row r="151" spans="1:70" ht="15.6" customHeight="1">
      <c r="A151" s="1"/>
      <c r="B151" s="1"/>
      <c r="C151" s="11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252"/>
      <c r="BR151" s="1"/>
    </row>
    <row r="152" spans="1:70" s="1" customFormat="1" ht="15.6" customHeight="1"/>
    <row r="153" spans="1:70" ht="15.6" customHeight="1">
      <c r="A153" s="1"/>
      <c r="B153" s="1"/>
      <c r="C153" s="9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232"/>
      <c r="BD153" s="234"/>
      <c r="BE153" s="234"/>
      <c r="BF153" s="234"/>
      <c r="BG153" s="234"/>
      <c r="BH153" s="234"/>
      <c r="BI153" s="234"/>
      <c r="BJ153" s="234"/>
      <c r="BK153" s="234"/>
      <c r="BL153" s="234"/>
      <c r="BM153" s="234"/>
      <c r="BN153" s="234"/>
      <c r="BO153" s="234"/>
      <c r="BP153" s="234"/>
      <c r="BQ153" s="250"/>
      <c r="BR153" s="1"/>
    </row>
    <row r="154" spans="1:70" ht="15.6" customHeight="1">
      <c r="A154" s="1"/>
      <c r="B154" s="1"/>
      <c r="C154" s="10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41"/>
      <c r="Y154" s="41"/>
      <c r="Z154" s="41"/>
      <c r="AA154" s="133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71"/>
      <c r="AO154" s="134"/>
      <c r="AP154" s="188"/>
      <c r="AQ154" s="188"/>
      <c r="AR154" s="193"/>
      <c r="AS154" s="193"/>
      <c r="AT154" s="193"/>
      <c r="AU154" s="193"/>
      <c r="AV154" s="193"/>
      <c r="AW154" s="193"/>
      <c r="AX154" s="193"/>
      <c r="AY154" s="193"/>
      <c r="AZ154" s="193"/>
      <c r="BA154" s="193"/>
      <c r="BB154" s="193"/>
      <c r="BC154" s="2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40"/>
      <c r="BN154" s="40"/>
      <c r="BO154" s="40"/>
      <c r="BP154" s="171"/>
      <c r="BQ154" s="251"/>
      <c r="BR154" s="1"/>
    </row>
    <row r="155" spans="1:70" ht="15.6" customHeight="1">
      <c r="A155" s="1"/>
      <c r="B155" s="1"/>
      <c r="C155" s="10"/>
      <c r="D155" s="24" t="s">
        <v>28</v>
      </c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89"/>
      <c r="R155" s="27" t="s">
        <v>85</v>
      </c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73"/>
      <c r="BC155" s="2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40"/>
      <c r="BN155" s="40"/>
      <c r="BO155" s="40"/>
      <c r="BP155" s="171"/>
      <c r="BQ155" s="251"/>
      <c r="BR155" s="1"/>
    </row>
    <row r="156" spans="1:70" ht="15.6" customHeight="1">
      <c r="A156" s="1"/>
      <c r="B156" s="1"/>
      <c r="C156" s="10"/>
      <c r="D156" s="25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90"/>
      <c r="R156" s="29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75"/>
      <c r="BC156" s="2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40"/>
      <c r="BN156" s="40"/>
      <c r="BO156" s="40"/>
      <c r="BP156" s="171"/>
      <c r="BQ156" s="251"/>
      <c r="BR156" s="1"/>
    </row>
    <row r="157" spans="1:70" ht="15.6" customHeight="1">
      <c r="A157" s="1"/>
      <c r="B157" s="1"/>
      <c r="C157" s="10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41"/>
      <c r="Y157" s="41"/>
      <c r="Z157" s="41"/>
      <c r="AA157" s="133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71"/>
      <c r="AO157" s="134"/>
      <c r="AP157" s="188"/>
      <c r="AQ157" s="188"/>
      <c r="AR157" s="193"/>
      <c r="AS157" s="193"/>
      <c r="AT157" s="193"/>
      <c r="AU157" s="193"/>
      <c r="AV157" s="193"/>
      <c r="AW157" s="193"/>
      <c r="AX157" s="193"/>
      <c r="AY157" s="193"/>
      <c r="AZ157" s="193"/>
      <c r="BA157" s="193"/>
      <c r="BB157" s="193"/>
      <c r="BC157" s="2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40"/>
      <c r="BN157" s="40"/>
      <c r="BO157" s="40"/>
      <c r="BP157" s="171"/>
      <c r="BQ157" s="251"/>
      <c r="BR157" s="1"/>
    </row>
    <row r="158" spans="1:70" ht="18.75">
      <c r="A158" s="1"/>
      <c r="B158" s="1"/>
      <c r="C158" s="10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38" t="s">
        <v>2</v>
      </c>
      <c r="V158" s="26"/>
      <c r="W158" s="26"/>
      <c r="X158" s="122"/>
      <c r="Y158" s="122"/>
      <c r="Z158" s="122"/>
      <c r="AA158" s="40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38" t="s">
        <v>92</v>
      </c>
      <c r="AN158" s="117"/>
      <c r="AO158" s="121"/>
      <c r="AP158" s="123"/>
      <c r="AQ158" s="123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212"/>
      <c r="BD158" s="40"/>
      <c r="BE158" s="160" t="s">
        <v>26</v>
      </c>
      <c r="BF158" s="172"/>
      <c r="BG158" s="172"/>
      <c r="BH158" s="172"/>
      <c r="BI158" s="172"/>
      <c r="BJ158" s="172"/>
      <c r="BK158" s="172"/>
      <c r="BL158" s="40"/>
      <c r="BM158" s="40"/>
      <c r="BN158" s="40"/>
      <c r="BO158" s="40"/>
      <c r="BP158" s="117"/>
      <c r="BQ158" s="251"/>
      <c r="BR158" s="1"/>
    </row>
    <row r="159" spans="1:70" ht="15.6" customHeight="1">
      <c r="A159" s="1"/>
      <c r="B159" s="1"/>
      <c r="C159" s="10"/>
      <c r="D159" s="35" t="s">
        <v>31</v>
      </c>
      <c r="E159" s="35"/>
      <c r="F159" s="35"/>
      <c r="G159" s="35"/>
      <c r="H159" s="35"/>
      <c r="I159" s="35"/>
      <c r="J159" s="35"/>
      <c r="K159" s="35"/>
      <c r="L159" s="35"/>
      <c r="M159" s="35"/>
      <c r="N159" s="80" t="str">
        <f>IF([3]回答表!X52="○","○","")</f>
        <v/>
      </c>
      <c r="O159" s="86"/>
      <c r="P159" s="86"/>
      <c r="Q159" s="91"/>
      <c r="R159" s="26"/>
      <c r="S159" s="26"/>
      <c r="T159" s="26"/>
      <c r="U159" s="60" t="str">
        <f>IF([3]回答表!X52="○",[3]回答表!B300,IF([3]回答表!AA52="○",[3]回答表!B320,""))</f>
        <v/>
      </c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145"/>
      <c r="AK159" s="152"/>
      <c r="AL159" s="152"/>
      <c r="AM159" s="164" t="s">
        <v>93</v>
      </c>
      <c r="AN159" s="176"/>
      <c r="AO159" s="176"/>
      <c r="AP159" s="176"/>
      <c r="AQ159" s="176"/>
      <c r="AR159" s="176"/>
      <c r="AS159" s="176"/>
      <c r="AT159" s="196"/>
      <c r="AU159" s="164" t="s">
        <v>102</v>
      </c>
      <c r="AV159" s="176"/>
      <c r="AW159" s="176"/>
      <c r="AX159" s="176"/>
      <c r="AY159" s="176"/>
      <c r="AZ159" s="176"/>
      <c r="BA159" s="176"/>
      <c r="BB159" s="196"/>
      <c r="BC159" s="134"/>
      <c r="BD159" s="133"/>
      <c r="BE159" s="161" t="s">
        <v>35</v>
      </c>
      <c r="BF159" s="173"/>
      <c r="BG159" s="173"/>
      <c r="BH159" s="173"/>
      <c r="BI159" s="161"/>
      <c r="BJ159" s="173"/>
      <c r="BK159" s="173"/>
      <c r="BL159" s="173"/>
      <c r="BM159" s="161"/>
      <c r="BN159" s="173"/>
      <c r="BO159" s="173"/>
      <c r="BP159" s="206"/>
      <c r="BQ159" s="251"/>
      <c r="BR159" s="1"/>
    </row>
    <row r="160" spans="1:70" ht="15.6" customHeight="1">
      <c r="A160" s="1"/>
      <c r="B160" s="1"/>
      <c r="C160" s="10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81"/>
      <c r="O160" s="87"/>
      <c r="P160" s="87"/>
      <c r="Q160" s="92"/>
      <c r="R160" s="26"/>
      <c r="S160" s="26"/>
      <c r="T160" s="26"/>
      <c r="U160" s="102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46"/>
      <c r="AK160" s="152"/>
      <c r="AL160" s="152"/>
      <c r="AM160" s="165"/>
      <c r="AN160" s="177"/>
      <c r="AO160" s="177"/>
      <c r="AP160" s="177"/>
      <c r="AQ160" s="177"/>
      <c r="AR160" s="177"/>
      <c r="AS160" s="177"/>
      <c r="AT160" s="197"/>
      <c r="AU160" s="165"/>
      <c r="AV160" s="177"/>
      <c r="AW160" s="177"/>
      <c r="AX160" s="177"/>
      <c r="AY160" s="177"/>
      <c r="AZ160" s="177"/>
      <c r="BA160" s="177"/>
      <c r="BB160" s="197"/>
      <c r="BC160" s="134"/>
      <c r="BD160" s="133"/>
      <c r="BE160" s="162"/>
      <c r="BF160" s="174"/>
      <c r="BG160" s="174"/>
      <c r="BH160" s="174"/>
      <c r="BI160" s="162"/>
      <c r="BJ160" s="174"/>
      <c r="BK160" s="174"/>
      <c r="BL160" s="174"/>
      <c r="BM160" s="162"/>
      <c r="BN160" s="174"/>
      <c r="BO160" s="174"/>
      <c r="BP160" s="207"/>
      <c r="BQ160" s="251"/>
      <c r="BR160" s="1"/>
    </row>
    <row r="161" spans="1:70" ht="15.6" customHeight="1">
      <c r="A161" s="1"/>
      <c r="B161" s="1"/>
      <c r="C161" s="10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81"/>
      <c r="O161" s="87"/>
      <c r="P161" s="87"/>
      <c r="Q161" s="92"/>
      <c r="R161" s="26"/>
      <c r="S161" s="26"/>
      <c r="T161" s="26"/>
      <c r="U161" s="102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46"/>
      <c r="AK161" s="152"/>
      <c r="AL161" s="152"/>
      <c r="AM161" s="166"/>
      <c r="AN161" s="178"/>
      <c r="AO161" s="178"/>
      <c r="AP161" s="178"/>
      <c r="AQ161" s="178"/>
      <c r="AR161" s="178"/>
      <c r="AS161" s="178"/>
      <c r="AT161" s="198"/>
      <c r="AU161" s="166"/>
      <c r="AV161" s="178"/>
      <c r="AW161" s="178"/>
      <c r="AX161" s="178"/>
      <c r="AY161" s="178"/>
      <c r="AZ161" s="178"/>
      <c r="BA161" s="178"/>
      <c r="BB161" s="198"/>
      <c r="BC161" s="134"/>
      <c r="BD161" s="133"/>
      <c r="BE161" s="162"/>
      <c r="BF161" s="174"/>
      <c r="BG161" s="174"/>
      <c r="BH161" s="174"/>
      <c r="BI161" s="162"/>
      <c r="BJ161" s="174"/>
      <c r="BK161" s="174"/>
      <c r="BL161" s="174"/>
      <c r="BM161" s="162"/>
      <c r="BN161" s="174"/>
      <c r="BO161" s="174"/>
      <c r="BP161" s="207"/>
      <c r="BQ161" s="251"/>
      <c r="BR161" s="1"/>
    </row>
    <row r="162" spans="1:70" ht="15.6" customHeight="1">
      <c r="A162" s="1"/>
      <c r="B162" s="1"/>
      <c r="C162" s="10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82"/>
      <c r="O162" s="88"/>
      <c r="P162" s="88"/>
      <c r="Q162" s="93"/>
      <c r="R162" s="26"/>
      <c r="S162" s="26"/>
      <c r="T162" s="26"/>
      <c r="U162" s="102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46"/>
      <c r="AK162" s="152"/>
      <c r="AL162" s="152"/>
      <c r="AM162" s="105" t="str">
        <f>IF([3]回答表!X52="○",[3]回答表!G307,IF([3]回答表!AA52="○",[3]回答表!G327,""))</f>
        <v/>
      </c>
      <c r="AN162" s="120"/>
      <c r="AO162" s="120"/>
      <c r="AP162" s="120"/>
      <c r="AQ162" s="120"/>
      <c r="AR162" s="120"/>
      <c r="AS162" s="120"/>
      <c r="AT162" s="135"/>
      <c r="AU162" s="105" t="str">
        <f>IF([3]回答表!X52="○",[3]回答表!G308,IF([3]回答表!AA52="○",[3]回答表!G328,""))</f>
        <v/>
      </c>
      <c r="AV162" s="120"/>
      <c r="AW162" s="120"/>
      <c r="AX162" s="120"/>
      <c r="AY162" s="120"/>
      <c r="AZ162" s="120"/>
      <c r="BA162" s="120"/>
      <c r="BB162" s="135"/>
      <c r="BC162" s="134"/>
      <c r="BD162" s="133"/>
      <c r="BE162" s="162" t="str">
        <f>IF([3]回答表!X52="○",[3]回答表!E312,IF([3]回答表!AA52="○",[3]回答表!E332,""))</f>
        <v/>
      </c>
      <c r="BF162" s="174"/>
      <c r="BG162" s="174"/>
      <c r="BH162" s="174"/>
      <c r="BI162" s="162" t="str">
        <f>IF([3]回答表!X52="○",[3]回答表!E313,IF([3]回答表!AA52="○",[3]回答表!E333,""))</f>
        <v/>
      </c>
      <c r="BJ162" s="174"/>
      <c r="BK162" s="174"/>
      <c r="BL162" s="207"/>
      <c r="BM162" s="162" t="str">
        <f>IF([3]回答表!X52="○",[3]回答表!E314,IF([3]回答表!AA52="○",[3]回答表!E334,""))</f>
        <v/>
      </c>
      <c r="BN162" s="174"/>
      <c r="BO162" s="174"/>
      <c r="BP162" s="207"/>
      <c r="BQ162" s="251"/>
      <c r="BR162" s="1"/>
    </row>
    <row r="163" spans="1:70" ht="15.6" customHeight="1">
      <c r="A163" s="1"/>
      <c r="B163" s="1"/>
      <c r="C163" s="1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85"/>
      <c r="O163" s="85"/>
      <c r="P163" s="85"/>
      <c r="Q163" s="85"/>
      <c r="R163" s="85"/>
      <c r="S163" s="85"/>
      <c r="T163" s="85"/>
      <c r="U163" s="102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46"/>
      <c r="AK163" s="152"/>
      <c r="AL163" s="152"/>
      <c r="AM163" s="20"/>
      <c r="AN163" s="50"/>
      <c r="AO163" s="50"/>
      <c r="AP163" s="50"/>
      <c r="AQ163" s="50"/>
      <c r="AR163" s="50"/>
      <c r="AS163" s="50"/>
      <c r="AT163" s="71"/>
      <c r="AU163" s="20"/>
      <c r="AV163" s="50"/>
      <c r="AW163" s="50"/>
      <c r="AX163" s="50"/>
      <c r="AY163" s="50"/>
      <c r="AZ163" s="50"/>
      <c r="BA163" s="50"/>
      <c r="BB163" s="71"/>
      <c r="BC163" s="134"/>
      <c r="BD163" s="134"/>
      <c r="BE163" s="162"/>
      <c r="BF163" s="174"/>
      <c r="BG163" s="174"/>
      <c r="BH163" s="174"/>
      <c r="BI163" s="162"/>
      <c r="BJ163" s="174"/>
      <c r="BK163" s="174"/>
      <c r="BL163" s="207"/>
      <c r="BM163" s="162"/>
      <c r="BN163" s="174"/>
      <c r="BO163" s="174"/>
      <c r="BP163" s="207"/>
      <c r="BQ163" s="251"/>
      <c r="BR163" s="1"/>
    </row>
    <row r="164" spans="1:70" ht="15.6" customHeight="1">
      <c r="A164" s="1"/>
      <c r="B164" s="1"/>
      <c r="C164" s="1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85"/>
      <c r="O164" s="85"/>
      <c r="P164" s="85"/>
      <c r="Q164" s="85"/>
      <c r="R164" s="85"/>
      <c r="S164" s="85"/>
      <c r="T164" s="85"/>
      <c r="U164" s="102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46"/>
      <c r="AK164" s="152"/>
      <c r="AL164" s="152"/>
      <c r="AM164" s="21"/>
      <c r="AN164" s="51"/>
      <c r="AO164" s="51"/>
      <c r="AP164" s="51"/>
      <c r="AQ164" s="51"/>
      <c r="AR164" s="51"/>
      <c r="AS164" s="51"/>
      <c r="AT164" s="72"/>
      <c r="AU164" s="21"/>
      <c r="AV164" s="51"/>
      <c r="AW164" s="51"/>
      <c r="AX164" s="51"/>
      <c r="AY164" s="51"/>
      <c r="AZ164" s="51"/>
      <c r="BA164" s="51"/>
      <c r="BB164" s="72"/>
      <c r="BC164" s="134"/>
      <c r="BD164" s="133"/>
      <c r="BE164" s="162"/>
      <c r="BF164" s="174"/>
      <c r="BG164" s="174"/>
      <c r="BH164" s="174"/>
      <c r="BI164" s="162"/>
      <c r="BJ164" s="174"/>
      <c r="BK164" s="174"/>
      <c r="BL164" s="207"/>
      <c r="BM164" s="162"/>
      <c r="BN164" s="174"/>
      <c r="BO164" s="174"/>
      <c r="BP164" s="207"/>
      <c r="BQ164" s="251"/>
      <c r="BR164" s="1"/>
    </row>
    <row r="165" spans="1:70" ht="15.6" customHeight="1">
      <c r="A165" s="1"/>
      <c r="B165" s="1"/>
      <c r="C165" s="10"/>
      <c r="D165" s="36" t="s">
        <v>37</v>
      </c>
      <c r="E165" s="35"/>
      <c r="F165" s="35"/>
      <c r="G165" s="35"/>
      <c r="H165" s="35"/>
      <c r="I165" s="35"/>
      <c r="J165" s="35"/>
      <c r="K165" s="35"/>
      <c r="L165" s="35"/>
      <c r="M165" s="79"/>
      <c r="N165" s="80" t="str">
        <f>IF([3]回答表!AA52="○","○","")</f>
        <v/>
      </c>
      <c r="O165" s="86"/>
      <c r="P165" s="86"/>
      <c r="Q165" s="91"/>
      <c r="R165" s="26"/>
      <c r="S165" s="26"/>
      <c r="T165" s="26"/>
      <c r="U165" s="102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46"/>
      <c r="AK165" s="152"/>
      <c r="AL165" s="152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4"/>
      <c r="BD165" s="235"/>
      <c r="BE165" s="162"/>
      <c r="BF165" s="174"/>
      <c r="BG165" s="174"/>
      <c r="BH165" s="174"/>
      <c r="BI165" s="162"/>
      <c r="BJ165" s="174"/>
      <c r="BK165" s="174"/>
      <c r="BL165" s="207"/>
      <c r="BM165" s="162"/>
      <c r="BN165" s="174"/>
      <c r="BO165" s="174"/>
      <c r="BP165" s="207"/>
      <c r="BQ165" s="251"/>
      <c r="BR165" s="1"/>
    </row>
    <row r="166" spans="1:70" ht="15.6" customHeight="1">
      <c r="A166" s="1"/>
      <c r="B166" s="1"/>
      <c r="C166" s="10"/>
      <c r="D166" s="35"/>
      <c r="E166" s="35"/>
      <c r="F166" s="35"/>
      <c r="G166" s="35"/>
      <c r="H166" s="35"/>
      <c r="I166" s="35"/>
      <c r="J166" s="35"/>
      <c r="K166" s="35"/>
      <c r="L166" s="35"/>
      <c r="M166" s="79"/>
      <c r="N166" s="81"/>
      <c r="O166" s="87"/>
      <c r="P166" s="87"/>
      <c r="Q166" s="92"/>
      <c r="R166" s="26"/>
      <c r="S166" s="26"/>
      <c r="T166" s="26"/>
      <c r="U166" s="102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46"/>
      <c r="AK166" s="152"/>
      <c r="AL166" s="152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4"/>
      <c r="BD166" s="235"/>
      <c r="BE166" s="162" t="s">
        <v>12</v>
      </c>
      <c r="BF166" s="174"/>
      <c r="BG166" s="174"/>
      <c r="BH166" s="174"/>
      <c r="BI166" s="162" t="s">
        <v>39</v>
      </c>
      <c r="BJ166" s="174"/>
      <c r="BK166" s="174"/>
      <c r="BL166" s="174"/>
      <c r="BM166" s="162" t="s">
        <v>41</v>
      </c>
      <c r="BN166" s="174"/>
      <c r="BO166" s="174"/>
      <c r="BP166" s="207"/>
      <c r="BQ166" s="251"/>
      <c r="BR166" s="1"/>
    </row>
    <row r="167" spans="1:70" ht="15.6" customHeight="1">
      <c r="A167" s="1"/>
      <c r="B167" s="1"/>
      <c r="C167" s="10"/>
      <c r="D167" s="35"/>
      <c r="E167" s="35"/>
      <c r="F167" s="35"/>
      <c r="G167" s="35"/>
      <c r="H167" s="35"/>
      <c r="I167" s="35"/>
      <c r="J167" s="35"/>
      <c r="K167" s="35"/>
      <c r="L167" s="35"/>
      <c r="M167" s="79"/>
      <c r="N167" s="81"/>
      <c r="O167" s="87"/>
      <c r="P167" s="87"/>
      <c r="Q167" s="92"/>
      <c r="R167" s="26"/>
      <c r="S167" s="26"/>
      <c r="T167" s="26"/>
      <c r="U167" s="102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46"/>
      <c r="AK167" s="152"/>
      <c r="AL167" s="152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4"/>
      <c r="BD167" s="235"/>
      <c r="BE167" s="162"/>
      <c r="BF167" s="174"/>
      <c r="BG167" s="174"/>
      <c r="BH167" s="174"/>
      <c r="BI167" s="162"/>
      <c r="BJ167" s="174"/>
      <c r="BK167" s="174"/>
      <c r="BL167" s="174"/>
      <c r="BM167" s="162"/>
      <c r="BN167" s="174"/>
      <c r="BO167" s="174"/>
      <c r="BP167" s="207"/>
      <c r="BQ167" s="251"/>
      <c r="BR167" s="1"/>
    </row>
    <row r="168" spans="1:70" ht="15.6" customHeight="1">
      <c r="A168" s="1"/>
      <c r="B168" s="1"/>
      <c r="C168" s="10"/>
      <c r="D168" s="35"/>
      <c r="E168" s="35"/>
      <c r="F168" s="35"/>
      <c r="G168" s="35"/>
      <c r="H168" s="35"/>
      <c r="I168" s="35"/>
      <c r="J168" s="35"/>
      <c r="K168" s="35"/>
      <c r="L168" s="35"/>
      <c r="M168" s="79"/>
      <c r="N168" s="82"/>
      <c r="O168" s="88"/>
      <c r="P168" s="88"/>
      <c r="Q168" s="93"/>
      <c r="R168" s="26"/>
      <c r="S168" s="26"/>
      <c r="T168" s="26"/>
      <c r="U168" s="61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147"/>
      <c r="AK168" s="152"/>
      <c r="AL168" s="152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4"/>
      <c r="BD168" s="235"/>
      <c r="BE168" s="163"/>
      <c r="BF168" s="175"/>
      <c r="BG168" s="175"/>
      <c r="BH168" s="175"/>
      <c r="BI168" s="163"/>
      <c r="BJ168" s="175"/>
      <c r="BK168" s="175"/>
      <c r="BL168" s="175"/>
      <c r="BM168" s="163"/>
      <c r="BN168" s="175"/>
      <c r="BO168" s="175"/>
      <c r="BP168" s="208"/>
      <c r="BQ168" s="251"/>
      <c r="BR168" s="1"/>
    </row>
    <row r="169" spans="1:70" ht="15.6" customHeight="1">
      <c r="A169" s="1"/>
      <c r="B169" s="1"/>
      <c r="C169" s="1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41"/>
      <c r="Y169" s="41"/>
      <c r="Z169" s="41"/>
      <c r="AA169" s="40"/>
      <c r="AB169" s="40"/>
      <c r="AC169" s="40"/>
      <c r="AD169" s="40"/>
      <c r="AE169" s="40"/>
      <c r="AF169" s="40"/>
      <c r="AG169" s="40"/>
      <c r="AH169" s="40"/>
      <c r="AI169" s="40"/>
      <c r="AJ169" s="41"/>
      <c r="AK169" s="41"/>
      <c r="AL169" s="41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251"/>
      <c r="BR169" s="1"/>
    </row>
    <row r="170" spans="1:70" ht="18.600000000000001" customHeight="1">
      <c r="A170" s="1"/>
      <c r="B170" s="1"/>
      <c r="C170" s="1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26"/>
      <c r="O170" s="26"/>
      <c r="P170" s="26"/>
      <c r="Q170" s="26"/>
      <c r="R170" s="26"/>
      <c r="S170" s="26"/>
      <c r="T170" s="26"/>
      <c r="U170" s="38" t="s">
        <v>60</v>
      </c>
      <c r="V170" s="26"/>
      <c r="W170" s="26"/>
      <c r="X170" s="122"/>
      <c r="Y170" s="122"/>
      <c r="Z170" s="122"/>
      <c r="AA170" s="40"/>
      <c r="AB170" s="121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38" t="s">
        <v>46</v>
      </c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133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41"/>
      <c r="BQ170" s="251"/>
      <c r="BR170" s="1"/>
    </row>
    <row r="171" spans="1:70" ht="15.6" customHeight="1">
      <c r="A171" s="1"/>
      <c r="B171" s="1"/>
      <c r="C171" s="10"/>
      <c r="D171" s="35" t="s">
        <v>6</v>
      </c>
      <c r="E171" s="35"/>
      <c r="F171" s="35"/>
      <c r="G171" s="35"/>
      <c r="H171" s="35"/>
      <c r="I171" s="35"/>
      <c r="J171" s="35"/>
      <c r="K171" s="35"/>
      <c r="L171" s="35"/>
      <c r="M171" s="79"/>
      <c r="N171" s="80" t="str">
        <f>IF([3]回答表!AD52="○","○","")</f>
        <v/>
      </c>
      <c r="O171" s="86"/>
      <c r="P171" s="86"/>
      <c r="Q171" s="91"/>
      <c r="R171" s="26"/>
      <c r="S171" s="26"/>
      <c r="T171" s="26"/>
      <c r="U171" s="60" t="str">
        <f>IF([3]回答表!AD52="○",[3]回答表!B340,"")</f>
        <v/>
      </c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145"/>
      <c r="AK171" s="154"/>
      <c r="AL171" s="154"/>
      <c r="AM171" s="60" t="str">
        <f>IF([3]回答表!AD52="○",[3]回答表!B346,"")</f>
        <v/>
      </c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145"/>
      <c r="BQ171" s="251"/>
      <c r="BR171" s="1"/>
    </row>
    <row r="172" spans="1:70" ht="15.6" customHeight="1">
      <c r="A172" s="1"/>
      <c r="B172" s="1"/>
      <c r="C172" s="10"/>
      <c r="D172" s="35"/>
      <c r="E172" s="35"/>
      <c r="F172" s="35"/>
      <c r="G172" s="35"/>
      <c r="H172" s="35"/>
      <c r="I172" s="35"/>
      <c r="J172" s="35"/>
      <c r="K172" s="35"/>
      <c r="L172" s="35"/>
      <c r="M172" s="79"/>
      <c r="N172" s="81"/>
      <c r="O172" s="87"/>
      <c r="P172" s="87"/>
      <c r="Q172" s="92"/>
      <c r="R172" s="26"/>
      <c r="S172" s="26"/>
      <c r="T172" s="26"/>
      <c r="U172" s="102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46"/>
      <c r="AK172" s="154"/>
      <c r="AL172" s="154"/>
      <c r="AM172" s="102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46"/>
      <c r="BQ172" s="251"/>
      <c r="BR172" s="1"/>
    </row>
    <row r="173" spans="1:70" ht="15.6" customHeight="1">
      <c r="A173" s="1"/>
      <c r="B173" s="1"/>
      <c r="C173" s="10"/>
      <c r="D173" s="35"/>
      <c r="E173" s="35"/>
      <c r="F173" s="35"/>
      <c r="G173" s="35"/>
      <c r="H173" s="35"/>
      <c r="I173" s="35"/>
      <c r="J173" s="35"/>
      <c r="K173" s="35"/>
      <c r="L173" s="35"/>
      <c r="M173" s="79"/>
      <c r="N173" s="81"/>
      <c r="O173" s="87"/>
      <c r="P173" s="87"/>
      <c r="Q173" s="92"/>
      <c r="R173" s="26"/>
      <c r="S173" s="26"/>
      <c r="T173" s="26"/>
      <c r="U173" s="102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46"/>
      <c r="AK173" s="154"/>
      <c r="AL173" s="154"/>
      <c r="AM173" s="102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46"/>
      <c r="BQ173" s="251"/>
      <c r="BR173" s="1"/>
    </row>
    <row r="174" spans="1:70" ht="15.6" customHeight="1">
      <c r="A174" s="1"/>
      <c r="B174" s="1"/>
      <c r="C174" s="10"/>
      <c r="D174" s="35"/>
      <c r="E174" s="35"/>
      <c r="F174" s="35"/>
      <c r="G174" s="35"/>
      <c r="H174" s="35"/>
      <c r="I174" s="35"/>
      <c r="J174" s="35"/>
      <c r="K174" s="35"/>
      <c r="L174" s="35"/>
      <c r="M174" s="79"/>
      <c r="N174" s="82"/>
      <c r="O174" s="88"/>
      <c r="P174" s="88"/>
      <c r="Q174" s="93"/>
      <c r="R174" s="26"/>
      <c r="S174" s="26"/>
      <c r="T174" s="26"/>
      <c r="U174" s="61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147"/>
      <c r="AK174" s="154"/>
      <c r="AL174" s="154"/>
      <c r="AM174" s="61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147"/>
      <c r="BQ174" s="251"/>
      <c r="BR174" s="1"/>
    </row>
    <row r="175" spans="1:70" ht="15.6" customHeight="1">
      <c r="A175" s="1"/>
      <c r="B175" s="1"/>
      <c r="C175" s="11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252"/>
      <c r="BR175" s="1"/>
    </row>
    <row r="176" spans="1:70" s="1" customFormat="1" ht="15.6" customHeight="1"/>
    <row r="177" spans="1:70" ht="15.6" customHeight="1">
      <c r="A177" s="1"/>
      <c r="B177" s="1"/>
      <c r="C177" s="9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232"/>
      <c r="BD177" s="234"/>
      <c r="BE177" s="234"/>
      <c r="BF177" s="234"/>
      <c r="BG177" s="234"/>
      <c r="BH177" s="234"/>
      <c r="BI177" s="234"/>
      <c r="BJ177" s="234"/>
      <c r="BK177" s="234"/>
      <c r="BL177" s="234"/>
      <c r="BM177" s="234"/>
      <c r="BN177" s="234"/>
      <c r="BO177" s="234"/>
      <c r="BP177" s="234"/>
      <c r="BQ177" s="250"/>
      <c r="BR177" s="1"/>
    </row>
    <row r="178" spans="1:70" ht="15.6" customHeight="1">
      <c r="A178" s="1"/>
      <c r="B178" s="1"/>
      <c r="C178" s="10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41"/>
      <c r="Y178" s="41"/>
      <c r="Z178" s="41"/>
      <c r="AA178" s="133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71"/>
      <c r="AO178" s="134"/>
      <c r="AP178" s="188"/>
      <c r="AQ178" s="188"/>
      <c r="AR178" s="195"/>
      <c r="AS178" s="195"/>
      <c r="AT178" s="195"/>
      <c r="AU178" s="195"/>
      <c r="AV178" s="195"/>
      <c r="AW178" s="195"/>
      <c r="AX178" s="195"/>
      <c r="AY178" s="195"/>
      <c r="AZ178" s="195"/>
      <c r="BA178" s="195"/>
      <c r="BB178" s="195"/>
      <c r="BC178" s="233"/>
      <c r="BD178" s="133"/>
      <c r="BE178" s="133"/>
      <c r="BF178" s="133"/>
      <c r="BG178" s="133"/>
      <c r="BH178" s="133"/>
      <c r="BI178" s="133"/>
      <c r="BJ178" s="133"/>
      <c r="BK178" s="133"/>
      <c r="BL178" s="133"/>
      <c r="BM178" s="40"/>
      <c r="BN178" s="40"/>
      <c r="BO178" s="40"/>
      <c r="BP178" s="171"/>
      <c r="BQ178" s="251"/>
      <c r="BR178" s="1"/>
    </row>
    <row r="179" spans="1:70" ht="15.6" customHeight="1">
      <c r="A179" s="1"/>
      <c r="B179" s="1"/>
      <c r="C179" s="10"/>
      <c r="D179" s="24" t="s">
        <v>28</v>
      </c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89"/>
      <c r="R179" s="27" t="s">
        <v>66</v>
      </c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73"/>
      <c r="BC179" s="233"/>
      <c r="BD179" s="133"/>
      <c r="BE179" s="133"/>
      <c r="BF179" s="133"/>
      <c r="BG179" s="133"/>
      <c r="BH179" s="133"/>
      <c r="BI179" s="133"/>
      <c r="BJ179" s="133"/>
      <c r="BK179" s="133"/>
      <c r="BL179" s="133"/>
      <c r="BM179" s="40"/>
      <c r="BN179" s="40"/>
      <c r="BO179" s="40"/>
      <c r="BP179" s="171"/>
      <c r="BQ179" s="251"/>
      <c r="BR179" s="1"/>
    </row>
    <row r="180" spans="1:70" ht="15.6" customHeight="1">
      <c r="A180" s="1"/>
      <c r="B180" s="1"/>
      <c r="C180" s="10"/>
      <c r="D180" s="25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90"/>
      <c r="R180" s="29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75"/>
      <c r="BC180" s="233"/>
      <c r="BD180" s="133"/>
      <c r="BE180" s="133"/>
      <c r="BF180" s="133"/>
      <c r="BG180" s="133"/>
      <c r="BH180" s="133"/>
      <c r="BI180" s="133"/>
      <c r="BJ180" s="133"/>
      <c r="BK180" s="133"/>
      <c r="BL180" s="133"/>
      <c r="BM180" s="40"/>
      <c r="BN180" s="40"/>
      <c r="BO180" s="40"/>
      <c r="BP180" s="171"/>
      <c r="BQ180" s="251"/>
      <c r="BR180" s="1"/>
    </row>
    <row r="181" spans="1:70" ht="15.6" customHeight="1">
      <c r="A181" s="1"/>
      <c r="B181" s="1"/>
      <c r="C181" s="10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41"/>
      <c r="Y181" s="41"/>
      <c r="Z181" s="41"/>
      <c r="AA181" s="133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71"/>
      <c r="AO181" s="134"/>
      <c r="AP181" s="188"/>
      <c r="AQ181" s="188"/>
      <c r="AR181" s="193"/>
      <c r="AS181" s="193"/>
      <c r="AT181" s="193"/>
      <c r="AU181" s="193"/>
      <c r="AV181" s="193"/>
      <c r="AW181" s="193"/>
      <c r="AX181" s="193"/>
      <c r="AY181" s="193"/>
      <c r="AZ181" s="193"/>
      <c r="BA181" s="193"/>
      <c r="BB181" s="193"/>
      <c r="BC181" s="2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40"/>
      <c r="BN181" s="40"/>
      <c r="BO181" s="40"/>
      <c r="BP181" s="171"/>
      <c r="BQ181" s="251"/>
      <c r="BR181" s="1"/>
    </row>
    <row r="182" spans="1:70" ht="19.149999999999999" customHeight="1">
      <c r="A182" s="1"/>
      <c r="B182" s="1"/>
      <c r="C182" s="10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38" t="s">
        <v>2</v>
      </c>
      <c r="V182" s="26"/>
      <c r="W182" s="26"/>
      <c r="X182" s="122"/>
      <c r="Y182" s="122"/>
      <c r="Z182" s="122"/>
      <c r="AA182" s="40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79" t="s">
        <v>63</v>
      </c>
      <c r="AO182" s="40"/>
      <c r="AP182" s="40"/>
      <c r="AQ182" s="40"/>
      <c r="AR182" s="40"/>
      <c r="AS182" s="40"/>
      <c r="AT182" s="40"/>
      <c r="AU182" s="40"/>
      <c r="AV182" s="40"/>
      <c r="AW182" s="40"/>
      <c r="AX182" s="117"/>
      <c r="AY182" s="38"/>
      <c r="AZ182" s="38"/>
      <c r="BA182" s="222"/>
      <c r="BB182" s="222"/>
      <c r="BC182" s="233"/>
      <c r="BD182" s="133"/>
      <c r="BE182" s="160" t="s">
        <v>26</v>
      </c>
      <c r="BF182" s="172"/>
      <c r="BG182" s="172"/>
      <c r="BH182" s="172"/>
      <c r="BI182" s="172"/>
      <c r="BJ182" s="172"/>
      <c r="BK182" s="172"/>
      <c r="BL182" s="40"/>
      <c r="BM182" s="40"/>
      <c r="BN182" s="40"/>
      <c r="BO182" s="40"/>
      <c r="BP182" s="117"/>
      <c r="BQ182" s="251"/>
      <c r="BR182" s="1"/>
    </row>
    <row r="183" spans="1:70" ht="15.6" customHeight="1">
      <c r="A183" s="1"/>
      <c r="B183" s="1"/>
      <c r="C183" s="10"/>
      <c r="D183" s="27" t="s">
        <v>31</v>
      </c>
      <c r="E183" s="54"/>
      <c r="F183" s="54"/>
      <c r="G183" s="54"/>
      <c r="H183" s="54"/>
      <c r="I183" s="54"/>
      <c r="J183" s="54"/>
      <c r="K183" s="54"/>
      <c r="L183" s="54"/>
      <c r="M183" s="73"/>
      <c r="N183" s="80" t="str">
        <f>IF([3]回答表!X53="○","○","")</f>
        <v/>
      </c>
      <c r="O183" s="86"/>
      <c r="P183" s="86"/>
      <c r="Q183" s="91"/>
      <c r="R183" s="26"/>
      <c r="S183" s="26"/>
      <c r="T183" s="26"/>
      <c r="U183" s="60" t="str">
        <f>IF([3]回答表!X53="○",[3]回答表!B359,IF([3]回答表!AA53="○",[3]回答表!B379,""))</f>
        <v/>
      </c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145"/>
      <c r="AK183" s="152"/>
      <c r="AL183" s="152"/>
      <c r="AM183" s="152"/>
      <c r="AN183" s="60" t="str">
        <f>IF([3]回答表!X53="○",[3]回答表!B365,"")</f>
        <v/>
      </c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5"/>
      <c r="AY183" s="185"/>
      <c r="AZ183" s="185"/>
      <c r="BA183" s="185"/>
      <c r="BB183" s="226"/>
      <c r="BC183" s="134"/>
      <c r="BD183" s="133"/>
      <c r="BE183" s="161" t="s">
        <v>35</v>
      </c>
      <c r="BF183" s="173"/>
      <c r="BG183" s="173"/>
      <c r="BH183" s="173"/>
      <c r="BI183" s="161"/>
      <c r="BJ183" s="173"/>
      <c r="BK183" s="173"/>
      <c r="BL183" s="173"/>
      <c r="BM183" s="161"/>
      <c r="BN183" s="173"/>
      <c r="BO183" s="173"/>
      <c r="BP183" s="206"/>
      <c r="BQ183" s="251"/>
      <c r="BR183" s="1"/>
    </row>
    <row r="184" spans="1:70" ht="15.6" customHeight="1">
      <c r="A184" s="1"/>
      <c r="B184" s="1"/>
      <c r="C184" s="10"/>
      <c r="D184" s="28"/>
      <c r="E184" s="55"/>
      <c r="F184" s="55"/>
      <c r="G184" s="55"/>
      <c r="H184" s="55"/>
      <c r="I184" s="55"/>
      <c r="J184" s="55"/>
      <c r="K184" s="55"/>
      <c r="L184" s="55"/>
      <c r="M184" s="74"/>
      <c r="N184" s="81"/>
      <c r="O184" s="87"/>
      <c r="P184" s="87"/>
      <c r="Q184" s="92"/>
      <c r="R184" s="26"/>
      <c r="S184" s="26"/>
      <c r="T184" s="26"/>
      <c r="U184" s="102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46"/>
      <c r="AK184" s="152"/>
      <c r="AL184" s="152"/>
      <c r="AM184" s="152"/>
      <c r="AN184" s="180"/>
      <c r="AO184" s="186"/>
      <c r="AP184" s="186"/>
      <c r="AQ184" s="186"/>
      <c r="AR184" s="186"/>
      <c r="AS184" s="186"/>
      <c r="AT184" s="186"/>
      <c r="AU184" s="186"/>
      <c r="AV184" s="186"/>
      <c r="AW184" s="186"/>
      <c r="AX184" s="186"/>
      <c r="AY184" s="186"/>
      <c r="AZ184" s="186"/>
      <c r="BA184" s="186"/>
      <c r="BB184" s="227"/>
      <c r="BC184" s="134"/>
      <c r="BD184" s="133"/>
      <c r="BE184" s="162"/>
      <c r="BF184" s="174"/>
      <c r="BG184" s="174"/>
      <c r="BH184" s="174"/>
      <c r="BI184" s="162"/>
      <c r="BJ184" s="174"/>
      <c r="BK184" s="174"/>
      <c r="BL184" s="174"/>
      <c r="BM184" s="162"/>
      <c r="BN184" s="174"/>
      <c r="BO184" s="174"/>
      <c r="BP184" s="207"/>
      <c r="BQ184" s="251"/>
      <c r="BR184" s="1"/>
    </row>
    <row r="185" spans="1:70" ht="15.6" customHeight="1">
      <c r="A185" s="1"/>
      <c r="B185" s="1"/>
      <c r="C185" s="10"/>
      <c r="D185" s="28"/>
      <c r="E185" s="55"/>
      <c r="F185" s="55"/>
      <c r="G185" s="55"/>
      <c r="H185" s="55"/>
      <c r="I185" s="55"/>
      <c r="J185" s="55"/>
      <c r="K185" s="55"/>
      <c r="L185" s="55"/>
      <c r="M185" s="74"/>
      <c r="N185" s="81"/>
      <c r="O185" s="87"/>
      <c r="P185" s="87"/>
      <c r="Q185" s="92"/>
      <c r="R185" s="26"/>
      <c r="S185" s="26"/>
      <c r="T185" s="26"/>
      <c r="U185" s="102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46"/>
      <c r="AK185" s="152"/>
      <c r="AL185" s="152"/>
      <c r="AM185" s="152"/>
      <c r="AN185" s="180"/>
      <c r="AO185" s="186"/>
      <c r="AP185" s="186"/>
      <c r="AQ185" s="186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/>
      <c r="BB185" s="227"/>
      <c r="BC185" s="134"/>
      <c r="BD185" s="133"/>
      <c r="BE185" s="162"/>
      <c r="BF185" s="174"/>
      <c r="BG185" s="174"/>
      <c r="BH185" s="174"/>
      <c r="BI185" s="162"/>
      <c r="BJ185" s="174"/>
      <c r="BK185" s="174"/>
      <c r="BL185" s="174"/>
      <c r="BM185" s="162"/>
      <c r="BN185" s="174"/>
      <c r="BO185" s="174"/>
      <c r="BP185" s="207"/>
      <c r="BQ185" s="251"/>
      <c r="BR185" s="1"/>
    </row>
    <row r="186" spans="1:70" ht="15.6" customHeight="1">
      <c r="A186" s="1"/>
      <c r="B186" s="1"/>
      <c r="C186" s="10"/>
      <c r="D186" s="29"/>
      <c r="E186" s="56"/>
      <c r="F186" s="56"/>
      <c r="G186" s="56"/>
      <c r="H186" s="56"/>
      <c r="I186" s="56"/>
      <c r="J186" s="56"/>
      <c r="K186" s="56"/>
      <c r="L186" s="56"/>
      <c r="M186" s="75"/>
      <c r="N186" s="82"/>
      <c r="O186" s="88"/>
      <c r="P186" s="88"/>
      <c r="Q186" s="93"/>
      <c r="R186" s="26"/>
      <c r="S186" s="26"/>
      <c r="T186" s="26"/>
      <c r="U186" s="102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46"/>
      <c r="AK186" s="152"/>
      <c r="AL186" s="152"/>
      <c r="AM186" s="152"/>
      <c r="AN186" s="180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227"/>
      <c r="BC186" s="134"/>
      <c r="BD186" s="133"/>
      <c r="BE186" s="162" t="str">
        <f>IF([3]回答表!X53="○",[3]回答表!E371,IF([3]回答表!AA53="○",[3]回答表!E385,""))</f>
        <v/>
      </c>
      <c r="BF186" s="174"/>
      <c r="BG186" s="174"/>
      <c r="BH186" s="174"/>
      <c r="BI186" s="162" t="str">
        <f>IF([3]回答表!X53="○",[3]回答表!E372,IF([3]回答表!AA53="○",[3]回答表!E386,""))</f>
        <v/>
      </c>
      <c r="BJ186" s="174"/>
      <c r="BK186" s="174"/>
      <c r="BL186" s="207"/>
      <c r="BM186" s="162" t="str">
        <f>IF([3]回答表!X53="○",[3]回答表!E373,IF([3]回答表!AA53="○",[3]回答表!E387,""))</f>
        <v/>
      </c>
      <c r="BN186" s="174"/>
      <c r="BO186" s="174"/>
      <c r="BP186" s="207"/>
      <c r="BQ186" s="251"/>
      <c r="BR186" s="1"/>
    </row>
    <row r="187" spans="1:70" ht="15.6" customHeight="1">
      <c r="A187" s="1"/>
      <c r="B187" s="1"/>
      <c r="C187" s="1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85"/>
      <c r="O187" s="85"/>
      <c r="P187" s="85"/>
      <c r="Q187" s="85"/>
      <c r="R187" s="85"/>
      <c r="S187" s="85"/>
      <c r="T187" s="85"/>
      <c r="U187" s="102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46"/>
      <c r="AK187" s="152"/>
      <c r="AL187" s="152"/>
      <c r="AM187" s="152"/>
      <c r="AN187" s="180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6"/>
      <c r="BB187" s="227"/>
      <c r="BC187" s="134"/>
      <c r="BD187" s="134"/>
      <c r="BE187" s="162"/>
      <c r="BF187" s="174"/>
      <c r="BG187" s="174"/>
      <c r="BH187" s="174"/>
      <c r="BI187" s="162"/>
      <c r="BJ187" s="174"/>
      <c r="BK187" s="174"/>
      <c r="BL187" s="207"/>
      <c r="BM187" s="162"/>
      <c r="BN187" s="174"/>
      <c r="BO187" s="174"/>
      <c r="BP187" s="207"/>
      <c r="BQ187" s="251"/>
      <c r="BR187" s="1"/>
    </row>
    <row r="188" spans="1:70" ht="15.6" customHeight="1">
      <c r="A188" s="1"/>
      <c r="B188" s="1"/>
      <c r="C188" s="1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85"/>
      <c r="O188" s="85"/>
      <c r="P188" s="85"/>
      <c r="Q188" s="85"/>
      <c r="R188" s="85"/>
      <c r="S188" s="85"/>
      <c r="T188" s="85"/>
      <c r="U188" s="102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46"/>
      <c r="AK188" s="152"/>
      <c r="AL188" s="152"/>
      <c r="AM188" s="152"/>
      <c r="AN188" s="180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227"/>
      <c r="BC188" s="134"/>
      <c r="BD188" s="133"/>
      <c r="BE188" s="162"/>
      <c r="BF188" s="174"/>
      <c r="BG188" s="174"/>
      <c r="BH188" s="174"/>
      <c r="BI188" s="162"/>
      <c r="BJ188" s="174"/>
      <c r="BK188" s="174"/>
      <c r="BL188" s="207"/>
      <c r="BM188" s="162"/>
      <c r="BN188" s="174"/>
      <c r="BO188" s="174"/>
      <c r="BP188" s="207"/>
      <c r="BQ188" s="251"/>
      <c r="BR188" s="1"/>
    </row>
    <row r="189" spans="1:70" ht="15.6" customHeight="1">
      <c r="A189" s="1"/>
      <c r="B189" s="1"/>
      <c r="C189" s="10"/>
      <c r="D189" s="31" t="s">
        <v>37</v>
      </c>
      <c r="E189" s="57"/>
      <c r="F189" s="57"/>
      <c r="G189" s="57"/>
      <c r="H189" s="57"/>
      <c r="I189" s="57"/>
      <c r="J189" s="57"/>
      <c r="K189" s="57"/>
      <c r="L189" s="57"/>
      <c r="M189" s="76"/>
      <c r="N189" s="80" t="str">
        <f>IF([3]回答表!AA53="○","○","")</f>
        <v/>
      </c>
      <c r="O189" s="86"/>
      <c r="P189" s="86"/>
      <c r="Q189" s="91"/>
      <c r="R189" s="26"/>
      <c r="S189" s="26"/>
      <c r="T189" s="26"/>
      <c r="U189" s="102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46"/>
      <c r="AK189" s="152"/>
      <c r="AL189" s="152"/>
      <c r="AM189" s="152"/>
      <c r="AN189" s="180"/>
      <c r="AO189" s="186"/>
      <c r="AP189" s="186"/>
      <c r="AQ189" s="186"/>
      <c r="AR189" s="186"/>
      <c r="AS189" s="186"/>
      <c r="AT189" s="186"/>
      <c r="AU189" s="186"/>
      <c r="AV189" s="186"/>
      <c r="AW189" s="186"/>
      <c r="AX189" s="186"/>
      <c r="AY189" s="186"/>
      <c r="AZ189" s="186"/>
      <c r="BA189" s="186"/>
      <c r="BB189" s="227"/>
      <c r="BC189" s="134"/>
      <c r="BD189" s="235"/>
      <c r="BE189" s="162"/>
      <c r="BF189" s="174"/>
      <c r="BG189" s="174"/>
      <c r="BH189" s="174"/>
      <c r="BI189" s="162"/>
      <c r="BJ189" s="174"/>
      <c r="BK189" s="174"/>
      <c r="BL189" s="207"/>
      <c r="BM189" s="162"/>
      <c r="BN189" s="174"/>
      <c r="BO189" s="174"/>
      <c r="BP189" s="207"/>
      <c r="BQ189" s="251"/>
      <c r="BR189" s="1"/>
    </row>
    <row r="190" spans="1:70" ht="15.6" customHeight="1">
      <c r="A190" s="1"/>
      <c r="B190" s="1"/>
      <c r="C190" s="10"/>
      <c r="D190" s="32"/>
      <c r="E190" s="58"/>
      <c r="F190" s="58"/>
      <c r="G190" s="58"/>
      <c r="H190" s="58"/>
      <c r="I190" s="58"/>
      <c r="J190" s="58"/>
      <c r="K190" s="58"/>
      <c r="L190" s="58"/>
      <c r="M190" s="77"/>
      <c r="N190" s="81"/>
      <c r="O190" s="87"/>
      <c r="P190" s="87"/>
      <c r="Q190" s="92"/>
      <c r="R190" s="26"/>
      <c r="S190" s="26"/>
      <c r="T190" s="26"/>
      <c r="U190" s="102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46"/>
      <c r="AK190" s="152"/>
      <c r="AL190" s="152"/>
      <c r="AM190" s="152"/>
      <c r="AN190" s="180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227"/>
      <c r="BC190" s="134"/>
      <c r="BD190" s="235"/>
      <c r="BE190" s="162" t="s">
        <v>12</v>
      </c>
      <c r="BF190" s="174"/>
      <c r="BG190" s="174"/>
      <c r="BH190" s="174"/>
      <c r="BI190" s="162" t="s">
        <v>39</v>
      </c>
      <c r="BJ190" s="174"/>
      <c r="BK190" s="174"/>
      <c r="BL190" s="174"/>
      <c r="BM190" s="162" t="s">
        <v>41</v>
      </c>
      <c r="BN190" s="174"/>
      <c r="BO190" s="174"/>
      <c r="BP190" s="207"/>
      <c r="BQ190" s="251"/>
      <c r="BR190" s="1"/>
    </row>
    <row r="191" spans="1:70" ht="15.6" customHeight="1">
      <c r="A191" s="1"/>
      <c r="B191" s="1"/>
      <c r="C191" s="10"/>
      <c r="D191" s="32"/>
      <c r="E191" s="58"/>
      <c r="F191" s="58"/>
      <c r="G191" s="58"/>
      <c r="H191" s="58"/>
      <c r="I191" s="58"/>
      <c r="J191" s="58"/>
      <c r="K191" s="58"/>
      <c r="L191" s="58"/>
      <c r="M191" s="77"/>
      <c r="N191" s="81"/>
      <c r="O191" s="87"/>
      <c r="P191" s="87"/>
      <c r="Q191" s="92"/>
      <c r="R191" s="26"/>
      <c r="S191" s="26"/>
      <c r="T191" s="26"/>
      <c r="U191" s="102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46"/>
      <c r="AK191" s="152"/>
      <c r="AL191" s="152"/>
      <c r="AM191" s="152"/>
      <c r="AN191" s="180"/>
      <c r="AO191" s="186"/>
      <c r="AP191" s="186"/>
      <c r="AQ191" s="186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/>
      <c r="BB191" s="227"/>
      <c r="BC191" s="134"/>
      <c r="BD191" s="235"/>
      <c r="BE191" s="162"/>
      <c r="BF191" s="174"/>
      <c r="BG191" s="174"/>
      <c r="BH191" s="174"/>
      <c r="BI191" s="162"/>
      <c r="BJ191" s="174"/>
      <c r="BK191" s="174"/>
      <c r="BL191" s="174"/>
      <c r="BM191" s="162"/>
      <c r="BN191" s="174"/>
      <c r="BO191" s="174"/>
      <c r="BP191" s="207"/>
      <c r="BQ191" s="251"/>
      <c r="BR191" s="1"/>
    </row>
    <row r="192" spans="1:70" ht="15.6" customHeight="1">
      <c r="A192" s="1"/>
      <c r="B192" s="1"/>
      <c r="C192" s="10"/>
      <c r="D192" s="33"/>
      <c r="E192" s="59"/>
      <c r="F192" s="59"/>
      <c r="G192" s="59"/>
      <c r="H192" s="59"/>
      <c r="I192" s="59"/>
      <c r="J192" s="59"/>
      <c r="K192" s="59"/>
      <c r="L192" s="59"/>
      <c r="M192" s="78"/>
      <c r="N192" s="82"/>
      <c r="O192" s="88"/>
      <c r="P192" s="88"/>
      <c r="Q192" s="93"/>
      <c r="R192" s="26"/>
      <c r="S192" s="26"/>
      <c r="T192" s="26"/>
      <c r="U192" s="61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147"/>
      <c r="AK192" s="152"/>
      <c r="AL192" s="152"/>
      <c r="AM192" s="152"/>
      <c r="AN192" s="181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228"/>
      <c r="BC192" s="134"/>
      <c r="BD192" s="235"/>
      <c r="BE192" s="163"/>
      <c r="BF192" s="175"/>
      <c r="BG192" s="175"/>
      <c r="BH192" s="175"/>
      <c r="BI192" s="163"/>
      <c r="BJ192" s="175"/>
      <c r="BK192" s="175"/>
      <c r="BL192" s="175"/>
      <c r="BM192" s="163"/>
      <c r="BN192" s="175"/>
      <c r="BO192" s="175"/>
      <c r="BP192" s="208"/>
      <c r="BQ192" s="251"/>
      <c r="BR192" s="1"/>
    </row>
    <row r="193" spans="1:70" ht="15.6" customHeight="1">
      <c r="A193" s="1"/>
      <c r="B193" s="1"/>
      <c r="C193" s="1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41"/>
      <c r="Y193" s="41"/>
      <c r="Z193" s="41"/>
      <c r="AA193" s="40"/>
      <c r="AB193" s="40"/>
      <c r="AC193" s="40"/>
      <c r="AD193" s="40"/>
      <c r="AE193" s="40"/>
      <c r="AF193" s="40"/>
      <c r="AG193" s="40"/>
      <c r="AH193" s="40"/>
      <c r="AI193" s="40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251"/>
      <c r="BR193" s="1"/>
    </row>
    <row r="194" spans="1:70" ht="19.149999999999999" customHeight="1">
      <c r="A194" s="1"/>
      <c r="B194" s="1"/>
      <c r="C194" s="1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26"/>
      <c r="O194" s="26"/>
      <c r="P194" s="26"/>
      <c r="Q194" s="26"/>
      <c r="R194" s="26"/>
      <c r="S194" s="26"/>
      <c r="T194" s="26"/>
      <c r="U194" s="38" t="s">
        <v>60</v>
      </c>
      <c r="V194" s="26"/>
      <c r="W194" s="26"/>
      <c r="X194" s="122"/>
      <c r="Y194" s="122"/>
      <c r="Z194" s="122"/>
      <c r="AA194" s="40"/>
      <c r="AB194" s="121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38" t="s">
        <v>46</v>
      </c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  <c r="BM194" s="133"/>
      <c r="BN194" s="133"/>
      <c r="BO194" s="133"/>
      <c r="BP194" s="41"/>
      <c r="BQ194" s="251"/>
      <c r="BR194" s="1"/>
    </row>
    <row r="195" spans="1:70" ht="15.6" customHeight="1">
      <c r="A195" s="1"/>
      <c r="B195" s="1"/>
      <c r="C195" s="10"/>
      <c r="D195" s="27" t="s">
        <v>6</v>
      </c>
      <c r="E195" s="54"/>
      <c r="F195" s="54"/>
      <c r="G195" s="54"/>
      <c r="H195" s="54"/>
      <c r="I195" s="54"/>
      <c r="J195" s="54"/>
      <c r="K195" s="54"/>
      <c r="L195" s="54"/>
      <c r="M195" s="73"/>
      <c r="N195" s="80" t="str">
        <f>IF([3]回答表!AD53="○","○","")</f>
        <v/>
      </c>
      <c r="O195" s="86"/>
      <c r="P195" s="86"/>
      <c r="Q195" s="91"/>
      <c r="R195" s="26"/>
      <c r="S195" s="26"/>
      <c r="T195" s="26"/>
      <c r="U195" s="60" t="str">
        <f>IF([3]回答表!AD53="○",[3]回答表!B393,"")</f>
        <v/>
      </c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145"/>
      <c r="AK195" s="154"/>
      <c r="AL195" s="154"/>
      <c r="AM195" s="60" t="str">
        <f>IF([3]回答表!AD53="○",[3]回答表!B399,"")</f>
        <v/>
      </c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145"/>
      <c r="BQ195" s="251"/>
      <c r="BR195" s="1"/>
    </row>
    <row r="196" spans="1:70" ht="15.6" customHeight="1">
      <c r="A196" s="1"/>
      <c r="B196" s="1"/>
      <c r="C196" s="10"/>
      <c r="D196" s="28"/>
      <c r="E196" s="55"/>
      <c r="F196" s="55"/>
      <c r="G196" s="55"/>
      <c r="H196" s="55"/>
      <c r="I196" s="55"/>
      <c r="J196" s="55"/>
      <c r="K196" s="55"/>
      <c r="L196" s="55"/>
      <c r="M196" s="74"/>
      <c r="N196" s="81"/>
      <c r="O196" s="87"/>
      <c r="P196" s="87"/>
      <c r="Q196" s="92"/>
      <c r="R196" s="26"/>
      <c r="S196" s="26"/>
      <c r="T196" s="26"/>
      <c r="U196" s="102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46"/>
      <c r="AK196" s="154"/>
      <c r="AL196" s="154"/>
      <c r="AM196" s="102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46"/>
      <c r="BQ196" s="251"/>
      <c r="BR196" s="1"/>
    </row>
    <row r="197" spans="1:70" ht="15.6" customHeight="1">
      <c r="A197" s="1"/>
      <c r="B197" s="1"/>
      <c r="C197" s="10"/>
      <c r="D197" s="28"/>
      <c r="E197" s="55"/>
      <c r="F197" s="55"/>
      <c r="G197" s="55"/>
      <c r="H197" s="55"/>
      <c r="I197" s="55"/>
      <c r="J197" s="55"/>
      <c r="K197" s="55"/>
      <c r="L197" s="55"/>
      <c r="M197" s="74"/>
      <c r="N197" s="81"/>
      <c r="O197" s="87"/>
      <c r="P197" s="87"/>
      <c r="Q197" s="92"/>
      <c r="R197" s="26"/>
      <c r="S197" s="26"/>
      <c r="T197" s="26"/>
      <c r="U197" s="102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46"/>
      <c r="AK197" s="154"/>
      <c r="AL197" s="154"/>
      <c r="AM197" s="102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46"/>
      <c r="BQ197" s="251"/>
      <c r="BR197" s="1"/>
    </row>
    <row r="198" spans="1:70" ht="15.6" customHeight="1">
      <c r="A198" s="1"/>
      <c r="B198" s="1"/>
      <c r="C198" s="10"/>
      <c r="D198" s="29"/>
      <c r="E198" s="56"/>
      <c r="F198" s="56"/>
      <c r="G198" s="56"/>
      <c r="H198" s="56"/>
      <c r="I198" s="56"/>
      <c r="J198" s="56"/>
      <c r="K198" s="56"/>
      <c r="L198" s="56"/>
      <c r="M198" s="75"/>
      <c r="N198" s="82"/>
      <c r="O198" s="88"/>
      <c r="P198" s="88"/>
      <c r="Q198" s="93"/>
      <c r="R198" s="26"/>
      <c r="S198" s="26"/>
      <c r="T198" s="26"/>
      <c r="U198" s="61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147"/>
      <c r="AK198" s="154"/>
      <c r="AL198" s="154"/>
      <c r="AM198" s="61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147"/>
      <c r="BQ198" s="251"/>
      <c r="BR198" s="1"/>
    </row>
    <row r="199" spans="1:70" ht="15.6" customHeight="1">
      <c r="A199" s="1"/>
      <c r="B199" s="1"/>
      <c r="C199" s="11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252"/>
      <c r="BR199" s="1"/>
    </row>
    <row r="200" spans="1:70" s="1" customFormat="1" ht="15.6" customHeight="1"/>
    <row r="201" spans="1:70" ht="15.6" customHeight="1">
      <c r="A201" s="1"/>
      <c r="B201" s="1"/>
      <c r="C201" s="9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  <c r="BB201" s="194"/>
      <c r="BC201" s="232"/>
      <c r="BD201" s="234"/>
      <c r="BE201" s="234"/>
      <c r="BF201" s="234"/>
      <c r="BG201" s="234"/>
      <c r="BH201" s="234"/>
      <c r="BI201" s="234"/>
      <c r="BJ201" s="234"/>
      <c r="BK201" s="234"/>
      <c r="BL201" s="234"/>
      <c r="BM201" s="234"/>
      <c r="BN201" s="234"/>
      <c r="BO201" s="234"/>
      <c r="BP201" s="234"/>
      <c r="BQ201" s="250"/>
      <c r="BR201" s="1"/>
    </row>
    <row r="202" spans="1:70" ht="15.6" customHeight="1">
      <c r="A202" s="1"/>
      <c r="B202" s="1"/>
      <c r="C202" s="10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41"/>
      <c r="Y202" s="41"/>
      <c r="Z202" s="41"/>
      <c r="AA202" s="133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71"/>
      <c r="AO202" s="134"/>
      <c r="AP202" s="188"/>
      <c r="AQ202" s="188"/>
      <c r="AR202" s="195"/>
      <c r="AS202" s="195"/>
      <c r="AT202" s="195"/>
      <c r="AU202" s="195"/>
      <c r="AV202" s="195"/>
      <c r="AW202" s="195"/>
      <c r="AX202" s="195"/>
      <c r="AY202" s="195"/>
      <c r="AZ202" s="195"/>
      <c r="BA202" s="195"/>
      <c r="BB202" s="195"/>
      <c r="BC202" s="233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40"/>
      <c r="BN202" s="40"/>
      <c r="BO202" s="40"/>
      <c r="BP202" s="171"/>
      <c r="BQ202" s="251"/>
      <c r="BR202" s="1"/>
    </row>
    <row r="203" spans="1:70" ht="15.6" customHeight="1">
      <c r="A203" s="1"/>
      <c r="B203" s="1"/>
      <c r="C203" s="10"/>
      <c r="D203" s="24" t="s">
        <v>28</v>
      </c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89"/>
      <c r="R203" s="27" t="s">
        <v>86</v>
      </c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73"/>
      <c r="BC203" s="233"/>
      <c r="BD203" s="133"/>
      <c r="BE203" s="133"/>
      <c r="BF203" s="133"/>
      <c r="BG203" s="133"/>
      <c r="BH203" s="133"/>
      <c r="BI203" s="133"/>
      <c r="BJ203" s="133"/>
      <c r="BK203" s="133"/>
      <c r="BL203" s="133"/>
      <c r="BM203" s="40"/>
      <c r="BN203" s="40"/>
      <c r="BO203" s="40"/>
      <c r="BP203" s="171"/>
      <c r="BQ203" s="251"/>
      <c r="BR203" s="1"/>
    </row>
    <row r="204" spans="1:70" ht="15.6" customHeight="1">
      <c r="A204" s="1"/>
      <c r="B204" s="1"/>
      <c r="C204" s="10"/>
      <c r="D204" s="25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90"/>
      <c r="R204" s="29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75"/>
      <c r="BC204" s="2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40"/>
      <c r="BN204" s="40"/>
      <c r="BO204" s="40"/>
      <c r="BP204" s="171"/>
      <c r="BQ204" s="251"/>
      <c r="BR204" s="1"/>
    </row>
    <row r="205" spans="1:70" ht="15.6" customHeight="1">
      <c r="A205" s="1"/>
      <c r="B205" s="1"/>
      <c r="C205" s="10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41"/>
      <c r="Y205" s="41"/>
      <c r="Z205" s="41"/>
      <c r="AA205" s="133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71"/>
      <c r="AO205" s="134"/>
      <c r="AP205" s="188"/>
      <c r="AQ205" s="188"/>
      <c r="AR205" s="193"/>
      <c r="AS205" s="193"/>
      <c r="AT205" s="193"/>
      <c r="AU205" s="193"/>
      <c r="AV205" s="193"/>
      <c r="AW205" s="193"/>
      <c r="AX205" s="193"/>
      <c r="AY205" s="193"/>
      <c r="AZ205" s="193"/>
      <c r="BA205" s="193"/>
      <c r="BB205" s="193"/>
      <c r="BC205" s="233"/>
      <c r="BD205" s="133"/>
      <c r="BE205" s="133"/>
      <c r="BF205" s="133"/>
      <c r="BG205" s="133"/>
      <c r="BH205" s="133"/>
      <c r="BI205" s="133"/>
      <c r="BJ205" s="133"/>
      <c r="BK205" s="133"/>
      <c r="BL205" s="133"/>
      <c r="BM205" s="40"/>
      <c r="BN205" s="40"/>
      <c r="BO205" s="40"/>
      <c r="BP205" s="171"/>
      <c r="BQ205" s="251"/>
      <c r="BR205" s="1"/>
    </row>
    <row r="206" spans="1:70" ht="18.75">
      <c r="A206" s="1"/>
      <c r="B206" s="1"/>
      <c r="C206" s="10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38" t="s">
        <v>2</v>
      </c>
      <c r="V206" s="26"/>
      <c r="W206" s="26"/>
      <c r="X206" s="122"/>
      <c r="Y206" s="122"/>
      <c r="Z206" s="122"/>
      <c r="AA206" s="40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38" t="s">
        <v>92</v>
      </c>
      <c r="AN206" s="117"/>
      <c r="AO206" s="121"/>
      <c r="AP206" s="123"/>
      <c r="AQ206" s="123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212"/>
      <c r="BD206" s="40"/>
      <c r="BE206" s="179" t="s">
        <v>106</v>
      </c>
      <c r="BF206" s="172"/>
      <c r="BG206" s="172"/>
      <c r="BH206" s="172"/>
      <c r="BI206" s="172"/>
      <c r="BJ206" s="172"/>
      <c r="BK206" s="172"/>
      <c r="BL206" s="40"/>
      <c r="BM206" s="40"/>
      <c r="BN206" s="40"/>
      <c r="BO206" s="40"/>
      <c r="BP206" s="117"/>
      <c r="BQ206" s="251"/>
      <c r="BR206" s="1"/>
    </row>
    <row r="207" spans="1:70" ht="15.6" customHeight="1">
      <c r="A207" s="1"/>
      <c r="B207" s="1"/>
      <c r="C207" s="10"/>
      <c r="D207" s="27" t="s">
        <v>31</v>
      </c>
      <c r="E207" s="54"/>
      <c r="F207" s="54"/>
      <c r="G207" s="54"/>
      <c r="H207" s="54"/>
      <c r="I207" s="54"/>
      <c r="J207" s="54"/>
      <c r="K207" s="54"/>
      <c r="L207" s="54"/>
      <c r="M207" s="73"/>
      <c r="N207" s="80" t="str">
        <f>IF([3]回答表!X54="○","○","")</f>
        <v/>
      </c>
      <c r="O207" s="86"/>
      <c r="P207" s="86"/>
      <c r="Q207" s="91"/>
      <c r="R207" s="26"/>
      <c r="S207" s="26"/>
      <c r="T207" s="26"/>
      <c r="U207" s="60" t="str">
        <f>IF([3]回答表!X54="○",[3]回答表!B418,IF([3]回答表!AA54="○",[3]回答表!B439,""))</f>
        <v/>
      </c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145"/>
      <c r="AK207" s="152"/>
      <c r="AL207" s="152"/>
      <c r="AM207" s="167" t="s">
        <v>94</v>
      </c>
      <c r="AN207" s="167"/>
      <c r="AO207" s="167"/>
      <c r="AP207" s="167"/>
      <c r="AQ207" s="190" t="str">
        <f>IF([3]回答表!X54="○",[3]回答表!BC425,IF([3]回答表!AA54="○",[3]回答表!BC446,""))</f>
        <v/>
      </c>
      <c r="AR207" s="190"/>
      <c r="AS207" s="190"/>
      <c r="AT207" s="190"/>
      <c r="AU207" s="199" t="s">
        <v>103</v>
      </c>
      <c r="AV207" s="202"/>
      <c r="AW207" s="202"/>
      <c r="AX207" s="209"/>
      <c r="AY207" s="190" t="str">
        <f>IF([3]回答表!X54="○",[3]回答表!BC430,IF([3]回答表!AA54="○",[3]回答表!BC451,""))</f>
        <v/>
      </c>
      <c r="AZ207" s="190"/>
      <c r="BA207" s="190"/>
      <c r="BB207" s="190"/>
      <c r="BC207" s="134"/>
      <c r="BD207" s="133"/>
      <c r="BE207" s="161" t="s">
        <v>35</v>
      </c>
      <c r="BF207" s="173"/>
      <c r="BG207" s="173"/>
      <c r="BH207" s="173"/>
      <c r="BI207" s="161"/>
      <c r="BJ207" s="173"/>
      <c r="BK207" s="173"/>
      <c r="BL207" s="173"/>
      <c r="BM207" s="161"/>
      <c r="BN207" s="173"/>
      <c r="BO207" s="173"/>
      <c r="BP207" s="206"/>
      <c r="BQ207" s="251"/>
      <c r="BR207" s="1"/>
    </row>
    <row r="208" spans="1:70" ht="15.6" customHeight="1">
      <c r="A208" s="1"/>
      <c r="B208" s="1"/>
      <c r="C208" s="10"/>
      <c r="D208" s="28"/>
      <c r="E208" s="55"/>
      <c r="F208" s="55"/>
      <c r="G208" s="55"/>
      <c r="H208" s="55"/>
      <c r="I208" s="55"/>
      <c r="J208" s="55"/>
      <c r="K208" s="55"/>
      <c r="L208" s="55"/>
      <c r="M208" s="74"/>
      <c r="N208" s="81"/>
      <c r="O208" s="87"/>
      <c r="P208" s="87"/>
      <c r="Q208" s="92"/>
      <c r="R208" s="26"/>
      <c r="S208" s="26"/>
      <c r="T208" s="26"/>
      <c r="U208" s="102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46"/>
      <c r="AK208" s="152"/>
      <c r="AL208" s="152"/>
      <c r="AM208" s="167"/>
      <c r="AN208" s="167"/>
      <c r="AO208" s="167"/>
      <c r="AP208" s="167"/>
      <c r="AQ208" s="190"/>
      <c r="AR208" s="190"/>
      <c r="AS208" s="190"/>
      <c r="AT208" s="190"/>
      <c r="AU208" s="200"/>
      <c r="AV208" s="203"/>
      <c r="AW208" s="203"/>
      <c r="AX208" s="210"/>
      <c r="AY208" s="190"/>
      <c r="AZ208" s="190"/>
      <c r="BA208" s="190"/>
      <c r="BB208" s="190"/>
      <c r="BC208" s="134"/>
      <c r="BD208" s="133"/>
      <c r="BE208" s="162"/>
      <c r="BF208" s="174"/>
      <c r="BG208" s="174"/>
      <c r="BH208" s="174"/>
      <c r="BI208" s="162"/>
      <c r="BJ208" s="174"/>
      <c r="BK208" s="174"/>
      <c r="BL208" s="174"/>
      <c r="BM208" s="162"/>
      <c r="BN208" s="174"/>
      <c r="BO208" s="174"/>
      <c r="BP208" s="207"/>
      <c r="BQ208" s="251"/>
      <c r="BR208" s="1"/>
    </row>
    <row r="209" spans="1:70" ht="15.6" customHeight="1">
      <c r="A209" s="1"/>
      <c r="B209" s="1"/>
      <c r="C209" s="10"/>
      <c r="D209" s="28"/>
      <c r="E209" s="55"/>
      <c r="F209" s="55"/>
      <c r="G209" s="55"/>
      <c r="H209" s="55"/>
      <c r="I209" s="55"/>
      <c r="J209" s="55"/>
      <c r="K209" s="55"/>
      <c r="L209" s="55"/>
      <c r="M209" s="74"/>
      <c r="N209" s="81"/>
      <c r="O209" s="87"/>
      <c r="P209" s="87"/>
      <c r="Q209" s="92"/>
      <c r="R209" s="26"/>
      <c r="S209" s="26"/>
      <c r="T209" s="26"/>
      <c r="U209" s="102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46"/>
      <c r="AK209" s="152"/>
      <c r="AL209" s="152"/>
      <c r="AM209" s="167" t="s">
        <v>95</v>
      </c>
      <c r="AN209" s="167"/>
      <c r="AO209" s="167"/>
      <c r="AP209" s="167"/>
      <c r="AQ209" s="190" t="str">
        <f>IF([3]回答表!X54="○",[3]回答表!BC426,IF([3]回答表!AA54="○",[3]回答表!BC447,""))</f>
        <v/>
      </c>
      <c r="AR209" s="190"/>
      <c r="AS209" s="190"/>
      <c r="AT209" s="190"/>
      <c r="AU209" s="200"/>
      <c r="AV209" s="203"/>
      <c r="AW209" s="203"/>
      <c r="AX209" s="210"/>
      <c r="AY209" s="190"/>
      <c r="AZ209" s="190"/>
      <c r="BA209" s="190"/>
      <c r="BB209" s="190"/>
      <c r="BC209" s="134"/>
      <c r="BD209" s="133"/>
      <c r="BE209" s="162"/>
      <c r="BF209" s="174"/>
      <c r="BG209" s="174"/>
      <c r="BH209" s="174"/>
      <c r="BI209" s="162"/>
      <c r="BJ209" s="174"/>
      <c r="BK209" s="174"/>
      <c r="BL209" s="174"/>
      <c r="BM209" s="162"/>
      <c r="BN209" s="174"/>
      <c r="BO209" s="174"/>
      <c r="BP209" s="207"/>
      <c r="BQ209" s="251"/>
      <c r="BR209" s="1"/>
    </row>
    <row r="210" spans="1:70" ht="15.6" customHeight="1">
      <c r="A210" s="1"/>
      <c r="B210" s="1"/>
      <c r="C210" s="10"/>
      <c r="D210" s="29"/>
      <c r="E210" s="56"/>
      <c r="F210" s="56"/>
      <c r="G210" s="56"/>
      <c r="H210" s="56"/>
      <c r="I210" s="56"/>
      <c r="J210" s="56"/>
      <c r="K210" s="56"/>
      <c r="L210" s="56"/>
      <c r="M210" s="75"/>
      <c r="N210" s="82"/>
      <c r="O210" s="88"/>
      <c r="P210" s="88"/>
      <c r="Q210" s="93"/>
      <c r="R210" s="26"/>
      <c r="S210" s="26"/>
      <c r="T210" s="26"/>
      <c r="U210" s="102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46"/>
      <c r="AK210" s="152"/>
      <c r="AL210" s="152"/>
      <c r="AM210" s="167"/>
      <c r="AN210" s="167"/>
      <c r="AO210" s="167"/>
      <c r="AP210" s="167"/>
      <c r="AQ210" s="190"/>
      <c r="AR210" s="190"/>
      <c r="AS210" s="190"/>
      <c r="AT210" s="190"/>
      <c r="AU210" s="200"/>
      <c r="AV210" s="203"/>
      <c r="AW210" s="203"/>
      <c r="AX210" s="210"/>
      <c r="AY210" s="190"/>
      <c r="AZ210" s="190"/>
      <c r="BA210" s="190"/>
      <c r="BB210" s="190"/>
      <c r="BC210" s="134"/>
      <c r="BD210" s="133"/>
      <c r="BE210" s="162" t="str">
        <f>IF([3]回答表!X54="○",[3]回答表!E431,IF([3]回答表!AA54="○",[3]回答表!E452,""))</f>
        <v/>
      </c>
      <c r="BF210" s="174"/>
      <c r="BG210" s="174"/>
      <c r="BH210" s="174"/>
      <c r="BI210" s="162" t="str">
        <f>IF([3]回答表!X54="○",[3]回答表!E432,IF([3]回答表!AA54="○",[3]回答表!E453,""))</f>
        <v/>
      </c>
      <c r="BJ210" s="174"/>
      <c r="BK210" s="174"/>
      <c r="BL210" s="207"/>
      <c r="BM210" s="162" t="str">
        <f>IF([3]回答表!X54="○",[3]回答表!E433,IF([3]回答表!AA54="○",[3]回答表!E454,""))</f>
        <v/>
      </c>
      <c r="BN210" s="174"/>
      <c r="BO210" s="174"/>
      <c r="BP210" s="207"/>
      <c r="BQ210" s="251"/>
      <c r="BR210" s="1"/>
    </row>
    <row r="211" spans="1:70" ht="15.6" customHeight="1">
      <c r="A211" s="1"/>
      <c r="B211" s="1"/>
      <c r="C211" s="1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85"/>
      <c r="O211" s="85"/>
      <c r="P211" s="85"/>
      <c r="Q211" s="85"/>
      <c r="R211" s="85"/>
      <c r="S211" s="85"/>
      <c r="T211" s="85"/>
      <c r="U211" s="102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46"/>
      <c r="AK211" s="152"/>
      <c r="AL211" s="152"/>
      <c r="AM211" s="167" t="s">
        <v>96</v>
      </c>
      <c r="AN211" s="167"/>
      <c r="AO211" s="167"/>
      <c r="AP211" s="167"/>
      <c r="AQ211" s="190" t="str">
        <f>IF([3]回答表!X54="○",[3]回答表!BC427,IF([3]回答表!AA54="○",[3]回答表!BC448,""))</f>
        <v/>
      </c>
      <c r="AR211" s="190"/>
      <c r="AS211" s="190"/>
      <c r="AT211" s="190"/>
      <c r="AU211" s="201"/>
      <c r="AV211" s="204"/>
      <c r="AW211" s="204"/>
      <c r="AX211" s="211"/>
      <c r="AY211" s="190"/>
      <c r="AZ211" s="190"/>
      <c r="BA211" s="190"/>
      <c r="BB211" s="190"/>
      <c r="BC211" s="134"/>
      <c r="BD211" s="134"/>
      <c r="BE211" s="162"/>
      <c r="BF211" s="174"/>
      <c r="BG211" s="174"/>
      <c r="BH211" s="174"/>
      <c r="BI211" s="162"/>
      <c r="BJ211" s="174"/>
      <c r="BK211" s="174"/>
      <c r="BL211" s="207"/>
      <c r="BM211" s="162"/>
      <c r="BN211" s="174"/>
      <c r="BO211" s="174"/>
      <c r="BP211" s="207"/>
      <c r="BQ211" s="251"/>
      <c r="BR211" s="1"/>
    </row>
    <row r="212" spans="1:70" ht="15.6" customHeight="1">
      <c r="A212" s="1"/>
      <c r="B212" s="1"/>
      <c r="C212" s="1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85"/>
      <c r="O212" s="85"/>
      <c r="P212" s="85"/>
      <c r="Q212" s="85"/>
      <c r="R212" s="85"/>
      <c r="S212" s="85"/>
      <c r="T212" s="85"/>
      <c r="U212" s="102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46"/>
      <c r="AK212" s="152"/>
      <c r="AL212" s="152"/>
      <c r="AM212" s="167"/>
      <c r="AN212" s="167"/>
      <c r="AO212" s="167"/>
      <c r="AP212" s="167"/>
      <c r="AQ212" s="190"/>
      <c r="AR212" s="190"/>
      <c r="AS212" s="190"/>
      <c r="AT212" s="190"/>
      <c r="AU212" s="167" t="s">
        <v>104</v>
      </c>
      <c r="AV212" s="167"/>
      <c r="AW212" s="167"/>
      <c r="AX212" s="167"/>
      <c r="AY212" s="213" t="str">
        <f>IF([3]回答表!X54="○",[3]回答表!BC431,IF([3]回答表!AA54="○",[3]回答表!BC452,""))</f>
        <v/>
      </c>
      <c r="AZ212" s="213"/>
      <c r="BA212" s="213"/>
      <c r="BB212" s="213"/>
      <c r="BC212" s="134"/>
      <c r="BD212" s="133"/>
      <c r="BE212" s="162"/>
      <c r="BF212" s="174"/>
      <c r="BG212" s="174"/>
      <c r="BH212" s="174"/>
      <c r="BI212" s="162"/>
      <c r="BJ212" s="174"/>
      <c r="BK212" s="174"/>
      <c r="BL212" s="207"/>
      <c r="BM212" s="162"/>
      <c r="BN212" s="174"/>
      <c r="BO212" s="174"/>
      <c r="BP212" s="207"/>
      <c r="BQ212" s="251"/>
      <c r="BR212" s="1"/>
    </row>
    <row r="213" spans="1:70" ht="15.6" customHeight="1">
      <c r="A213" s="1"/>
      <c r="B213" s="1"/>
      <c r="C213" s="10"/>
      <c r="D213" s="31" t="s">
        <v>37</v>
      </c>
      <c r="E213" s="57"/>
      <c r="F213" s="57"/>
      <c r="G213" s="57"/>
      <c r="H213" s="57"/>
      <c r="I213" s="57"/>
      <c r="J213" s="57"/>
      <c r="K213" s="57"/>
      <c r="L213" s="57"/>
      <c r="M213" s="76"/>
      <c r="N213" s="80" t="str">
        <f>IF([3]回答表!AA54="○","○","")</f>
        <v/>
      </c>
      <c r="O213" s="86"/>
      <c r="P213" s="86"/>
      <c r="Q213" s="91"/>
      <c r="R213" s="26"/>
      <c r="S213" s="26"/>
      <c r="T213" s="26"/>
      <c r="U213" s="102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46"/>
      <c r="AK213" s="152"/>
      <c r="AL213" s="152"/>
      <c r="AM213" s="167" t="s">
        <v>97</v>
      </c>
      <c r="AN213" s="167"/>
      <c r="AO213" s="167"/>
      <c r="AP213" s="167"/>
      <c r="AQ213" s="190" t="str">
        <f>IF([3]回答表!X54="○",[3]回答表!BC428,IF([3]回答表!AA54="○",[3]回答表!BC449,""))</f>
        <v/>
      </c>
      <c r="AR213" s="190"/>
      <c r="AS213" s="190"/>
      <c r="AT213" s="190"/>
      <c r="AU213" s="167"/>
      <c r="AV213" s="167"/>
      <c r="AW213" s="167"/>
      <c r="AX213" s="167"/>
      <c r="AY213" s="213"/>
      <c r="AZ213" s="213"/>
      <c r="BA213" s="213"/>
      <c r="BB213" s="213"/>
      <c r="BC213" s="134"/>
      <c r="BD213" s="235"/>
      <c r="BE213" s="162"/>
      <c r="BF213" s="174"/>
      <c r="BG213" s="174"/>
      <c r="BH213" s="174"/>
      <c r="BI213" s="162"/>
      <c r="BJ213" s="174"/>
      <c r="BK213" s="174"/>
      <c r="BL213" s="207"/>
      <c r="BM213" s="162"/>
      <c r="BN213" s="174"/>
      <c r="BO213" s="174"/>
      <c r="BP213" s="207"/>
      <c r="BQ213" s="251"/>
      <c r="BR213" s="1"/>
    </row>
    <row r="214" spans="1:70" ht="15.6" customHeight="1">
      <c r="A214" s="1"/>
      <c r="B214" s="1"/>
      <c r="C214" s="10"/>
      <c r="D214" s="32"/>
      <c r="E214" s="58"/>
      <c r="F214" s="58"/>
      <c r="G214" s="58"/>
      <c r="H214" s="58"/>
      <c r="I214" s="58"/>
      <c r="J214" s="58"/>
      <c r="K214" s="58"/>
      <c r="L214" s="58"/>
      <c r="M214" s="77"/>
      <c r="N214" s="81"/>
      <c r="O214" s="87"/>
      <c r="P214" s="87"/>
      <c r="Q214" s="92"/>
      <c r="R214" s="26"/>
      <c r="S214" s="26"/>
      <c r="T214" s="26"/>
      <c r="U214" s="102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46"/>
      <c r="AK214" s="152"/>
      <c r="AL214" s="152"/>
      <c r="AM214" s="167"/>
      <c r="AN214" s="167"/>
      <c r="AO214" s="167"/>
      <c r="AP214" s="167"/>
      <c r="AQ214" s="190"/>
      <c r="AR214" s="190"/>
      <c r="AS214" s="190"/>
      <c r="AT214" s="190"/>
      <c r="AU214" s="167"/>
      <c r="AV214" s="167"/>
      <c r="AW214" s="167"/>
      <c r="AX214" s="167"/>
      <c r="AY214" s="213"/>
      <c r="AZ214" s="213"/>
      <c r="BA214" s="213"/>
      <c r="BB214" s="213"/>
      <c r="BC214" s="134"/>
      <c r="BD214" s="235"/>
      <c r="BE214" s="162" t="s">
        <v>12</v>
      </c>
      <c r="BF214" s="174"/>
      <c r="BG214" s="174"/>
      <c r="BH214" s="174"/>
      <c r="BI214" s="162" t="s">
        <v>39</v>
      </c>
      <c r="BJ214" s="174"/>
      <c r="BK214" s="174"/>
      <c r="BL214" s="174"/>
      <c r="BM214" s="162" t="s">
        <v>41</v>
      </c>
      <c r="BN214" s="174"/>
      <c r="BO214" s="174"/>
      <c r="BP214" s="207"/>
      <c r="BQ214" s="251"/>
      <c r="BR214" s="1"/>
    </row>
    <row r="215" spans="1:70" ht="15.6" customHeight="1">
      <c r="A215" s="1"/>
      <c r="B215" s="1"/>
      <c r="C215" s="10"/>
      <c r="D215" s="32"/>
      <c r="E215" s="58"/>
      <c r="F215" s="58"/>
      <c r="G215" s="58"/>
      <c r="H215" s="58"/>
      <c r="I215" s="58"/>
      <c r="J215" s="58"/>
      <c r="K215" s="58"/>
      <c r="L215" s="58"/>
      <c r="M215" s="77"/>
      <c r="N215" s="81"/>
      <c r="O215" s="87"/>
      <c r="P215" s="87"/>
      <c r="Q215" s="92"/>
      <c r="R215" s="26"/>
      <c r="S215" s="26"/>
      <c r="T215" s="26"/>
      <c r="U215" s="102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46"/>
      <c r="AK215" s="152"/>
      <c r="AL215" s="152"/>
      <c r="AM215" s="167" t="s">
        <v>98</v>
      </c>
      <c r="AN215" s="167"/>
      <c r="AO215" s="167"/>
      <c r="AP215" s="167"/>
      <c r="AQ215" s="190" t="str">
        <f>IF([3]回答表!X54="○",[3]回答表!BC429,IF([3]回答表!AA54="○",[3]回答表!BC450,""))</f>
        <v/>
      </c>
      <c r="AR215" s="190"/>
      <c r="AS215" s="190"/>
      <c r="AT215" s="190"/>
      <c r="AU215" s="167"/>
      <c r="AV215" s="167"/>
      <c r="AW215" s="167"/>
      <c r="AX215" s="167"/>
      <c r="AY215" s="213"/>
      <c r="AZ215" s="213"/>
      <c r="BA215" s="213"/>
      <c r="BB215" s="213"/>
      <c r="BC215" s="134"/>
      <c r="BD215" s="235"/>
      <c r="BE215" s="162"/>
      <c r="BF215" s="174"/>
      <c r="BG215" s="174"/>
      <c r="BH215" s="174"/>
      <c r="BI215" s="162"/>
      <c r="BJ215" s="174"/>
      <c r="BK215" s="174"/>
      <c r="BL215" s="174"/>
      <c r="BM215" s="162"/>
      <c r="BN215" s="174"/>
      <c r="BO215" s="174"/>
      <c r="BP215" s="207"/>
      <c r="BQ215" s="251"/>
      <c r="BR215" s="1"/>
    </row>
    <row r="216" spans="1:70" ht="15.6" customHeight="1">
      <c r="A216" s="1"/>
      <c r="B216" s="1"/>
      <c r="C216" s="10"/>
      <c r="D216" s="33"/>
      <c r="E216" s="59"/>
      <c r="F216" s="59"/>
      <c r="G216" s="59"/>
      <c r="H216" s="59"/>
      <c r="I216" s="59"/>
      <c r="J216" s="59"/>
      <c r="K216" s="59"/>
      <c r="L216" s="59"/>
      <c r="M216" s="78"/>
      <c r="N216" s="82"/>
      <c r="O216" s="88"/>
      <c r="P216" s="88"/>
      <c r="Q216" s="93"/>
      <c r="R216" s="26"/>
      <c r="S216" s="26"/>
      <c r="T216" s="26"/>
      <c r="U216" s="61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147"/>
      <c r="AK216" s="152"/>
      <c r="AL216" s="152"/>
      <c r="AM216" s="167"/>
      <c r="AN216" s="167"/>
      <c r="AO216" s="167"/>
      <c r="AP216" s="167"/>
      <c r="AQ216" s="190"/>
      <c r="AR216" s="190"/>
      <c r="AS216" s="190"/>
      <c r="AT216" s="190"/>
      <c r="AU216" s="167"/>
      <c r="AV216" s="167"/>
      <c r="AW216" s="167"/>
      <c r="AX216" s="167"/>
      <c r="AY216" s="213"/>
      <c r="AZ216" s="213"/>
      <c r="BA216" s="213"/>
      <c r="BB216" s="213"/>
      <c r="BC216" s="134"/>
      <c r="BD216" s="235"/>
      <c r="BE216" s="163"/>
      <c r="BF216" s="175"/>
      <c r="BG216" s="175"/>
      <c r="BH216" s="175"/>
      <c r="BI216" s="163"/>
      <c r="BJ216" s="175"/>
      <c r="BK216" s="175"/>
      <c r="BL216" s="175"/>
      <c r="BM216" s="163"/>
      <c r="BN216" s="175"/>
      <c r="BO216" s="175"/>
      <c r="BP216" s="208"/>
      <c r="BQ216" s="251"/>
      <c r="BR216" s="1"/>
    </row>
    <row r="217" spans="1:70" ht="15.6" customHeight="1">
      <c r="A217" s="1"/>
      <c r="B217" s="1"/>
      <c r="C217" s="1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41"/>
      <c r="Y217" s="41"/>
      <c r="Z217" s="41"/>
      <c r="AA217" s="40"/>
      <c r="AB217" s="40"/>
      <c r="AC217" s="40"/>
      <c r="AD217" s="40"/>
      <c r="AE217" s="40"/>
      <c r="AF217" s="40"/>
      <c r="AG217" s="40"/>
      <c r="AH217" s="40"/>
      <c r="AI217" s="40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251"/>
      <c r="BR217" s="1"/>
    </row>
    <row r="218" spans="1:70" ht="18.600000000000001" customHeight="1">
      <c r="A218" s="1"/>
      <c r="B218" s="1"/>
      <c r="C218" s="1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26"/>
      <c r="O218" s="26"/>
      <c r="P218" s="26"/>
      <c r="Q218" s="26"/>
      <c r="R218" s="26"/>
      <c r="S218" s="26"/>
      <c r="T218" s="26"/>
      <c r="U218" s="38" t="s">
        <v>60</v>
      </c>
      <c r="V218" s="26"/>
      <c r="W218" s="26"/>
      <c r="X218" s="122"/>
      <c r="Y218" s="122"/>
      <c r="Z218" s="122"/>
      <c r="AA218" s="40"/>
      <c r="AB218" s="121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38" t="s">
        <v>46</v>
      </c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33"/>
      <c r="BM218" s="133"/>
      <c r="BN218" s="133"/>
      <c r="BO218" s="133"/>
      <c r="BP218" s="41"/>
      <c r="BQ218" s="251"/>
      <c r="BR218" s="1"/>
    </row>
    <row r="219" spans="1:70" ht="15.6" customHeight="1">
      <c r="A219" s="1"/>
      <c r="B219" s="1"/>
      <c r="C219" s="10"/>
      <c r="D219" s="27" t="s">
        <v>6</v>
      </c>
      <c r="E219" s="54"/>
      <c r="F219" s="54"/>
      <c r="G219" s="54"/>
      <c r="H219" s="54"/>
      <c r="I219" s="54"/>
      <c r="J219" s="54"/>
      <c r="K219" s="54"/>
      <c r="L219" s="54"/>
      <c r="M219" s="73"/>
      <c r="N219" s="80" t="str">
        <f>IF([3]回答表!AD54="○","○","")</f>
        <v/>
      </c>
      <c r="O219" s="86"/>
      <c r="P219" s="86"/>
      <c r="Q219" s="91"/>
      <c r="R219" s="26"/>
      <c r="S219" s="26"/>
      <c r="T219" s="26"/>
      <c r="U219" s="60" t="str">
        <f>IF([3]回答表!AD54="○",[3]回答表!B460,"")</f>
        <v/>
      </c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145"/>
      <c r="AK219" s="153"/>
      <c r="AL219" s="153"/>
      <c r="AM219" s="60" t="str">
        <f>IF([3]回答表!AD54="○",[3]回答表!B466,"")</f>
        <v/>
      </c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145"/>
      <c r="BQ219" s="251"/>
      <c r="BR219" s="1"/>
    </row>
    <row r="220" spans="1:70" ht="15.6" customHeight="1">
      <c r="A220" s="1"/>
      <c r="B220" s="1"/>
      <c r="C220" s="10"/>
      <c r="D220" s="28"/>
      <c r="E220" s="55"/>
      <c r="F220" s="55"/>
      <c r="G220" s="55"/>
      <c r="H220" s="55"/>
      <c r="I220" s="55"/>
      <c r="J220" s="55"/>
      <c r="K220" s="55"/>
      <c r="L220" s="55"/>
      <c r="M220" s="74"/>
      <c r="N220" s="81"/>
      <c r="O220" s="87"/>
      <c r="P220" s="87"/>
      <c r="Q220" s="92"/>
      <c r="R220" s="26"/>
      <c r="S220" s="26"/>
      <c r="T220" s="26"/>
      <c r="U220" s="102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46"/>
      <c r="AK220" s="153"/>
      <c r="AL220" s="153"/>
      <c r="AM220" s="102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46"/>
      <c r="BQ220" s="251"/>
      <c r="BR220" s="1"/>
    </row>
    <row r="221" spans="1:70" ht="15.6" customHeight="1">
      <c r="A221" s="1"/>
      <c r="B221" s="1"/>
      <c r="C221" s="10"/>
      <c r="D221" s="28"/>
      <c r="E221" s="55"/>
      <c r="F221" s="55"/>
      <c r="G221" s="55"/>
      <c r="H221" s="55"/>
      <c r="I221" s="55"/>
      <c r="J221" s="55"/>
      <c r="K221" s="55"/>
      <c r="L221" s="55"/>
      <c r="M221" s="74"/>
      <c r="N221" s="81"/>
      <c r="O221" s="87"/>
      <c r="P221" s="87"/>
      <c r="Q221" s="92"/>
      <c r="R221" s="26"/>
      <c r="S221" s="26"/>
      <c r="T221" s="26"/>
      <c r="U221" s="102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46"/>
      <c r="AK221" s="153"/>
      <c r="AL221" s="153"/>
      <c r="AM221" s="102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46"/>
      <c r="BQ221" s="251"/>
      <c r="BR221" s="1"/>
    </row>
    <row r="222" spans="1:70" ht="15.6" customHeight="1">
      <c r="A222" s="1"/>
      <c r="B222" s="1"/>
      <c r="C222" s="10"/>
      <c r="D222" s="29"/>
      <c r="E222" s="56"/>
      <c r="F222" s="56"/>
      <c r="G222" s="56"/>
      <c r="H222" s="56"/>
      <c r="I222" s="56"/>
      <c r="J222" s="56"/>
      <c r="K222" s="56"/>
      <c r="L222" s="56"/>
      <c r="M222" s="75"/>
      <c r="N222" s="82"/>
      <c r="O222" s="88"/>
      <c r="P222" s="88"/>
      <c r="Q222" s="93"/>
      <c r="R222" s="26"/>
      <c r="S222" s="26"/>
      <c r="T222" s="26"/>
      <c r="U222" s="61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147"/>
      <c r="AK222" s="153"/>
      <c r="AL222" s="153"/>
      <c r="AM222" s="61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147"/>
      <c r="BQ222" s="251"/>
      <c r="BR222" s="1"/>
    </row>
    <row r="223" spans="1:70" ht="15.6" customHeight="1">
      <c r="A223" s="1"/>
      <c r="B223" s="1"/>
      <c r="C223" s="11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252"/>
      <c r="BR223" s="1"/>
    </row>
    <row r="224" spans="1:70" ht="15.6" customHeight="1">
      <c r="A224" s="1"/>
      <c r="B224" s="1"/>
      <c r="C224" s="0"/>
      <c r="D224" s="0"/>
      <c r="E224" s="0"/>
      <c r="F224" s="0"/>
      <c r="G224" s="0"/>
      <c r="H224" s="0"/>
      <c r="I224" s="0"/>
      <c r="J224" s="0"/>
      <c r="K224" s="0"/>
      <c r="L224" s="0"/>
      <c r="M224" s="0"/>
      <c r="N224" s="0"/>
      <c r="O224" s="0"/>
      <c r="P224" s="0"/>
      <c r="Q224" s="0"/>
      <c r="R224" s="0"/>
      <c r="S224" s="0"/>
      <c r="T224" s="0"/>
      <c r="U224" s="0"/>
      <c r="V224" s="0"/>
      <c r="W224" s="0"/>
      <c r="X224" s="0"/>
      <c r="Y224" s="0"/>
      <c r="Z224" s="0"/>
      <c r="AA224" s="0"/>
      <c r="AB224" s="0"/>
      <c r="AC224" s="0"/>
      <c r="AD224" s="0"/>
      <c r="AE224" s="0"/>
      <c r="AF224" s="0"/>
      <c r="AG224" s="0"/>
      <c r="AH224" s="0"/>
      <c r="AI224" s="0"/>
      <c r="AJ224" s="0"/>
      <c r="AK224" s="0"/>
      <c r="AL224" s="0"/>
      <c r="AM224" s="0"/>
      <c r="AN224" s="0"/>
      <c r="AO224" s="0"/>
      <c r="AP224" s="0"/>
      <c r="AQ224" s="0"/>
      <c r="AR224" s="0"/>
      <c r="AS224" s="0"/>
      <c r="AT224" s="0"/>
      <c r="AU224" s="0"/>
      <c r="AV224" s="0"/>
      <c r="AW224" s="0"/>
      <c r="AX224" s="0"/>
      <c r="AY224" s="0"/>
      <c r="AZ224" s="0"/>
      <c r="BA224" s="0"/>
      <c r="BB224" s="0"/>
      <c r="BC224" s="0"/>
      <c r="BD224" s="0"/>
      <c r="BE224" s="0"/>
      <c r="BF224" s="0"/>
      <c r="BG224" s="0"/>
      <c r="BH224" s="0"/>
      <c r="BI224" s="0"/>
      <c r="BJ224" s="0"/>
      <c r="BK224" s="0"/>
      <c r="BL224" s="0"/>
      <c r="BM224" s="0"/>
      <c r="BN224" s="0"/>
      <c r="BO224" s="0"/>
      <c r="BP224" s="0"/>
      <c r="BQ224" s="0"/>
      <c r="BR224" s="1"/>
    </row>
    <row r="225" spans="1:70" ht="15.6" customHeight="1">
      <c r="A225" s="1"/>
      <c r="B225" s="1"/>
      <c r="C225" s="9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232"/>
      <c r="BD225" s="234"/>
      <c r="BE225" s="234"/>
      <c r="BF225" s="234"/>
      <c r="BG225" s="234"/>
      <c r="BH225" s="234"/>
      <c r="BI225" s="234"/>
      <c r="BJ225" s="234"/>
      <c r="BK225" s="234"/>
      <c r="BL225" s="234"/>
      <c r="BM225" s="234"/>
      <c r="BN225" s="234"/>
      <c r="BO225" s="234"/>
      <c r="BP225" s="234"/>
      <c r="BQ225" s="250"/>
      <c r="BR225" s="1"/>
    </row>
    <row r="226" spans="1:70" ht="15.6" customHeight="1">
      <c r="A226" s="1"/>
      <c r="B226" s="1"/>
      <c r="C226" s="10"/>
      <c r="D226" s="24" t="s">
        <v>28</v>
      </c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89"/>
      <c r="R226" s="27" t="s">
        <v>69</v>
      </c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73"/>
      <c r="BC226" s="233"/>
      <c r="BD226" s="133"/>
      <c r="BE226" s="133"/>
      <c r="BF226" s="133"/>
      <c r="BG226" s="133"/>
      <c r="BH226" s="133"/>
      <c r="BI226" s="133"/>
      <c r="BJ226" s="133"/>
      <c r="BK226" s="133"/>
      <c r="BL226" s="133"/>
      <c r="BM226" s="40"/>
      <c r="BN226" s="40"/>
      <c r="BO226" s="40"/>
      <c r="BP226" s="171"/>
      <c r="BQ226" s="251"/>
      <c r="BR226" s="1"/>
    </row>
    <row r="227" spans="1:70" ht="15.6" customHeight="1">
      <c r="A227" s="1"/>
      <c r="B227" s="1"/>
      <c r="C227" s="10"/>
      <c r="D227" s="25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90"/>
      <c r="R227" s="29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75"/>
      <c r="BC227" s="233"/>
      <c r="BD227" s="133"/>
      <c r="BE227" s="133"/>
      <c r="BF227" s="133"/>
      <c r="BG227" s="133"/>
      <c r="BH227" s="133"/>
      <c r="BI227" s="133"/>
      <c r="BJ227" s="133"/>
      <c r="BK227" s="133"/>
      <c r="BL227" s="133"/>
      <c r="BM227" s="40"/>
      <c r="BN227" s="40"/>
      <c r="BO227" s="40"/>
      <c r="BP227" s="171"/>
      <c r="BQ227" s="251"/>
      <c r="BR227" s="1"/>
    </row>
    <row r="228" spans="1:70" ht="15.6" customHeight="1">
      <c r="A228" s="1"/>
      <c r="B228" s="1"/>
      <c r="C228" s="10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41"/>
      <c r="Y228" s="41"/>
      <c r="Z228" s="41"/>
      <c r="AA228" s="133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71"/>
      <c r="AO228" s="134"/>
      <c r="AP228" s="188"/>
      <c r="AQ228" s="188"/>
      <c r="AR228" s="193"/>
      <c r="AS228" s="193"/>
      <c r="AT228" s="193"/>
      <c r="AU228" s="193"/>
      <c r="AV228" s="193"/>
      <c r="AW228" s="193"/>
      <c r="AX228" s="193"/>
      <c r="AY228" s="193"/>
      <c r="AZ228" s="193"/>
      <c r="BA228" s="193"/>
      <c r="BB228" s="193"/>
      <c r="BC228" s="233"/>
      <c r="BD228" s="133"/>
      <c r="BE228" s="133"/>
      <c r="BF228" s="133"/>
      <c r="BG228" s="133"/>
      <c r="BH228" s="133"/>
      <c r="BI228" s="133"/>
      <c r="BJ228" s="133"/>
      <c r="BK228" s="133"/>
      <c r="BL228" s="133"/>
      <c r="BM228" s="40"/>
      <c r="BN228" s="40"/>
      <c r="BO228" s="40"/>
      <c r="BP228" s="171"/>
      <c r="BQ228" s="251"/>
      <c r="BR228" s="1"/>
    </row>
    <row r="229" spans="1:70" ht="19.149999999999999" customHeight="1">
      <c r="A229" s="1"/>
      <c r="B229" s="1"/>
      <c r="C229" s="10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38" t="s">
        <v>2</v>
      </c>
      <c r="V229" s="26"/>
      <c r="W229" s="26"/>
      <c r="X229" s="122"/>
      <c r="Y229" s="122"/>
      <c r="Z229" s="122"/>
      <c r="AA229" s="40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38" t="s">
        <v>77</v>
      </c>
      <c r="AN229" s="117"/>
      <c r="AO229" s="121"/>
      <c r="AP229" s="123"/>
      <c r="AQ229" s="123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212"/>
      <c r="BD229" s="40"/>
      <c r="BE229" s="160" t="s">
        <v>26</v>
      </c>
      <c r="BF229" s="172"/>
      <c r="BG229" s="172"/>
      <c r="BH229" s="172"/>
      <c r="BI229" s="172"/>
      <c r="BJ229" s="172"/>
      <c r="BK229" s="172"/>
      <c r="BL229" s="40"/>
      <c r="BM229" s="40"/>
      <c r="BN229" s="40"/>
      <c r="BO229" s="40"/>
      <c r="BP229" s="117"/>
      <c r="BQ229" s="251"/>
      <c r="BR229" s="1"/>
    </row>
    <row r="230" spans="1:70" ht="15.6" customHeight="1">
      <c r="A230" s="1"/>
      <c r="B230" s="1"/>
      <c r="C230" s="10"/>
      <c r="D230" s="27" t="s">
        <v>31</v>
      </c>
      <c r="E230" s="54"/>
      <c r="F230" s="54"/>
      <c r="G230" s="54"/>
      <c r="H230" s="54"/>
      <c r="I230" s="54"/>
      <c r="J230" s="54"/>
      <c r="K230" s="54"/>
      <c r="L230" s="54"/>
      <c r="M230" s="73"/>
      <c r="N230" s="80" t="str">
        <f>IF([3]回答表!X55="○","○","")</f>
        <v/>
      </c>
      <c r="O230" s="86"/>
      <c r="P230" s="86"/>
      <c r="Q230" s="91"/>
      <c r="R230" s="26"/>
      <c r="S230" s="26"/>
      <c r="T230" s="26"/>
      <c r="U230" s="60" t="str">
        <f>IF([3]回答表!X55="○",[3]回答表!B478,IF([3]回答表!AA55="○",[3]回答表!B497,""))</f>
        <v/>
      </c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145"/>
      <c r="AK230" s="152"/>
      <c r="AL230" s="152"/>
      <c r="AM230" s="164" t="s">
        <v>99</v>
      </c>
      <c r="AN230" s="176"/>
      <c r="AO230" s="176"/>
      <c r="AP230" s="176"/>
      <c r="AQ230" s="176"/>
      <c r="AR230" s="176"/>
      <c r="AS230" s="176"/>
      <c r="AT230" s="196"/>
      <c r="AU230" s="164" t="s">
        <v>105</v>
      </c>
      <c r="AV230" s="176"/>
      <c r="AW230" s="176"/>
      <c r="AX230" s="176"/>
      <c r="AY230" s="176"/>
      <c r="AZ230" s="176"/>
      <c r="BA230" s="176"/>
      <c r="BB230" s="196"/>
      <c r="BC230" s="134"/>
      <c r="BD230" s="133"/>
      <c r="BE230" s="161" t="s">
        <v>35</v>
      </c>
      <c r="BF230" s="173"/>
      <c r="BG230" s="173"/>
      <c r="BH230" s="173"/>
      <c r="BI230" s="161"/>
      <c r="BJ230" s="173"/>
      <c r="BK230" s="173"/>
      <c r="BL230" s="173"/>
      <c r="BM230" s="161"/>
      <c r="BN230" s="173"/>
      <c r="BO230" s="173"/>
      <c r="BP230" s="206"/>
      <c r="BQ230" s="251"/>
      <c r="BR230" s="1"/>
    </row>
    <row r="231" spans="1:70" ht="15.6" customHeight="1">
      <c r="A231" s="1"/>
      <c r="B231" s="1"/>
      <c r="C231" s="10"/>
      <c r="D231" s="28"/>
      <c r="E231" s="55"/>
      <c r="F231" s="55"/>
      <c r="G231" s="55"/>
      <c r="H231" s="55"/>
      <c r="I231" s="55"/>
      <c r="J231" s="55"/>
      <c r="K231" s="55"/>
      <c r="L231" s="55"/>
      <c r="M231" s="74"/>
      <c r="N231" s="81"/>
      <c r="O231" s="87"/>
      <c r="P231" s="87"/>
      <c r="Q231" s="92"/>
      <c r="R231" s="26"/>
      <c r="S231" s="26"/>
      <c r="T231" s="26"/>
      <c r="U231" s="102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46"/>
      <c r="AK231" s="152"/>
      <c r="AL231" s="152"/>
      <c r="AM231" s="166"/>
      <c r="AN231" s="178"/>
      <c r="AO231" s="178"/>
      <c r="AP231" s="178"/>
      <c r="AQ231" s="178"/>
      <c r="AR231" s="178"/>
      <c r="AS231" s="178"/>
      <c r="AT231" s="198"/>
      <c r="AU231" s="166"/>
      <c r="AV231" s="178"/>
      <c r="AW231" s="178"/>
      <c r="AX231" s="178"/>
      <c r="AY231" s="178"/>
      <c r="AZ231" s="178"/>
      <c r="BA231" s="178"/>
      <c r="BB231" s="198"/>
      <c r="BC231" s="134"/>
      <c r="BD231" s="133"/>
      <c r="BE231" s="162"/>
      <c r="BF231" s="174"/>
      <c r="BG231" s="174"/>
      <c r="BH231" s="174"/>
      <c r="BI231" s="162"/>
      <c r="BJ231" s="174"/>
      <c r="BK231" s="174"/>
      <c r="BL231" s="174"/>
      <c r="BM231" s="162"/>
      <c r="BN231" s="174"/>
      <c r="BO231" s="174"/>
      <c r="BP231" s="207"/>
      <c r="BQ231" s="251"/>
      <c r="BR231" s="1"/>
    </row>
    <row r="232" spans="1:70" ht="15.6" customHeight="1">
      <c r="A232" s="1"/>
      <c r="B232" s="1"/>
      <c r="C232" s="10"/>
      <c r="D232" s="28"/>
      <c r="E232" s="55"/>
      <c r="F232" s="55"/>
      <c r="G232" s="55"/>
      <c r="H232" s="55"/>
      <c r="I232" s="55"/>
      <c r="J232" s="55"/>
      <c r="K232" s="55"/>
      <c r="L232" s="55"/>
      <c r="M232" s="74"/>
      <c r="N232" s="81"/>
      <c r="O232" s="87"/>
      <c r="P232" s="87"/>
      <c r="Q232" s="92"/>
      <c r="R232" s="26"/>
      <c r="S232" s="26"/>
      <c r="T232" s="26"/>
      <c r="U232" s="102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46"/>
      <c r="AK232" s="152"/>
      <c r="AL232" s="152"/>
      <c r="AM232" s="105" t="str">
        <f>IF([3]回答表!X55="○",[3]回答表!G484,IF([3]回答表!AA55="○",[3]回答表!G504,""))</f>
        <v/>
      </c>
      <c r="AN232" s="120"/>
      <c r="AO232" s="120"/>
      <c r="AP232" s="120"/>
      <c r="AQ232" s="120"/>
      <c r="AR232" s="120"/>
      <c r="AS232" s="120"/>
      <c r="AT232" s="135"/>
      <c r="AU232" s="105" t="str">
        <f>IF([3]回答表!X55="○",[3]回答表!G485,IF([3]回答表!AA55="○",[3]回答表!G505,""))</f>
        <v/>
      </c>
      <c r="AV232" s="120"/>
      <c r="AW232" s="120"/>
      <c r="AX232" s="120"/>
      <c r="AY232" s="120"/>
      <c r="AZ232" s="120"/>
      <c r="BA232" s="120"/>
      <c r="BB232" s="135"/>
      <c r="BC232" s="134"/>
      <c r="BD232" s="133"/>
      <c r="BE232" s="162"/>
      <c r="BF232" s="174"/>
      <c r="BG232" s="174"/>
      <c r="BH232" s="174"/>
      <c r="BI232" s="162"/>
      <c r="BJ232" s="174"/>
      <c r="BK232" s="174"/>
      <c r="BL232" s="174"/>
      <c r="BM232" s="162"/>
      <c r="BN232" s="174"/>
      <c r="BO232" s="174"/>
      <c r="BP232" s="207"/>
      <c r="BQ232" s="251"/>
      <c r="BR232" s="1"/>
    </row>
    <row r="233" spans="1:70" ht="15.6" customHeight="1">
      <c r="A233" s="1"/>
      <c r="B233" s="1"/>
      <c r="C233" s="10"/>
      <c r="D233" s="29"/>
      <c r="E233" s="56"/>
      <c r="F233" s="56"/>
      <c r="G233" s="56"/>
      <c r="H233" s="56"/>
      <c r="I233" s="56"/>
      <c r="J233" s="56"/>
      <c r="K233" s="56"/>
      <c r="L233" s="56"/>
      <c r="M233" s="75"/>
      <c r="N233" s="82"/>
      <c r="O233" s="88"/>
      <c r="P233" s="88"/>
      <c r="Q233" s="93"/>
      <c r="R233" s="26"/>
      <c r="S233" s="26"/>
      <c r="T233" s="26"/>
      <c r="U233" s="102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46"/>
      <c r="AK233" s="152"/>
      <c r="AL233" s="152"/>
      <c r="AM233" s="20"/>
      <c r="AN233" s="50"/>
      <c r="AO233" s="50"/>
      <c r="AP233" s="50"/>
      <c r="AQ233" s="50"/>
      <c r="AR233" s="50"/>
      <c r="AS233" s="50"/>
      <c r="AT233" s="71"/>
      <c r="AU233" s="20"/>
      <c r="AV233" s="50"/>
      <c r="AW233" s="50"/>
      <c r="AX233" s="50"/>
      <c r="AY233" s="50"/>
      <c r="AZ233" s="50"/>
      <c r="BA233" s="50"/>
      <c r="BB233" s="71"/>
      <c r="BC233" s="134"/>
      <c r="BD233" s="133"/>
      <c r="BE233" s="162" t="str">
        <f>IF([3]回答表!X55="○",[3]回答表!E489,IF([3]回答表!AA55="○",[3]回答表!E509,""))</f>
        <v/>
      </c>
      <c r="BF233" s="174"/>
      <c r="BG233" s="174"/>
      <c r="BH233" s="174"/>
      <c r="BI233" s="162" t="str">
        <f>IF([3]回答表!X55="○",[3]回答表!E490,IF([3]回答表!AA55="○",[3]回答表!E510,""))</f>
        <v/>
      </c>
      <c r="BJ233" s="174"/>
      <c r="BK233" s="174"/>
      <c r="BL233" s="207"/>
      <c r="BM233" s="162" t="str">
        <f>IF([3]回答表!X55="○",[3]回答表!E491,IF([3]回答表!AA55="○",[3]回答表!E511,""))</f>
        <v/>
      </c>
      <c r="BN233" s="174"/>
      <c r="BO233" s="174"/>
      <c r="BP233" s="207"/>
      <c r="BQ233" s="251"/>
      <c r="BR233" s="1"/>
    </row>
    <row r="234" spans="1:70" ht="15.6" customHeight="1">
      <c r="A234" s="1"/>
      <c r="B234" s="1"/>
      <c r="C234" s="1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85"/>
      <c r="O234" s="85"/>
      <c r="P234" s="85"/>
      <c r="Q234" s="85"/>
      <c r="R234" s="85"/>
      <c r="S234" s="85"/>
      <c r="T234" s="85"/>
      <c r="U234" s="102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46"/>
      <c r="AK234" s="152"/>
      <c r="AL234" s="152"/>
      <c r="AM234" s="21"/>
      <c r="AN234" s="51"/>
      <c r="AO234" s="51"/>
      <c r="AP234" s="51"/>
      <c r="AQ234" s="51"/>
      <c r="AR234" s="51"/>
      <c r="AS234" s="51"/>
      <c r="AT234" s="72"/>
      <c r="AU234" s="21"/>
      <c r="AV234" s="51"/>
      <c r="AW234" s="51"/>
      <c r="AX234" s="51"/>
      <c r="AY234" s="51"/>
      <c r="AZ234" s="51"/>
      <c r="BA234" s="51"/>
      <c r="BB234" s="72"/>
      <c r="BC234" s="134"/>
      <c r="BD234" s="134"/>
      <c r="BE234" s="162"/>
      <c r="BF234" s="174"/>
      <c r="BG234" s="174"/>
      <c r="BH234" s="174"/>
      <c r="BI234" s="162"/>
      <c r="BJ234" s="174"/>
      <c r="BK234" s="174"/>
      <c r="BL234" s="207"/>
      <c r="BM234" s="162"/>
      <c r="BN234" s="174"/>
      <c r="BO234" s="174"/>
      <c r="BP234" s="207"/>
      <c r="BQ234" s="251"/>
      <c r="BR234" s="1"/>
    </row>
    <row r="235" spans="1:70" ht="15.6" customHeight="1">
      <c r="A235" s="1"/>
      <c r="B235" s="1"/>
      <c r="C235" s="1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85"/>
      <c r="O235" s="85"/>
      <c r="P235" s="85"/>
      <c r="Q235" s="85"/>
      <c r="R235" s="85"/>
      <c r="S235" s="85"/>
      <c r="T235" s="85"/>
      <c r="U235" s="102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46"/>
      <c r="AK235" s="152"/>
      <c r="AL235" s="152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4"/>
      <c r="BD235" s="133"/>
      <c r="BE235" s="162"/>
      <c r="BF235" s="174"/>
      <c r="BG235" s="174"/>
      <c r="BH235" s="174"/>
      <c r="BI235" s="162"/>
      <c r="BJ235" s="174"/>
      <c r="BK235" s="174"/>
      <c r="BL235" s="207"/>
      <c r="BM235" s="162"/>
      <c r="BN235" s="174"/>
      <c r="BO235" s="174"/>
      <c r="BP235" s="207"/>
      <c r="BQ235" s="251"/>
      <c r="BR235" s="1"/>
    </row>
    <row r="236" spans="1:70" ht="15.6" customHeight="1">
      <c r="A236" s="1"/>
      <c r="B236" s="1"/>
      <c r="C236" s="10"/>
      <c r="D236" s="31" t="s">
        <v>37</v>
      </c>
      <c r="E236" s="57"/>
      <c r="F236" s="57"/>
      <c r="G236" s="57"/>
      <c r="H236" s="57"/>
      <c r="I236" s="57"/>
      <c r="J236" s="57"/>
      <c r="K236" s="57"/>
      <c r="L236" s="57"/>
      <c r="M236" s="76"/>
      <c r="N236" s="80" t="str">
        <f>IF([3]回答表!AA55="○","○","")</f>
        <v/>
      </c>
      <c r="O236" s="86"/>
      <c r="P236" s="86"/>
      <c r="Q236" s="91"/>
      <c r="R236" s="26"/>
      <c r="S236" s="26"/>
      <c r="T236" s="26"/>
      <c r="U236" s="102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46"/>
      <c r="AK236" s="152"/>
      <c r="AL236" s="152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4"/>
      <c r="BD236" s="235"/>
      <c r="BE236" s="162"/>
      <c r="BF236" s="174"/>
      <c r="BG236" s="174"/>
      <c r="BH236" s="174"/>
      <c r="BI236" s="162"/>
      <c r="BJ236" s="174"/>
      <c r="BK236" s="174"/>
      <c r="BL236" s="207"/>
      <c r="BM236" s="162"/>
      <c r="BN236" s="174"/>
      <c r="BO236" s="174"/>
      <c r="BP236" s="207"/>
      <c r="BQ236" s="251"/>
      <c r="BR236" s="1"/>
    </row>
    <row r="237" spans="1:70" ht="15.6" customHeight="1">
      <c r="A237" s="1"/>
      <c r="B237" s="1"/>
      <c r="C237" s="10"/>
      <c r="D237" s="32"/>
      <c r="E237" s="58"/>
      <c r="F237" s="58"/>
      <c r="G237" s="58"/>
      <c r="H237" s="58"/>
      <c r="I237" s="58"/>
      <c r="J237" s="58"/>
      <c r="K237" s="58"/>
      <c r="L237" s="58"/>
      <c r="M237" s="77"/>
      <c r="N237" s="81"/>
      <c r="O237" s="87"/>
      <c r="P237" s="87"/>
      <c r="Q237" s="92"/>
      <c r="R237" s="26"/>
      <c r="S237" s="26"/>
      <c r="T237" s="26"/>
      <c r="U237" s="102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46"/>
      <c r="AK237" s="152"/>
      <c r="AL237" s="152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4"/>
      <c r="BD237" s="235"/>
      <c r="BE237" s="162" t="s">
        <v>12</v>
      </c>
      <c r="BF237" s="174"/>
      <c r="BG237" s="174"/>
      <c r="BH237" s="174"/>
      <c r="BI237" s="162" t="s">
        <v>39</v>
      </c>
      <c r="BJ237" s="174"/>
      <c r="BK237" s="174"/>
      <c r="BL237" s="174"/>
      <c r="BM237" s="162" t="s">
        <v>41</v>
      </c>
      <c r="BN237" s="174"/>
      <c r="BO237" s="174"/>
      <c r="BP237" s="207"/>
      <c r="BQ237" s="251"/>
      <c r="BR237" s="1"/>
    </row>
    <row r="238" spans="1:70" ht="15.6" customHeight="1">
      <c r="A238" s="1"/>
      <c r="B238" s="1"/>
      <c r="C238" s="10"/>
      <c r="D238" s="32"/>
      <c r="E238" s="58"/>
      <c r="F238" s="58"/>
      <c r="G238" s="58"/>
      <c r="H238" s="58"/>
      <c r="I238" s="58"/>
      <c r="J238" s="58"/>
      <c r="K238" s="58"/>
      <c r="L238" s="58"/>
      <c r="M238" s="77"/>
      <c r="N238" s="81"/>
      <c r="O238" s="87"/>
      <c r="P238" s="87"/>
      <c r="Q238" s="92"/>
      <c r="R238" s="26"/>
      <c r="S238" s="26"/>
      <c r="T238" s="26"/>
      <c r="U238" s="102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46"/>
      <c r="AK238" s="152"/>
      <c r="AL238" s="152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4"/>
      <c r="BD238" s="235"/>
      <c r="BE238" s="162"/>
      <c r="BF238" s="174"/>
      <c r="BG238" s="174"/>
      <c r="BH238" s="174"/>
      <c r="BI238" s="162"/>
      <c r="BJ238" s="174"/>
      <c r="BK238" s="174"/>
      <c r="BL238" s="174"/>
      <c r="BM238" s="162"/>
      <c r="BN238" s="174"/>
      <c r="BO238" s="174"/>
      <c r="BP238" s="207"/>
      <c r="BQ238" s="251"/>
      <c r="BR238" s="1"/>
    </row>
    <row r="239" spans="1:70" ht="15.6" customHeight="1">
      <c r="A239" s="1"/>
      <c r="B239" s="1"/>
      <c r="C239" s="10"/>
      <c r="D239" s="33"/>
      <c r="E239" s="59"/>
      <c r="F239" s="59"/>
      <c r="G239" s="59"/>
      <c r="H239" s="59"/>
      <c r="I239" s="59"/>
      <c r="J239" s="59"/>
      <c r="K239" s="59"/>
      <c r="L239" s="59"/>
      <c r="M239" s="78"/>
      <c r="N239" s="82"/>
      <c r="O239" s="88"/>
      <c r="P239" s="88"/>
      <c r="Q239" s="93"/>
      <c r="R239" s="26"/>
      <c r="S239" s="26"/>
      <c r="T239" s="26"/>
      <c r="U239" s="61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147"/>
      <c r="AK239" s="152"/>
      <c r="AL239" s="152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4"/>
      <c r="BD239" s="235"/>
      <c r="BE239" s="163"/>
      <c r="BF239" s="175"/>
      <c r="BG239" s="175"/>
      <c r="BH239" s="175"/>
      <c r="BI239" s="163"/>
      <c r="BJ239" s="175"/>
      <c r="BK239" s="175"/>
      <c r="BL239" s="175"/>
      <c r="BM239" s="163"/>
      <c r="BN239" s="175"/>
      <c r="BO239" s="175"/>
      <c r="BP239" s="208"/>
      <c r="BQ239" s="251"/>
      <c r="BR239" s="1"/>
    </row>
    <row r="240" spans="1:70" ht="15.6" customHeight="1">
      <c r="A240" s="1"/>
      <c r="B240" s="1"/>
      <c r="C240" s="1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41"/>
      <c r="Y240" s="41"/>
      <c r="Z240" s="41"/>
      <c r="AA240" s="40"/>
      <c r="AB240" s="40"/>
      <c r="AC240" s="40"/>
      <c r="AD240" s="40"/>
      <c r="AE240" s="40"/>
      <c r="AF240" s="40"/>
      <c r="AG240" s="40"/>
      <c r="AH240" s="40"/>
      <c r="AI240" s="40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251"/>
      <c r="BR240" s="1"/>
    </row>
    <row r="241" spans="1:70" ht="19.149999999999999" customHeight="1">
      <c r="A241" s="1"/>
      <c r="B241" s="1"/>
      <c r="C241" s="1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26"/>
      <c r="O241" s="26"/>
      <c r="P241" s="26"/>
      <c r="Q241" s="26"/>
      <c r="R241" s="26"/>
      <c r="S241" s="26"/>
      <c r="T241" s="26"/>
      <c r="U241" s="38" t="s">
        <v>60</v>
      </c>
      <c r="V241" s="26"/>
      <c r="W241" s="26"/>
      <c r="X241" s="122"/>
      <c r="Y241" s="122"/>
      <c r="Z241" s="122"/>
      <c r="AA241" s="40"/>
      <c r="AB241" s="121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38" t="s">
        <v>46</v>
      </c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41"/>
      <c r="BQ241" s="251"/>
      <c r="BR241" s="1"/>
    </row>
    <row r="242" spans="1:70" ht="15.6" customHeight="1">
      <c r="A242" s="1"/>
      <c r="B242" s="1"/>
      <c r="C242" s="10"/>
      <c r="D242" s="27" t="s">
        <v>6</v>
      </c>
      <c r="E242" s="54"/>
      <c r="F242" s="54"/>
      <c r="G242" s="54"/>
      <c r="H242" s="54"/>
      <c r="I242" s="54"/>
      <c r="J242" s="54"/>
      <c r="K242" s="54"/>
      <c r="L242" s="54"/>
      <c r="M242" s="73"/>
      <c r="N242" s="80" t="str">
        <f>IF([3]回答表!AD55="○","○","")</f>
        <v/>
      </c>
      <c r="O242" s="86"/>
      <c r="P242" s="86"/>
      <c r="Q242" s="91"/>
      <c r="R242" s="26"/>
      <c r="S242" s="26"/>
      <c r="T242" s="26"/>
      <c r="U242" s="60" t="str">
        <f>IF([3]回答表!AD55="○",[3]回答表!B517,"")</f>
        <v/>
      </c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145"/>
      <c r="AK242" s="152"/>
      <c r="AL242" s="152"/>
      <c r="AM242" s="60" t="str">
        <f>IF([3]回答表!AD55="○",[3]回答表!B523,"")</f>
        <v/>
      </c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145"/>
      <c r="BQ242" s="251"/>
      <c r="BR242" s="1"/>
    </row>
    <row r="243" spans="1:70" ht="15.6" customHeight="1">
      <c r="A243" s="1"/>
      <c r="B243" s="1"/>
      <c r="C243" s="10"/>
      <c r="D243" s="28"/>
      <c r="E243" s="55"/>
      <c r="F243" s="55"/>
      <c r="G243" s="55"/>
      <c r="H243" s="55"/>
      <c r="I243" s="55"/>
      <c r="J243" s="55"/>
      <c r="K243" s="55"/>
      <c r="L243" s="55"/>
      <c r="M243" s="74"/>
      <c r="N243" s="81"/>
      <c r="O243" s="87"/>
      <c r="P243" s="87"/>
      <c r="Q243" s="92"/>
      <c r="R243" s="26"/>
      <c r="S243" s="26"/>
      <c r="T243" s="26"/>
      <c r="U243" s="102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46"/>
      <c r="AK243" s="152"/>
      <c r="AL243" s="152"/>
      <c r="AM243" s="102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46"/>
      <c r="BQ243" s="251"/>
      <c r="BR243" s="1"/>
    </row>
    <row r="244" spans="1:70" ht="15.6" customHeight="1">
      <c r="A244" s="1"/>
      <c r="B244" s="1"/>
      <c r="C244" s="10"/>
      <c r="D244" s="28"/>
      <c r="E244" s="55"/>
      <c r="F244" s="55"/>
      <c r="G244" s="55"/>
      <c r="H244" s="55"/>
      <c r="I244" s="55"/>
      <c r="J244" s="55"/>
      <c r="K244" s="55"/>
      <c r="L244" s="55"/>
      <c r="M244" s="74"/>
      <c r="N244" s="81"/>
      <c r="O244" s="87"/>
      <c r="P244" s="87"/>
      <c r="Q244" s="92"/>
      <c r="R244" s="26"/>
      <c r="S244" s="26"/>
      <c r="T244" s="26"/>
      <c r="U244" s="102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46"/>
      <c r="AK244" s="152"/>
      <c r="AL244" s="152"/>
      <c r="AM244" s="102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46"/>
      <c r="BQ244" s="251"/>
      <c r="BR244" s="1"/>
    </row>
    <row r="245" spans="1:70" ht="15.6" customHeight="1">
      <c r="A245" s="1"/>
      <c r="B245" s="1"/>
      <c r="C245" s="10"/>
      <c r="D245" s="29"/>
      <c r="E245" s="56"/>
      <c r="F245" s="56"/>
      <c r="G245" s="56"/>
      <c r="H245" s="56"/>
      <c r="I245" s="56"/>
      <c r="J245" s="56"/>
      <c r="K245" s="56"/>
      <c r="L245" s="56"/>
      <c r="M245" s="75"/>
      <c r="N245" s="82"/>
      <c r="O245" s="88"/>
      <c r="P245" s="88"/>
      <c r="Q245" s="93"/>
      <c r="R245" s="26"/>
      <c r="S245" s="26"/>
      <c r="T245" s="26"/>
      <c r="U245" s="61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147"/>
      <c r="AK245" s="152"/>
      <c r="AL245" s="152"/>
      <c r="AM245" s="61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147"/>
      <c r="BQ245" s="251"/>
      <c r="BR245" s="1"/>
    </row>
    <row r="246" spans="1:70" ht="15.6" customHeight="1">
      <c r="A246" s="1"/>
      <c r="B246" s="1"/>
      <c r="C246" s="11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252"/>
      <c r="BR246" s="1"/>
    </row>
    <row r="247" spans="1:70" ht="15.6" customHeight="1">
      <c r="A247" s="1"/>
      <c r="B247" s="1"/>
      <c r="C247" s="0"/>
      <c r="D247" s="0"/>
      <c r="E247" s="0"/>
      <c r="F247" s="0"/>
      <c r="G247" s="0"/>
      <c r="H247" s="0"/>
      <c r="I247" s="0"/>
      <c r="J247" s="0"/>
      <c r="K247" s="0"/>
      <c r="L247" s="0"/>
      <c r="M247" s="0"/>
      <c r="N247" s="0"/>
      <c r="O247" s="0"/>
      <c r="P247" s="0"/>
      <c r="Q247" s="0"/>
      <c r="R247" s="0"/>
      <c r="S247" s="0"/>
      <c r="T247" s="0"/>
      <c r="U247" s="0"/>
      <c r="V247" s="0"/>
      <c r="W247" s="0"/>
      <c r="X247" s="0"/>
      <c r="Y247" s="0"/>
      <c r="Z247" s="0"/>
      <c r="AA247" s="0"/>
      <c r="AB247" s="0"/>
      <c r="AC247" s="0"/>
      <c r="AD247" s="0"/>
      <c r="AE247" s="0"/>
      <c r="AF247" s="0"/>
      <c r="AG247" s="0"/>
      <c r="AH247" s="0"/>
      <c r="AI247" s="0"/>
      <c r="AJ247" s="0"/>
      <c r="AK247" s="0"/>
      <c r="AL247" s="0"/>
      <c r="AM247" s="0"/>
      <c r="AN247" s="0"/>
      <c r="AO247" s="0"/>
      <c r="AP247" s="0"/>
      <c r="AQ247" s="0"/>
      <c r="AR247" s="0"/>
      <c r="AS247" s="0"/>
      <c r="AT247" s="0"/>
      <c r="AU247" s="0"/>
      <c r="AV247" s="0"/>
      <c r="AW247" s="0"/>
      <c r="AX247" s="0"/>
      <c r="AY247" s="0"/>
      <c r="AZ247" s="0"/>
      <c r="BA247" s="0"/>
      <c r="BB247" s="0"/>
      <c r="BC247" s="0"/>
      <c r="BD247" s="0"/>
      <c r="BE247" s="0"/>
      <c r="BF247" s="0"/>
      <c r="BG247" s="0"/>
      <c r="BH247" s="0"/>
      <c r="BI247" s="0"/>
      <c r="BJ247" s="0"/>
      <c r="BK247" s="0"/>
      <c r="BL247" s="0"/>
      <c r="BM247" s="0"/>
      <c r="BN247" s="0"/>
      <c r="BO247" s="0"/>
      <c r="BP247" s="0"/>
      <c r="BQ247" s="0"/>
      <c r="BR247" s="1"/>
    </row>
    <row r="248" spans="1:70" ht="15.6" customHeight="1">
      <c r="A248" s="1"/>
      <c r="B248" s="1"/>
      <c r="C248" s="0"/>
      <c r="D248" s="0"/>
      <c r="E248" s="0"/>
      <c r="F248" s="0"/>
      <c r="G248" s="0"/>
      <c r="H248" s="0"/>
      <c r="I248" s="0"/>
      <c r="J248" s="0"/>
      <c r="K248" s="0"/>
      <c r="L248" s="0"/>
      <c r="M248" s="0"/>
      <c r="N248" s="0"/>
      <c r="O248" s="0"/>
      <c r="P248" s="0"/>
      <c r="Q248" s="0"/>
      <c r="R248" s="0"/>
      <c r="S248" s="0"/>
      <c r="T248" s="0"/>
      <c r="U248" s="0"/>
      <c r="V248" s="0"/>
      <c r="W248" s="0"/>
      <c r="X248" s="0"/>
      <c r="Y248" s="0"/>
      <c r="Z248" s="0"/>
      <c r="AA248" s="0"/>
      <c r="AB248" s="0"/>
      <c r="AC248" s="0"/>
      <c r="AD248" s="0"/>
      <c r="AE248" s="0"/>
      <c r="AF248" s="0"/>
      <c r="AG248" s="0"/>
      <c r="AH248" s="0"/>
      <c r="AI248" s="0"/>
      <c r="AJ248" s="0"/>
      <c r="AK248" s="0"/>
      <c r="AL248" s="0"/>
      <c r="AM248" s="0"/>
      <c r="AN248" s="0"/>
      <c r="AO248" s="0"/>
      <c r="AP248" s="0"/>
      <c r="AQ248" s="0"/>
      <c r="AR248" s="0"/>
      <c r="AS248" s="0"/>
      <c r="AT248" s="0"/>
      <c r="AU248" s="0"/>
      <c r="AV248" s="0"/>
      <c r="AW248" s="0"/>
      <c r="AX248" s="0"/>
      <c r="AY248" s="0"/>
      <c r="AZ248" s="0"/>
      <c r="BA248" s="0"/>
      <c r="BB248" s="0"/>
      <c r="BC248" s="0"/>
      <c r="BD248" s="0"/>
      <c r="BE248" s="0"/>
      <c r="BF248" s="0"/>
      <c r="BG248" s="0"/>
      <c r="BH248" s="0"/>
      <c r="BI248" s="0"/>
      <c r="BJ248" s="0"/>
      <c r="BK248" s="0"/>
      <c r="BL248" s="0"/>
      <c r="BM248" s="0"/>
      <c r="BN248" s="0"/>
      <c r="BO248" s="0"/>
      <c r="BP248" s="0"/>
      <c r="BQ248" s="0"/>
      <c r="BR248" s="1"/>
    </row>
    <row r="249" spans="1:70" ht="15.6" customHeight="1">
      <c r="A249" s="1"/>
      <c r="B249" s="1"/>
      <c r="C249" s="0"/>
      <c r="D249" s="0"/>
      <c r="E249" s="0"/>
      <c r="F249" s="0"/>
      <c r="G249" s="0"/>
      <c r="H249" s="0"/>
      <c r="I249" s="0"/>
      <c r="J249" s="0"/>
      <c r="K249" s="0"/>
      <c r="L249" s="0"/>
      <c r="M249" s="0"/>
      <c r="N249" s="0"/>
      <c r="O249" s="0"/>
      <c r="P249" s="0"/>
      <c r="Q249" s="0"/>
      <c r="R249" s="0"/>
      <c r="S249" s="0"/>
      <c r="T249" s="0"/>
      <c r="U249" s="0"/>
      <c r="V249" s="0"/>
      <c r="W249" s="0"/>
      <c r="X249" s="0"/>
      <c r="Y249" s="0"/>
      <c r="Z249" s="0"/>
      <c r="AA249" s="0"/>
      <c r="AB249" s="0"/>
      <c r="AC249" s="0"/>
      <c r="AD249" s="0"/>
      <c r="AE249" s="0"/>
      <c r="AF249" s="0"/>
      <c r="AG249" s="0"/>
      <c r="AH249" s="0"/>
      <c r="AI249" s="0"/>
      <c r="AJ249" s="0"/>
      <c r="AK249" s="0"/>
      <c r="AL249" s="0"/>
      <c r="AM249" s="0"/>
      <c r="AN249" s="0"/>
      <c r="AO249" s="0"/>
      <c r="AP249" s="0"/>
      <c r="AQ249" s="0"/>
      <c r="AR249" s="0"/>
      <c r="AS249" s="0"/>
      <c r="AT249" s="0"/>
      <c r="AU249" s="0"/>
      <c r="AV249" s="0"/>
      <c r="AW249" s="0"/>
      <c r="AX249" s="0"/>
      <c r="AY249" s="0"/>
      <c r="AZ249" s="0"/>
      <c r="BA249" s="0"/>
      <c r="BB249" s="0"/>
      <c r="BC249" s="0"/>
      <c r="BD249" s="0"/>
      <c r="BE249" s="0"/>
      <c r="BF249" s="0"/>
      <c r="BG249" s="0"/>
      <c r="BH249" s="0"/>
      <c r="BI249" s="0"/>
      <c r="BJ249" s="0"/>
      <c r="BK249" s="0"/>
      <c r="BL249" s="0"/>
      <c r="BM249" s="0"/>
      <c r="BN249" s="0"/>
      <c r="BO249" s="0"/>
      <c r="BP249" s="0"/>
      <c r="BQ249" s="0"/>
      <c r="BR249" s="1"/>
    </row>
    <row r="250" spans="1:70" ht="15.6" customHeight="1">
      <c r="C250" s="0"/>
      <c r="D250" s="0"/>
      <c r="E250" s="0"/>
      <c r="F250" s="0"/>
      <c r="G250" s="0"/>
      <c r="H250" s="0"/>
      <c r="I250" s="0"/>
      <c r="J250" s="0"/>
      <c r="K250" s="0"/>
      <c r="L250" s="0"/>
      <c r="M250" s="0"/>
      <c r="N250" s="0"/>
      <c r="O250" s="0"/>
      <c r="P250" s="0"/>
      <c r="Q250" s="0"/>
      <c r="R250" s="0"/>
      <c r="S250" s="0"/>
      <c r="T250" s="0"/>
      <c r="U250" s="0"/>
      <c r="V250" s="0"/>
      <c r="W250" s="0"/>
      <c r="X250" s="0"/>
      <c r="Y250" s="0"/>
      <c r="Z250" s="0"/>
      <c r="AA250" s="0"/>
      <c r="AB250" s="0"/>
      <c r="AC250" s="0"/>
      <c r="AD250" s="0"/>
      <c r="AE250" s="0"/>
      <c r="AF250" s="0"/>
      <c r="AG250" s="0"/>
      <c r="AH250" s="0"/>
      <c r="AI250" s="0"/>
      <c r="AJ250" s="0"/>
      <c r="AK250" s="0"/>
      <c r="AL250" s="0"/>
      <c r="AM250" s="0"/>
      <c r="AN250" s="0"/>
      <c r="AO250" s="0"/>
      <c r="AP250" s="0"/>
      <c r="AQ250" s="0"/>
      <c r="AR250" s="0"/>
      <c r="AS250" s="0"/>
      <c r="AT250" s="0"/>
      <c r="AU250" s="0"/>
      <c r="AV250" s="0"/>
      <c r="AW250" s="0"/>
      <c r="AX250" s="0"/>
      <c r="AY250" s="0"/>
      <c r="AZ250" s="0"/>
      <c r="BA250" s="0"/>
      <c r="BB250" s="0"/>
      <c r="BC250" s="0"/>
      <c r="BD250" s="0"/>
      <c r="BE250" s="0"/>
      <c r="BF250" s="0"/>
      <c r="BG250" s="0"/>
      <c r="BH250" s="0"/>
      <c r="BI250" s="0"/>
      <c r="BJ250" s="0"/>
      <c r="BK250" s="0"/>
      <c r="BL250" s="0"/>
      <c r="BM250" s="0"/>
      <c r="BN250" s="0"/>
      <c r="BO250" s="0"/>
      <c r="BP250" s="0"/>
      <c r="BQ250" s="0"/>
      <c r="BR250" s="1"/>
    </row>
    <row r="251" spans="1:70" ht="15.6" customHeight="1"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70" ht="15.6" customHeight="1">
      <c r="C252" s="9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50"/>
    </row>
    <row r="253" spans="1:70" ht="18.75">
      <c r="C253" s="10"/>
      <c r="D253" s="38" t="s">
        <v>79</v>
      </c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122"/>
      <c r="Y253" s="122"/>
      <c r="Z253" s="122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38"/>
      <c r="AM253" s="40"/>
      <c r="AN253" s="40"/>
      <c r="AO253" s="40"/>
      <c r="AP253" s="40"/>
      <c r="AQ253" s="38" t="s">
        <v>100</v>
      </c>
      <c r="AR253" s="40"/>
      <c r="AS253" s="40"/>
      <c r="AT253" s="40"/>
      <c r="AU253" s="40"/>
      <c r="AV253" s="205"/>
      <c r="AW253" s="40"/>
      <c r="AX253" s="40"/>
      <c r="AY253" s="40"/>
      <c r="AZ253" s="219"/>
      <c r="BA253" s="219"/>
      <c r="BB253" s="219"/>
      <c r="BC253" s="219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117"/>
      <c r="BQ253" s="251"/>
    </row>
    <row r="254" spans="1:70" ht="15.6" customHeight="1">
      <c r="C254" s="10"/>
      <c r="D254" s="39" t="s">
        <v>80</v>
      </c>
      <c r="E254" s="60" t="str">
        <f>IF([3]回答表!R56="○",[3]回答表!C536,"")</f>
        <v/>
      </c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145"/>
      <c r="AO254" s="40"/>
      <c r="AP254" s="40"/>
      <c r="AQ254" s="191" t="str">
        <f>IF([3]回答表!AQ536="○",[3]回答表!B543,"")</f>
        <v/>
      </c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246"/>
      <c r="BQ254" s="251"/>
    </row>
    <row r="255" spans="1:70" ht="15.6" customHeight="1">
      <c r="C255" s="10"/>
      <c r="D255" s="39"/>
      <c r="E255" s="61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147"/>
      <c r="AO255" s="40"/>
      <c r="AP255" s="40"/>
      <c r="AQ255" s="4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247"/>
      <c r="BQ255" s="251"/>
    </row>
    <row r="256" spans="1:70" ht="15.6" customHeight="1">
      <c r="C256" s="1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247"/>
      <c r="BQ256" s="251"/>
    </row>
    <row r="257" spans="2:69" ht="15.6" customHeight="1">
      <c r="C257" s="10"/>
      <c r="D257" s="39" t="s">
        <v>80</v>
      </c>
      <c r="E257" s="60" t="str">
        <f>IF([3]回答表!R56="○",[3]回答表!C537,"")</f>
        <v/>
      </c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145"/>
      <c r="AO257" s="40"/>
      <c r="AP257" s="40"/>
      <c r="AQ257" s="4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247"/>
      <c r="BQ257" s="251"/>
    </row>
    <row r="258" spans="2:69" ht="15.6" customHeight="1">
      <c r="C258" s="10"/>
      <c r="D258" s="39"/>
      <c r="E258" s="61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147"/>
      <c r="AO258" s="40"/>
      <c r="AP258" s="40"/>
      <c r="AQ258" s="4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247"/>
      <c r="BQ258" s="251"/>
    </row>
    <row r="259" spans="2:69" ht="15.6" customHeight="1">
      <c r="C259" s="1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247"/>
      <c r="BQ259" s="251"/>
    </row>
    <row r="260" spans="2:69" ht="15.6" customHeight="1">
      <c r="C260" s="10"/>
      <c r="D260" s="39" t="s">
        <v>80</v>
      </c>
      <c r="E260" s="60" t="str">
        <f>IF([3]回答表!R56="○",[3]回答表!C538,"")</f>
        <v/>
      </c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145"/>
      <c r="AO260" s="40"/>
      <c r="AP260" s="40"/>
      <c r="AQ260" s="4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247"/>
      <c r="BQ260" s="251"/>
    </row>
    <row r="261" spans="2:69" ht="12.6" customHeight="1">
      <c r="B261" s="1"/>
      <c r="C261" s="10"/>
      <c r="D261" s="39"/>
      <c r="E261" s="61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147"/>
      <c r="AO261" s="40"/>
      <c r="AP261" s="40"/>
      <c r="AQ261" s="4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248"/>
      <c r="BQ261" s="253"/>
    </row>
    <row r="262" spans="2:69" ht="12.6" customHeight="1">
      <c r="C262" s="1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251"/>
    </row>
    <row r="263" spans="2:69" ht="12.6" customHeight="1">
      <c r="C263" s="1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251"/>
    </row>
    <row r="264" spans="2:69" ht="18.75">
      <c r="C264" s="10"/>
      <c r="D264" s="38" t="s">
        <v>81</v>
      </c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251"/>
    </row>
    <row r="265" spans="2:69" ht="13.5">
      <c r="C265" s="10"/>
      <c r="D265" s="42" t="str">
        <f>IF([3]回答表!R56="○",[3]回答表!B550,"")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246"/>
      <c r="BQ265" s="251"/>
    </row>
    <row r="266" spans="2:69" ht="12.6" customHeight="1">
      <c r="C266" s="10"/>
      <c r="D266" s="4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247"/>
      <c r="BQ266" s="251"/>
    </row>
    <row r="267" spans="2:69" ht="12.6" customHeight="1">
      <c r="C267" s="10"/>
      <c r="D267" s="4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247"/>
      <c r="BQ267" s="251"/>
    </row>
    <row r="268" spans="2:69" ht="12.6" customHeight="1">
      <c r="C268" s="10"/>
      <c r="D268" s="4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247"/>
      <c r="BQ268" s="251"/>
    </row>
    <row r="269" spans="2:69" ht="12.6" customHeight="1">
      <c r="C269" s="10"/>
      <c r="D269" s="4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248"/>
      <c r="BQ269" s="251"/>
    </row>
    <row r="270" spans="2:69" ht="12.6" customHeight="1">
      <c r="C270" s="11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252"/>
    </row>
  </sheetData>
  <mergeCells count="274">
    <mergeCell ref="Y23:AE23"/>
    <mergeCell ref="AF23:AL23"/>
    <mergeCell ref="AM23:AS23"/>
    <mergeCell ref="AT23:AZ23"/>
    <mergeCell ref="AR31:BB31"/>
    <mergeCell ref="AR58:BB58"/>
    <mergeCell ref="AR225:BB225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2:Q33"/>
    <mergeCell ref="R32:BB33"/>
    <mergeCell ref="D36:M39"/>
    <mergeCell ref="N36:Q39"/>
    <mergeCell ref="AM36:AT37"/>
    <mergeCell ref="AU36:BB37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M43:BP45"/>
    <mergeCell ref="D44:M47"/>
    <mergeCell ref="N44:Q47"/>
    <mergeCell ref="AM46:AN49"/>
    <mergeCell ref="AO46:BB49"/>
    <mergeCell ref="D52:M55"/>
    <mergeCell ref="N52:Q55"/>
    <mergeCell ref="U52:AJ55"/>
    <mergeCell ref="AM52:BP55"/>
    <mergeCell ref="D59:Q60"/>
    <mergeCell ref="R59:BB60"/>
    <mergeCell ref="D63:M66"/>
    <mergeCell ref="N63:Q66"/>
    <mergeCell ref="AM63:AT65"/>
    <mergeCell ref="AU63:BB65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D69:M72"/>
    <mergeCell ref="N69:Q72"/>
    <mergeCell ref="BE70:BH72"/>
    <mergeCell ref="BI70:BL72"/>
    <mergeCell ref="BM70:BP72"/>
    <mergeCell ref="D75:M78"/>
    <mergeCell ref="N75:Q78"/>
    <mergeCell ref="U75:AJ78"/>
    <mergeCell ref="AM75:BP78"/>
    <mergeCell ref="AR81:BB82"/>
    <mergeCell ref="D83:Q84"/>
    <mergeCell ref="R83:BB84"/>
    <mergeCell ref="D87:M90"/>
    <mergeCell ref="N87:Q90"/>
    <mergeCell ref="U87:AB88"/>
    <mergeCell ref="AC87:AJ88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D93:M96"/>
    <mergeCell ref="N93:Q96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D117:M120"/>
    <mergeCell ref="N117:Q120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AR129:BB130"/>
    <mergeCell ref="D131:Q132"/>
    <mergeCell ref="R131:BB132"/>
    <mergeCell ref="D135:M138"/>
    <mergeCell ref="N135:Q138"/>
    <mergeCell ref="AM135:AP137"/>
    <mergeCell ref="AQ135:AT137"/>
    <mergeCell ref="AU135:AX137"/>
    <mergeCell ref="AM138:AP141"/>
    <mergeCell ref="AQ138:AT141"/>
    <mergeCell ref="AU138:AX141"/>
    <mergeCell ref="D141:M144"/>
    <mergeCell ref="N141:Q144"/>
    <mergeCell ref="AM142:AP144"/>
    <mergeCell ref="AQ142:AT144"/>
    <mergeCell ref="AU142:AX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AM159:AT161"/>
    <mergeCell ref="AU159:BB161"/>
    <mergeCell ref="BE159:BH161"/>
    <mergeCell ref="BI159:BL161"/>
    <mergeCell ref="BM159:BP161"/>
    <mergeCell ref="AM162:AT164"/>
    <mergeCell ref="AU162:BB164"/>
    <mergeCell ref="BE162:BH165"/>
    <mergeCell ref="BI162:BL165"/>
    <mergeCell ref="BM162:BP165"/>
    <mergeCell ref="D165:M168"/>
    <mergeCell ref="N165:Q168"/>
    <mergeCell ref="BE166:BH168"/>
    <mergeCell ref="BI166:BL168"/>
    <mergeCell ref="BM166:BP168"/>
    <mergeCell ref="D171:M174"/>
    <mergeCell ref="N171:Q174"/>
    <mergeCell ref="U171:AJ174"/>
    <mergeCell ref="AM171:BP174"/>
    <mergeCell ref="AR177:BB178"/>
    <mergeCell ref="D179:Q180"/>
    <mergeCell ref="R179:BB180"/>
    <mergeCell ref="D183:M186"/>
    <mergeCell ref="N183:Q186"/>
    <mergeCell ref="BE183:BH185"/>
    <mergeCell ref="BI183:BL185"/>
    <mergeCell ref="BM183:BP185"/>
    <mergeCell ref="BE186:BH189"/>
    <mergeCell ref="BI186:BL189"/>
    <mergeCell ref="BM186:BP189"/>
    <mergeCell ref="D189:M192"/>
    <mergeCell ref="N189:Q192"/>
    <mergeCell ref="BE190:BH192"/>
    <mergeCell ref="BI190:BL192"/>
    <mergeCell ref="BM190:BP192"/>
    <mergeCell ref="D195:M198"/>
    <mergeCell ref="N195:Q198"/>
    <mergeCell ref="U195:AJ198"/>
    <mergeCell ref="AM195:BP198"/>
    <mergeCell ref="AR201:BB202"/>
    <mergeCell ref="D203:Q204"/>
    <mergeCell ref="R203:BB204"/>
    <mergeCell ref="D207:M210"/>
    <mergeCell ref="N207:Q210"/>
    <mergeCell ref="AM207:AP208"/>
    <mergeCell ref="AQ207:AT208"/>
    <mergeCell ref="AU207:AX211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AM211:AP212"/>
    <mergeCell ref="AQ211:AT212"/>
    <mergeCell ref="AU212:AX216"/>
    <mergeCell ref="AY212:BB216"/>
    <mergeCell ref="D213:M216"/>
    <mergeCell ref="N213:Q216"/>
    <mergeCell ref="AM213:AP214"/>
    <mergeCell ref="AQ213:AT214"/>
    <mergeCell ref="BE214:BH216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D226:Q227"/>
    <mergeCell ref="R226:BB227"/>
    <mergeCell ref="D230:M233"/>
    <mergeCell ref="N230:Q233"/>
    <mergeCell ref="AM230:AT231"/>
    <mergeCell ref="AU230:BB231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D236:M239"/>
    <mergeCell ref="N236:Q239"/>
    <mergeCell ref="BE237:BH239"/>
    <mergeCell ref="BI237:BL239"/>
    <mergeCell ref="BM237:BP239"/>
    <mergeCell ref="D242:M245"/>
    <mergeCell ref="N242:Q245"/>
    <mergeCell ref="U242:AJ245"/>
    <mergeCell ref="AM242:BP245"/>
    <mergeCell ref="D254:D255"/>
    <mergeCell ref="E254:AN255"/>
    <mergeCell ref="D257:D258"/>
    <mergeCell ref="E257:AN258"/>
    <mergeCell ref="D260:D261"/>
    <mergeCell ref="E260:AN261"/>
    <mergeCell ref="D265:BP269"/>
    <mergeCell ref="U36:AJ47"/>
    <mergeCell ref="U63:AJ72"/>
    <mergeCell ref="AM87:BB96"/>
    <mergeCell ref="AM111:BB120"/>
    <mergeCell ref="U135:AJ144"/>
    <mergeCell ref="U159:AJ168"/>
    <mergeCell ref="U183:AJ192"/>
    <mergeCell ref="AN183:BB192"/>
    <mergeCell ref="U207:AJ216"/>
    <mergeCell ref="U230:AJ239"/>
    <mergeCell ref="AQ254:BP261"/>
  </mergeCells>
  <phoneticPr fontId="6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Width="1" fitToHeight="0" orientation="portrait" usePrinterDefaults="1" r:id="rId1"/>
  <rowBreaks count="2" manualBreakCount="2">
    <brk id="80" max="16383" man="1"/>
    <brk id="176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</vt:lpstr>
      <vt:lpstr>観光（宿泊）</vt:lpstr>
      <vt:lpstr>観光（温泉）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齊藤　崇</cp:lastModifiedBy>
  <dcterms:created xsi:type="dcterms:W3CDTF">2019-10-03T02:54:27Z</dcterms:created>
  <dcterms:modified xsi:type="dcterms:W3CDTF">2019-10-03T02:57:04Z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2019-10-03T02:57:04Z</vt:filetime>
  </property>
</Properties>
</file>