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520" tabRatio="822" activeTab="2"/>
  </bookViews>
  <sheets>
    <sheet name="自己点検表" sheetId="1" r:id="rId1"/>
    <sheet name="別紙様式３" sheetId="2" r:id="rId2"/>
    <sheet name="別紙様式３（添付書類１）" sheetId="3" r:id="rId3"/>
    <sheet name="別紙様式３（添付書類２）" sheetId="4" r:id="rId4"/>
    <sheet name="別紙様式３（添付書類３）" sheetId="5" r:id="rId5"/>
    <sheet name="資料1-1賃金所要額総括票（法人総括表）" sheetId="6" r:id="rId6"/>
    <sheet name="資料1-2賃金所要額総括票（事業所別）" sheetId="7" r:id="rId7"/>
    <sheet name="資料２賃金改善所要額明細書" sheetId="8" r:id="rId8"/>
  </sheets>
  <definedNames>
    <definedName name="_xlnm.Print_Area" localSheetId="5">'資料1-1賃金所要額総括票（法人総括表）'!$A$1:$H$18</definedName>
    <definedName name="_xlnm.Print_Area" localSheetId="6">'資料1-2賃金所要額総括票（事業所別）'!$A$1:$I$51</definedName>
    <definedName name="_xlnm.Print_Area" localSheetId="1">'別紙様式３'!$A$1:$AR$59</definedName>
    <definedName name="_xlnm.Print_Area" localSheetId="2">'別紙様式３（添付書類１）'!$A$1:$N$37</definedName>
    <definedName name="_xlnm.Print_Area" localSheetId="3">'別紙様式３（添付書類２）'!$A$1:$G$57</definedName>
  </definedNames>
  <calcPr fullCalcOnLoad="1"/>
</workbook>
</file>

<file path=xl/sharedStrings.xml><?xml version="1.0" encoding="utf-8"?>
<sst xmlns="http://schemas.openxmlformats.org/spreadsheetml/2006/main" count="614" uniqueCount="264">
  <si>
    <t>１部</t>
  </si>
  <si>
    <t>上記について相違ないことを証明いたします。</t>
  </si>
  <si>
    <t>道</t>
  </si>
  <si>
    <t/>
  </si>
  <si>
    <t>都</t>
  </si>
  <si>
    <t>4月</t>
  </si>
  <si>
    <t xml:space="preserve"> 群 馬 県</t>
  </si>
  <si>
    <t>確認欄</t>
  </si>
  <si>
    <t>別紙様式３（添付書類３）</t>
  </si>
  <si>
    <t>事業者（法人）の名称</t>
  </si>
  <si>
    <t>事業者（法人）の所在地</t>
  </si>
  <si>
    <t>静岡県健康福祉部福祉長寿局福祉指導課　処遇改善加算担当者　あて</t>
  </si>
  <si>
    <t xml:space="preserve"> 和歌山県</t>
  </si>
  <si>
    <t xml:space="preserve"> 大 阪 府</t>
  </si>
  <si>
    <t>・添付書類１：都道府県等の圏域内の、当該計画書に記載された計画の対象となる介護サービス事業所等の一覧表（指定権者毎）</t>
  </si>
  <si>
    <t>〒</t>
  </si>
  <si>
    <t>ＴＥＬ</t>
  </si>
  <si>
    <t>-</t>
  </si>
  <si>
    <t>　介護職員処遇改善実績報告書（都道府県状況一覧表）</t>
  </si>
  <si>
    <t>別紙様式３（添付書類２）</t>
  </si>
  <si>
    <t>府</t>
  </si>
  <si>
    <t>FAX番号</t>
  </si>
  <si>
    <t>添付書類</t>
  </si>
  <si>
    <t>県</t>
  </si>
  <si>
    <t>連絡先※</t>
  </si>
  <si>
    <t>職</t>
  </si>
  <si>
    <t>ＦＡＸ</t>
  </si>
  <si>
    <t>氏名</t>
  </si>
  <si>
    <t>月</t>
  </si>
  <si>
    <t>※　本届出に係る補正依頼等に必ず対応できる方の職氏名及び連絡先を記載してください。</t>
  </si>
  <si>
    <t>　介護職員処遇改善実績報告書（事業所一覧表）</t>
  </si>
  <si>
    <t>事業所の合計</t>
  </si>
  <si>
    <t>介護職員名</t>
  </si>
  <si>
    <t>提出先</t>
  </si>
  <si>
    <t>算定を受けた年度の翌年度の7月末日</t>
  </si>
  <si>
    <t>　主たる事務所の
　所在地</t>
  </si>
  <si>
    <t>資料１－１</t>
  </si>
  <si>
    <t xml:space="preserve"> 千 葉 県</t>
  </si>
  <si>
    <r>
      <t>郵</t>
    </r>
    <r>
      <rPr>
        <b/>
        <sz val="11"/>
        <rFont val="ＭＳ Ｐゴシック"/>
        <family val="3"/>
      </rPr>
      <t xml:space="preserve">送又は持参 </t>
    </r>
    <r>
      <rPr>
        <sz val="11"/>
        <rFont val="ＭＳ Ｐゴシック"/>
        <family val="3"/>
      </rPr>
      <t>（封筒の表に「介護職員処遇改善加算 実績報告書在中」と記載してください。）</t>
    </r>
  </si>
  <si>
    <t>　介護職員処遇改善実績報告書</t>
  </si>
  <si>
    <t>においても加算(Ⅰ)の上乗せ相当分を用いて計算すること。</t>
  </si>
  <si>
    <t>提出部数</t>
  </si>
  <si>
    <t>別紙様式３（添付書類１）</t>
  </si>
  <si>
    <t>〒420-8601　静岡市葵区追手町９番６号　　　</t>
  </si>
  <si>
    <t>電話番号</t>
  </si>
  <si>
    <t>計</t>
  </si>
  <si>
    <t>賃金改善実施期間実績</t>
  </si>
  <si>
    <t xml:space="preserve"> 奈 良 県</t>
  </si>
  <si>
    <t>FAX 　０５４－２２１－２１４２</t>
  </si>
  <si>
    <t>提出期限</t>
  </si>
  <si>
    <t>法人名</t>
  </si>
  <si>
    <t>　賃金所要額総括票（事業所別総括表）</t>
  </si>
  <si>
    <t>法定福利費増加額※２</t>
  </si>
  <si>
    <t>年度途中で廃止等をした場合、最終支払月の翌々月の末日</t>
  </si>
  <si>
    <t>平成</t>
  </si>
  <si>
    <t>提出書類確認表</t>
  </si>
  <si>
    <t>※提出書類は確認欄に「○」を記入</t>
  </si>
  <si>
    <t>賃金改善額（円）</t>
  </si>
  <si>
    <t>本様式の提出は必須です。</t>
  </si>
  <si>
    <t xml:space="preserve"> 鳥 取 県</t>
  </si>
  <si>
    <t>※　④又は⑥については、法定福利費等の賃金改善に伴う増加分も含むことができる。</t>
  </si>
  <si>
    <t>事業所等情報</t>
  </si>
  <si>
    <t>様式</t>
  </si>
  <si>
    <t>本様式</t>
  </si>
  <si>
    <t>算定した加算の区分</t>
  </si>
  <si>
    <t>◆事業所明細</t>
  </si>
  <si>
    <t>資料１－２</t>
  </si>
  <si>
    <t>　賃金所要額総括票（法人総括表）</t>
  </si>
  <si>
    <t>　介護職員処遇改善加算 実績報告に係る自己点検表（本紙）</t>
  </si>
  <si>
    <t>事業所の所在地</t>
  </si>
  <si>
    <t>※１．改善前賃金には、基準となる賃金額を入力してください。
　　　基準となる賃金水準（額）は下記のとおり算定するものとします。</t>
  </si>
  <si>
    <t>事業者・開設者</t>
  </si>
  <si>
    <t>6月</t>
  </si>
  <si>
    <t xml:space="preserve"> 長 崎 県</t>
  </si>
  <si>
    <t>別紙様式３</t>
  </si>
  <si>
    <t>・添付書類３：計画書に記載された計画の対象となる介護サービス事業者等に係る都道府県の一覧表</t>
  </si>
  <si>
    <t>　介護職員処遇改善実績報告書（都道府県内一覧表）</t>
  </si>
  <si>
    <t>事業所等の名称</t>
  </si>
  <si>
    <t>資料２</t>
  </si>
  <si>
    <t>　賃金改善所要額明細書　※任意作成書類</t>
  </si>
  <si>
    <t>静岡県知事　氏　　　名　様</t>
  </si>
  <si>
    <t>介護保険事業所番号</t>
  </si>
  <si>
    <t>フリガナ</t>
  </si>
  <si>
    <t>①</t>
  </si>
  <si>
    <t>名　　称</t>
  </si>
  <si>
    <t>提供する
サービス</t>
  </si>
  <si>
    <t>※事業所等情報については、複数の事業所ごとに一括して提出する場合は「別紙一覧表による」と記載すること。</t>
  </si>
  <si>
    <t>介護職員処遇改善加算（　Ⅰ　　Ⅱ　　Ⅲ　　Ⅳ　　Ⅴ　　）</t>
  </si>
  <si>
    <t>②</t>
  </si>
  <si>
    <t xml:space="preserve"> 全 国 計</t>
  </si>
  <si>
    <t>賃金改善実施期間</t>
  </si>
  <si>
    <t>年</t>
  </si>
  <si>
    <t>月</t>
  </si>
  <si>
    <t>別紙様式３（添付書類２）</t>
  </si>
  <si>
    <t>～</t>
  </si>
  <si>
    <t>3月</t>
  </si>
  <si>
    <t>③</t>
  </si>
  <si>
    <t>円</t>
  </si>
  <si>
    <r>
      <t>※</t>
    </r>
    <r>
      <rPr>
        <sz val="7.7"/>
        <rFont val="ＭＳ Ｐゴシック"/>
        <family val="3"/>
      </rPr>
      <t>本表は</t>
    </r>
    <r>
      <rPr>
        <u val="single"/>
        <sz val="7.7"/>
        <rFont val="ＭＳ Ｐゴシック"/>
        <family val="3"/>
      </rPr>
      <t>事業所単位で作成</t>
    </r>
    <r>
      <rPr>
        <sz val="7.7"/>
        <rFont val="ＭＳ Ｐゴシック"/>
        <family val="3"/>
      </rPr>
      <t>してください。（法人単位で複数の事業所分をあわせて申請した場合は、各事業所ごとに作成の上、法人の総括表を作成すること。）</t>
    </r>
  </si>
  <si>
    <t>④</t>
  </si>
  <si>
    <t>賃金改善所要額（ⅰ-ⅱ）</t>
  </si>
  <si>
    <t>ⅰ）加算の算定により賃金改善を行った場合の賃金の総額</t>
  </si>
  <si>
    <r>
      <t>法</t>
    </r>
    <r>
      <rPr>
        <sz val="10"/>
        <rFont val="ＭＳ Ｐゴシック"/>
        <family val="3"/>
      </rPr>
      <t>定福利費
事業主負担分</t>
    </r>
    <r>
      <rPr>
        <sz val="10"/>
        <rFont val="MS UI Gothic"/>
        <family val="3"/>
      </rPr>
      <t>増加額（円）</t>
    </r>
  </si>
  <si>
    <t>ⅱ）初めて加算を取得した月の前年度の賃金の総額</t>
  </si>
  <si>
    <t>日</t>
  </si>
  <si>
    <t>加算（Ⅰ）の上乗せ相当分を用いて計算する場合</t>
  </si>
  <si>
    <t>⑤</t>
  </si>
  <si>
    <t>法人名</t>
  </si>
  <si>
    <t>平成　年度分介護職員処遇改善加算総額
（加算（Ⅰ）による算定額から加算（Ⅱ）による算定額を差し引いた額）</t>
  </si>
  <si>
    <t>番号</t>
  </si>
  <si>
    <t>⑥</t>
  </si>
  <si>
    <t>賃金改善所要額（ⅲ-ⅳ）</t>
  </si>
  <si>
    <t>・添付書類２：各都道府県内の指定権者（当該都道府県を含む。）の一覧表（都道府県毎）</t>
  </si>
  <si>
    <t>ⅲ）加算（Ⅰ）の算定により賃金改善を行った場合の賃金の総額</t>
  </si>
  <si>
    <t>ⅳ）初めて加算（Ⅰ）を取得する月の前年度の賃金の総額</t>
  </si>
  <si>
    <t>⑦</t>
  </si>
  <si>
    <t xml:space="preserve"> 福 岡 県</t>
  </si>
  <si>
    <t>※　複数の介護サービス事業所等について一括して提出する場合、以下の添付書類についても作成すること。</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</si>
  <si>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</si>
  <si>
    <t>※　介護職員処遇改善計画書において加算(Ⅰ)の上乗せ相当分を用いて計算している場合は、介護職員処遇改善実績報告書</t>
  </si>
  <si>
    <t>※　加算(Ⅰ)の上乗せ相当分を用いて計算する際は、③及び④の代わりに⑤及び⑥を使用する。</t>
  </si>
  <si>
    <t>※　④ⅰ）及び⑥ⅲ）については、積算の根拠となる資料を添付すること。(任意の様式で可。)</t>
  </si>
  <si>
    <t>※資料１を作成する際の参考資料です。既に事業所で数字を把握している場合、本様式の作成は不要です。また、作成された場合でも提出の必要はありませんので、事業所にて保管して下さい。</t>
  </si>
  <si>
    <t>※　④が③以上又は⑥が⑤以上でなければならないこと。</t>
  </si>
  <si>
    <t xml:space="preserve"> 熊 本 県</t>
  </si>
  <si>
    <t>※　④ⅱ）、⑥ⅳ）の計算に際しては、賃金改善実施期間の職員の人数と合わせた上で算出すること。すなわち、比較時点から</t>
  </si>
  <si>
    <t>賃金改善実施期間の始点までに職員が増加した場合、当該職員と同等の勤続年数の職員が比較時点にもいたと仮定して、</t>
  </si>
  <si>
    <t>◆職員明細</t>
  </si>
  <si>
    <t>開始月は？</t>
  </si>
  <si>
    <t>賃金総額に上乗せする必要があることに留意すること。</t>
  </si>
  <si>
    <t>※　虚偽の記載や、介護職員処遇改善加算の請求に関して不正を行った場合には、支払われた介護給付費の返還を求められ</t>
  </si>
  <si>
    <t>ることや介護事業者の指定が取り消される場合があるので留意すること。</t>
  </si>
  <si>
    <t>（法人名）</t>
  </si>
  <si>
    <t>（代表者名）</t>
  </si>
  <si>
    <t>印</t>
  </si>
  <si>
    <t>別紙様式３(添付書類１)</t>
  </si>
  <si>
    <t>介護職員処遇改善実績報告書(事業所一覧表)</t>
  </si>
  <si>
    <t>静岡県</t>
  </si>
  <si>
    <t>介護保険事業所番号</t>
  </si>
  <si>
    <t>8月</t>
  </si>
  <si>
    <t>大分県</t>
  </si>
  <si>
    <t>事業所の名称</t>
  </si>
  <si>
    <t>サービス名</t>
  </si>
  <si>
    <t xml:space="preserve"> 宮 崎 県</t>
  </si>
  <si>
    <t>介護職員処遇改善加算額</t>
  </si>
  <si>
    <t>賃金改善所要額</t>
  </si>
  <si>
    <t>合計</t>
  </si>
  <si>
    <t>介護職員処遇改善実績報告書（都道府県内一覧表)</t>
  </si>
  <si>
    <t>都道府県名</t>
  </si>
  <si>
    <t>指定権者</t>
  </si>
  <si>
    <t>介護職員処遇改善加算額</t>
  </si>
  <si>
    <t>※５　</t>
  </si>
  <si>
    <t>賃金改善所要額</t>
  </si>
  <si>
    <t>別紙様式３（添付書類３）</t>
  </si>
  <si>
    <t>介護職員処遇改善実績報告書（都道府県状況一覧表)</t>
  </si>
  <si>
    <t>都道府県</t>
  </si>
  <si>
    <t>常勤換算</t>
  </si>
  <si>
    <t>「賃金改善の方法」は法人総括表を作成している場合は法人総括表へ記載し、事業所ごとの記載は不要です。</t>
  </si>
  <si>
    <t xml:space="preserve"> 北 海 道</t>
  </si>
  <si>
    <t xml:space="preserve"> 青 森 県</t>
  </si>
  <si>
    <t xml:space="preserve"> 岩 手 県</t>
  </si>
  <si>
    <t xml:space="preserve"> 宮 城 県</t>
  </si>
  <si>
    <t xml:space="preserve"> 秋 田 県</t>
  </si>
  <si>
    <t xml:space="preserve"> 山 形 県</t>
  </si>
  <si>
    <t>改善額合計</t>
  </si>
  <si>
    <t xml:space="preserve"> 福 島 県</t>
  </si>
  <si>
    <t xml:space="preserve"> 石 川 県</t>
  </si>
  <si>
    <t xml:space="preserve"> 茨 城 県</t>
  </si>
  <si>
    <t xml:space="preserve"> 栃 木 県</t>
  </si>
  <si>
    <r>
      <t>月</t>
    </r>
    <r>
      <rPr>
        <sz val="8"/>
        <rFont val="ＭＳ Ｐゴシック"/>
        <family val="3"/>
      </rPr>
      <t xml:space="preserve">別賃金改善額(円）
</t>
    </r>
    <r>
      <rPr>
        <sz val="7"/>
        <rFont val="ＭＳ Ｐゴシック"/>
        <family val="3"/>
      </rPr>
      <t>（法定費福利等を含まない）</t>
    </r>
  </si>
  <si>
    <t xml:space="preserve"> 埼 玉 県</t>
  </si>
  <si>
    <t>10月</t>
  </si>
  <si>
    <t xml:space="preserve"> 東 京 都</t>
  </si>
  <si>
    <t xml:space="preserve"> 神奈川県</t>
  </si>
  <si>
    <t xml:space="preserve"> 新 潟 県</t>
  </si>
  <si>
    <t xml:space="preserve"> 富 山 県</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</si>
  <si>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</si>
  <si>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</si>
  <si>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</si>
  <si>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</si>
  <si>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</si>
  <si>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</si>
  <si>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</si>
  <si>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</si>
  <si>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</si>
  <si>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兵 庫 県</t>
  </si>
  <si>
    <t xml:space="preserve"> 島 根 県</t>
  </si>
  <si>
    <t xml:space="preserve"> 岡 山 県</t>
  </si>
  <si>
    <t>常勤換算
延人数</t>
  </si>
  <si>
    <t xml:space="preserve"> 広 島 県</t>
  </si>
  <si>
    <t xml:space="preserve"> 山 口 県</t>
  </si>
  <si>
    <t>職員名</t>
  </si>
  <si>
    <t>「常勤換算延人数」欄には、賃金改善実施期間の延人数を記載してください。（賃金改善実施期間の各月の介護職員数（常勤換算数）の合計を記載）
【平成27年度の例（賃金改善実施期間が平成27年４月から平成28年３月までの場合）：平成27年４月の介護職員数（常勤換算）＋平成27年５月の介護職員数（常勤換算）＋・・・・＋平成28年３月の介護職員数（常勤換算）＝賃金改善実施期間の介護職員数（常勤換算延人数）】
なお、常勤換算延人数の計算にあたっては、資料２の記入例を参照して下さい。</t>
  </si>
  <si>
    <t xml:space="preserve"> 徳 島 県</t>
  </si>
  <si>
    <t xml:space="preserve"> 香 川 県</t>
  </si>
  <si>
    <t xml:space="preserve"> 愛 媛 県</t>
  </si>
  <si>
    <t xml:space="preserve"> 高 知 県</t>
  </si>
  <si>
    <t xml:space="preserve"> 佐 賀 県</t>
  </si>
  <si>
    <t xml:space="preserve"> 鹿児島県</t>
  </si>
  <si>
    <t xml:space="preserve"> 沖 縄 県</t>
  </si>
  <si>
    <t>資料１-1 賃金所要額総括票（法人総括表）</t>
  </si>
  <si>
    <t>（資格）手当</t>
  </si>
  <si>
    <t>賃金改善実施月</t>
  </si>
  <si>
    <t>今年は？</t>
  </si>
  <si>
    <t>基本給</t>
  </si>
  <si>
    <r>
      <t>※</t>
    </r>
    <r>
      <rPr>
        <sz val="9"/>
        <rFont val="ＭＳ Ｐゴシック"/>
        <family val="3"/>
      </rPr>
      <t>本表は</t>
    </r>
    <r>
      <rPr>
        <u val="single"/>
        <sz val="9"/>
        <rFont val="ＭＳ Ｐゴシック"/>
        <family val="3"/>
      </rPr>
      <t>複数事業所の計画を併せて作成している場合に作成</t>
    </r>
    <r>
      <rPr>
        <sz val="9"/>
        <rFont val="ＭＳ Ｐゴシック"/>
        <family val="3"/>
      </rPr>
      <t>してください。
　 同一事業所において複数のサービスを行っている場合も複数の事業所となります。（介護予防を一体的に行っている場合を除く。）</t>
    </r>
  </si>
  <si>
    <t>入力→</t>
  </si>
  <si>
    <t>介護職員処遇改善加算 実績報告書（事業所・職員別賃金改善額年間実績表）（法人総括表）</t>
  </si>
  <si>
    <t>法人名</t>
  </si>
  <si>
    <r>
      <t>月</t>
    </r>
    <r>
      <rPr>
        <sz val="8"/>
        <rFont val="ＭＳ Ｐゴシック"/>
        <family val="3"/>
      </rPr>
      <t xml:space="preserve">別賃金改善額（円）
</t>
    </r>
    <r>
      <rPr>
        <sz val="7"/>
        <rFont val="ＭＳ Ｐゴシック"/>
        <family val="3"/>
      </rPr>
      <t>（法定費福利等を含まない）</t>
    </r>
  </si>
  <si>
    <t>賃金改善額(円）　年度合計
（法定費福利等を除く）</t>
  </si>
  <si>
    <r>
      <t>賃</t>
    </r>
    <r>
      <rPr>
        <sz val="10"/>
        <rFont val="ＭＳ Ｐゴシック"/>
        <family val="3"/>
      </rPr>
      <t>金改善の方法　</t>
    </r>
    <r>
      <rPr>
        <sz val="9"/>
        <rFont val="ＭＳ Ｐゴシック"/>
        <family val="3"/>
      </rPr>
      <t>※２</t>
    </r>
  </si>
  <si>
    <t>◆法人合計</t>
  </si>
  <si>
    <t>介護職員数</t>
  </si>
  <si>
    <t>資料１-2 賃金所要額総括票（事業所別総括表）</t>
  </si>
  <si>
    <t>介護職員処遇改善実績報告書（事業所・職員別賃金改善額年間実績表）</t>
  </si>
  <si>
    <t>介護保険事業所番号</t>
  </si>
  <si>
    <t>事業所等の名称</t>
  </si>
  <si>
    <t>介護保険サービス種別　※１</t>
  </si>
  <si>
    <t>職種</t>
  </si>
  <si>
    <t>常勤換算
延人数
※３</t>
  </si>
  <si>
    <t>賃金改善額（円）　※４</t>
  </si>
  <si>
    <r>
      <t>法</t>
    </r>
    <r>
      <rPr>
        <sz val="8"/>
        <rFont val="MS UI Gothic"/>
        <family val="3"/>
      </rPr>
      <t xml:space="preserve">定福利費
事業主負担分
</t>
    </r>
    <r>
      <rPr>
        <b/>
        <sz val="8"/>
        <rFont val="MS UI Gothic"/>
        <family val="3"/>
      </rPr>
      <t>増加額</t>
    </r>
    <r>
      <rPr>
        <sz val="8"/>
        <rFont val="MS UI Gothic"/>
        <family val="3"/>
      </rPr>
      <t>（円）
※５</t>
    </r>
  </si>
  <si>
    <t>※１　</t>
  </si>
  <si>
    <t>同一事業所で複数のサービスを提供している場合には、「介護保険サービス種別」欄に、全ての提供サービス種別を記載してください。</t>
  </si>
  <si>
    <t>※２</t>
  </si>
  <si>
    <t>※３　</t>
  </si>
  <si>
    <t>12月</t>
  </si>
  <si>
    <t>※４　</t>
  </si>
  <si>
    <t>「賃金改善額」欄には、賃金改善した金額のみを記載してください。</t>
  </si>
  <si>
    <r>
      <t>「</t>
    </r>
    <r>
      <rPr>
        <sz val="8"/>
        <rFont val="ＭＳ Ｐゴシック"/>
        <family val="3"/>
      </rPr>
      <t>法定福利費事業主負担分増加額」欄には、加算による賃金改善に伴う法定福利費の事業主負担</t>
    </r>
    <r>
      <rPr>
        <u val="single"/>
        <sz val="8"/>
        <rFont val="ＭＳ Ｐゴシック"/>
        <family val="3"/>
      </rPr>
      <t>増加分</t>
    </r>
    <r>
      <rPr>
        <sz val="8"/>
        <rFont val="ＭＳ Ｐゴシック"/>
        <family val="3"/>
      </rPr>
      <t xml:space="preserve">の当該年度合計を記載してください。
（事業所の合計が記載されていれば、結構です。）
</t>
    </r>
  </si>
  <si>
    <t>本様式の作成、提出は任意</t>
  </si>
  <si>
    <t>（資料２）介護職員処遇改善加算 賃金改善所要額明細書</t>
  </si>
  <si>
    <t>事業所名：</t>
  </si>
  <si>
    <t>給与項目</t>
  </si>
  <si>
    <r>
      <t>改</t>
    </r>
    <r>
      <rPr>
        <sz val="11"/>
        <rFont val="ＭＳ Ｐゴシック"/>
        <family val="3"/>
      </rPr>
      <t>善前賃金</t>
    </r>
    <r>
      <rPr>
        <sz val="9"/>
        <rFont val="ＭＳ Ｐゴシック"/>
        <family val="3"/>
      </rPr>
      <t>※１</t>
    </r>
  </si>
  <si>
    <t>改善後賃金</t>
  </si>
  <si>
    <t>改善額③
②－①</t>
  </si>
  <si>
    <t>③のうち介護該当分</t>
  </si>
  <si>
    <t>月額等</t>
  </si>
  <si>
    <t>月数（回数）</t>
  </si>
  <si>
    <t>総額①</t>
  </si>
  <si>
    <t>5月</t>
  </si>
  <si>
    <t>7月</t>
  </si>
  <si>
    <t>9月</t>
  </si>
  <si>
    <t>11月</t>
  </si>
  <si>
    <t>1月</t>
  </si>
  <si>
    <t>2月</t>
  </si>
  <si>
    <t>合計②</t>
  </si>
  <si>
    <t>（時間外）手当</t>
  </si>
  <si>
    <t>（　　　）手当</t>
  </si>
  <si>
    <t>賞与（一時金）</t>
  </si>
  <si>
    <t>（      ）手当</t>
  </si>
  <si>
    <t>賃 金 合 計 額</t>
  </si>
  <si>
    <t>計</t>
  </si>
  <si>
    <t>総合計(事業所合計）</t>
  </si>
  <si>
    <t>　　　平成26年度以前に加算を取得していた事業所･･･加算を取得する直前の時期の賃金水準（交付金を取得していた場合は交付金による改善部分を除く。）
　　　　　　　　　　　　　　　　　　　　　　　　　　　　　　　　　または、加算を取得する前年度の賃金水準（加算の取得による改善部分を除く。）</t>
  </si>
  <si>
    <t>　　　平成26年度以前に加算を取得していない事業所･･･加算を取得する前年度の賃金水準</t>
  </si>
  <si>
    <t>※２．法定福利費増加額については、その制度に職員が加入しているかどうか、賃金改善の方法等を勘案の上、賃金改善所要額に保険料率を乗じるなど合理的な方法により算出してください。</t>
  </si>
  <si>
    <r>
      <t>平成</t>
    </r>
    <r>
      <rPr>
        <b/>
        <sz val="16"/>
        <color indexed="10"/>
        <rFont val="ＭＳ Ｐゴシック"/>
        <family val="3"/>
      </rPr>
      <t>30</t>
    </r>
    <r>
      <rPr>
        <b/>
        <sz val="16"/>
        <rFont val="ＭＳ Ｐゴシック"/>
        <family val="3"/>
      </rPr>
      <t>年度　介護職員処遇改善加算 実績報告に係る自己点検表</t>
    </r>
  </si>
  <si>
    <r>
      <t>介護職員処遇改善実績報告書（平成</t>
    </r>
    <r>
      <rPr>
        <sz val="14"/>
        <color indexed="10"/>
        <rFont val="ＭＳ Ｐゴシック"/>
        <family val="3"/>
      </rPr>
      <t>30</t>
    </r>
    <r>
      <rPr>
        <sz val="14"/>
        <rFont val="ＭＳ Ｐゴシック"/>
        <family val="3"/>
      </rPr>
      <t>年度）</t>
    </r>
  </si>
  <si>
    <t>電話　０５４－２２１－２４０９（介護指導第１班）、２５２９（介護指導第２班）</t>
  </si>
  <si>
    <r>
      <t>平成</t>
    </r>
    <r>
      <rPr>
        <sz val="11"/>
        <color indexed="10"/>
        <rFont val="ＭＳ Ｐゴシック"/>
        <family val="3"/>
      </rPr>
      <t>30</t>
    </r>
    <r>
      <rPr>
        <sz val="11"/>
        <rFont val="ＭＳ Ｐゴシック"/>
        <family val="3"/>
      </rPr>
      <t>年度分介護職員処遇改善加算総額</t>
    </r>
  </si>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</sst>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_);[Red]\(0.00\)"/>
    <numFmt numFmtId="178" formatCode="#,##0;&quot;▲ &quot;#,##0"/>
    <numFmt numFmtId="179" formatCode="##&quot;月&quot;"/>
    <numFmt numFmtId="180" formatCode="0.0_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9"/>
      <name val="MS UI Gothic"/>
      <family val="3"/>
    </font>
    <font>
      <b/>
      <sz val="16"/>
      <name val="ＭＳ Ｐゴシック"/>
      <family val="3"/>
    </font>
    <font>
      <sz val="12"/>
      <name val="ＭＳ Ｐゴシック"/>
      <family val="3"/>
    </font>
    <font>
      <b/>
      <sz val="12"/>
      <name val="ＭＳ Ｐゴシック"/>
      <family val="3"/>
    </font>
    <font>
      <sz val="10"/>
      <name val="ＭＳ Ｐゴシック"/>
      <family val="3"/>
    </font>
    <font>
      <b/>
      <sz val="10"/>
      <name val="ＭＳ Ｐゴシック"/>
      <family val="3"/>
    </font>
    <font>
      <sz val="10.5"/>
      <name val="ＭＳ Ｐゴシック"/>
      <family val="3"/>
    </font>
    <font>
      <sz val="11"/>
      <name val="ＭＳ Ｐ明朝"/>
      <family val="1"/>
    </font>
    <font>
      <sz val="10"/>
      <name val="ＭＳ Ｐ明朝"/>
      <family val="1"/>
    </font>
    <font>
      <sz val="10.5"/>
      <name val="ＭＳ Ｐ明朝"/>
      <family val="1"/>
    </font>
    <font>
      <sz val="14"/>
      <name val="ＭＳ Ｐゴシック"/>
      <family val="3"/>
    </font>
    <font>
      <sz val="11"/>
      <color indexed="8"/>
      <name val="ＭＳ Ｐゴシック"/>
      <family val="3"/>
    </font>
    <font>
      <sz val="11"/>
      <color indexed="10"/>
      <name val="ＭＳ Ｐゴシック"/>
      <family val="3"/>
    </font>
    <font>
      <sz val="8"/>
      <name val="ＭＳ Ｐゴシック"/>
      <family val="3"/>
    </font>
    <font>
      <sz val="16"/>
      <name val="ＭＳ Ｐゴシック"/>
      <family val="3"/>
    </font>
    <font>
      <sz val="9"/>
      <color indexed="8"/>
      <name val="ＭＳ Ｐゴシック"/>
      <family val="3"/>
    </font>
    <font>
      <sz val="8"/>
      <color indexed="8"/>
      <name val="ＭＳ Ｐゴシック"/>
      <family val="3"/>
    </font>
    <font>
      <sz val="8"/>
      <color indexed="8"/>
      <name val="ＭＳ Ｐ明朝"/>
      <family val="1"/>
    </font>
    <font>
      <sz val="10.5"/>
      <color indexed="8"/>
      <name val="Century"/>
      <family val="1"/>
    </font>
    <font>
      <b/>
      <sz val="14"/>
      <color indexed="10"/>
      <name val="ＭＳ Ｐゴシック"/>
      <family val="3"/>
    </font>
    <font>
      <b/>
      <u val="single"/>
      <sz val="14"/>
      <name val="ＭＳ Ｐゴシック"/>
      <family val="3"/>
    </font>
    <font>
      <sz val="9"/>
      <name val="ＭＳ Ｐゴシック"/>
      <family val="3"/>
    </font>
    <font>
      <sz val="10"/>
      <name val="MS UI Gothic"/>
      <family val="3"/>
    </font>
    <font>
      <sz val="8"/>
      <color indexed="8"/>
      <name val="ＭＳ 明朝"/>
      <family val="1"/>
    </font>
    <font>
      <sz val="7.7"/>
      <name val="ＭＳ Ｐゴシック"/>
      <family val="3"/>
    </font>
    <font>
      <sz val="8"/>
      <name val="MS UI Gothic"/>
      <family val="3"/>
    </font>
    <font>
      <b/>
      <sz val="9"/>
      <name val="ＭＳ Ｐゴシック"/>
      <family val="3"/>
    </font>
    <font>
      <b/>
      <sz val="28"/>
      <color indexed="10"/>
      <name val="ＭＳ Ｐゴシック"/>
      <family val="3"/>
    </font>
    <font>
      <b/>
      <u val="single"/>
      <sz val="24"/>
      <name val="ＭＳ Ｐゴシック"/>
      <family val="3"/>
    </font>
    <font>
      <b/>
      <sz val="28"/>
      <color indexed="10"/>
      <name val="HGS創英角ﾎﾟｯﾌﾟ体"/>
      <family val="3"/>
    </font>
    <font>
      <u val="single"/>
      <sz val="14"/>
      <name val="HGS創英角ｺﾞｼｯｸUB"/>
      <family val="3"/>
    </font>
    <font>
      <b/>
      <sz val="20"/>
      <name val="ＭＳ Ｐゴシック"/>
      <family val="3"/>
    </font>
    <font>
      <b/>
      <sz val="14"/>
      <name val="ＭＳ Ｐゴシック"/>
      <family val="3"/>
    </font>
    <font>
      <sz val="6"/>
      <name val="ＭＳ Ｐゴシック"/>
      <family val="3"/>
    </font>
    <font>
      <u val="single"/>
      <sz val="7.7"/>
      <name val="ＭＳ Ｐゴシック"/>
      <family val="3"/>
    </font>
    <font>
      <sz val="7"/>
      <name val="ＭＳ Ｐゴシック"/>
      <family val="3"/>
    </font>
    <font>
      <u val="single"/>
      <sz val="9"/>
      <name val="ＭＳ Ｐゴシック"/>
      <family val="3"/>
    </font>
    <font>
      <b/>
      <sz val="8"/>
      <name val="MS UI Gothic"/>
      <family val="3"/>
    </font>
    <font>
      <u val="single"/>
      <sz val="8"/>
      <name val="ＭＳ Ｐゴシック"/>
      <family val="3"/>
    </font>
    <font>
      <sz val="6"/>
      <name val="MS UI Gothic"/>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6"/>
      <color indexed="10"/>
      <name val="ＭＳ Ｐゴシック"/>
      <family val="3"/>
    </font>
    <font>
      <b/>
      <sz val="10"/>
      <color indexed="8"/>
      <name val="ＭＳ Ｐゴシック"/>
      <family val="3"/>
    </font>
    <font>
      <sz val="14"/>
      <color indexed="10"/>
      <name val="ＭＳ Ｐゴシック"/>
      <family val="3"/>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style="thin"/>
    </border>
    <border diagonalUp="1">
      <left style="thin"/>
      <right style="thin"/>
      <top>
        <color indexed="63"/>
      </top>
      <bottom style="thin"/>
      <diagonal style="thin"/>
    </border>
    <border>
      <left style="thin"/>
      <right style="thin"/>
      <top>
        <color indexed="63"/>
      </top>
      <bottom style="thin"/>
    </border>
    <border diagonalUp="1">
      <left style="thin"/>
      <right style="thin"/>
      <top style="thin"/>
      <bottom style="thin"/>
      <diagonal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style="medium"/>
      <top style="medium"/>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style="medium"/>
      <bottom style="thin"/>
    </border>
    <border>
      <left>
        <color indexed="63"/>
      </left>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double"/>
      <bottom style="thin"/>
    </border>
    <border>
      <left style="medium"/>
      <right>
        <color indexed="63"/>
      </right>
      <top style="double"/>
      <bottom>
        <color indexed="63"/>
      </bottom>
    </border>
    <border>
      <left>
        <color indexed="63"/>
      </left>
      <right>
        <color indexed="63"/>
      </right>
      <top style="double"/>
      <bottom>
        <color indexed="63"/>
      </bottom>
    </border>
    <border>
      <left style="medium"/>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thin"/>
      <top style="medium"/>
      <bottom style="hair"/>
    </border>
    <border>
      <left style="thin"/>
      <right style="thin"/>
      <top>
        <color indexed="63"/>
      </top>
      <bottom style="hair"/>
    </border>
    <border>
      <left style="thin"/>
      <right style="medium"/>
      <top>
        <color indexed="63"/>
      </top>
      <bottom style="thin"/>
    </border>
    <border>
      <left style="thin"/>
      <right style="thin"/>
      <top style="thin"/>
      <bottom style="hair"/>
    </border>
    <border>
      <left style="medium"/>
      <right style="thin"/>
      <top style="thin"/>
      <bottom style="hair"/>
    </border>
    <border>
      <left style="thin"/>
      <right style="hair"/>
      <top style="thin"/>
      <bottom>
        <color indexed="63"/>
      </bottom>
    </border>
    <border>
      <left>
        <color indexed="63"/>
      </left>
      <right>
        <color indexed="63"/>
      </right>
      <top style="double"/>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color indexed="63"/>
      </bottom>
    </border>
    <border>
      <left style="medium"/>
      <right style="thin"/>
      <top>
        <color indexed="63"/>
      </top>
      <bottom style="hair"/>
    </border>
    <border>
      <left style="thin"/>
      <right style="thin"/>
      <top style="medium"/>
      <bottom style="hair"/>
    </border>
    <border>
      <left>
        <color indexed="63"/>
      </left>
      <right style="medium"/>
      <top style="medium"/>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color indexed="63"/>
      </left>
      <right>
        <color indexed="63"/>
      </right>
      <top style="medium"/>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color indexed="63"/>
      </right>
      <top style="medium"/>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double"/>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8"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8" borderId="0" applyNumberFormat="0" applyBorder="0" applyAlignment="0" applyProtection="0"/>
    <xf numFmtId="0" fontId="60"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44" fillId="0" borderId="0" applyNumberFormat="0" applyFill="0" applyBorder="0" applyAlignment="0" applyProtection="0"/>
    <xf numFmtId="0" fontId="55" fillId="15" borderId="1" applyNumberFormat="0" applyAlignment="0" applyProtection="0"/>
    <xf numFmtId="0" fontId="50"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54" fillId="0" borderId="3" applyNumberFormat="0" applyFill="0" applyAlignment="0" applyProtection="0"/>
    <xf numFmtId="0" fontId="49" fillId="17" borderId="0" applyNumberFormat="0" applyBorder="0" applyAlignment="0" applyProtection="0"/>
    <xf numFmtId="0" fontId="53" fillId="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58" fillId="0" borderId="8" applyNumberFormat="0" applyFill="0" applyAlignment="0" applyProtection="0"/>
    <xf numFmtId="0" fontId="52" fillId="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48" fillId="7" borderId="0" applyNumberFormat="0" applyBorder="0" applyAlignment="0" applyProtection="0"/>
  </cellStyleXfs>
  <cellXfs count="559">
    <xf numFmtId="0" fontId="0" fillId="0" borderId="0" xfId="0" applyAlignment="1">
      <alignment vertical="center"/>
    </xf>
    <xf numFmtId="0" fontId="0" fillId="0" borderId="0" xfId="63" applyFont="1" applyBorder="1" applyAlignment="1">
      <alignment vertical="center"/>
      <protection/>
    </xf>
    <xf numFmtId="0" fontId="0" fillId="0" borderId="0" xfId="63" applyFont="1" applyBorder="1" applyAlignment="1">
      <alignment vertical="center" wrapText="1"/>
      <protection/>
    </xf>
    <xf numFmtId="0" fontId="0" fillId="0" borderId="0" xfId="63" applyFont="1" applyBorder="1" applyAlignment="1">
      <alignment horizontal="center" vertical="center" wrapText="1"/>
      <protection/>
    </xf>
    <xf numFmtId="0" fontId="0" fillId="0" borderId="0" xfId="62" applyFont="1" applyAlignment="1">
      <alignment vertical="center"/>
      <protection/>
    </xf>
    <xf numFmtId="0" fontId="0" fillId="9" borderId="10" xfId="63" applyFont="1" applyFill="1" applyBorder="1" applyAlignment="1">
      <alignment horizontal="center" vertical="center" wrapText="1"/>
      <protection/>
    </xf>
    <xf numFmtId="0" fontId="7" fillId="0" borderId="11" xfId="63" applyFont="1" applyBorder="1" applyAlignment="1">
      <alignment horizontal="center" vertical="center" wrapText="1"/>
      <protection/>
    </xf>
    <xf numFmtId="49" fontId="0" fillId="0" borderId="12" xfId="63" applyNumberFormat="1" applyFont="1" applyBorder="1" applyAlignment="1" applyProtection="1">
      <alignment horizontal="center" vertical="center" wrapText="1"/>
      <protection locked="0"/>
    </xf>
    <xf numFmtId="0" fontId="7" fillId="0" borderId="13" xfId="63" applyFont="1" applyBorder="1" applyAlignment="1">
      <alignment horizontal="center" vertical="center"/>
      <protection/>
    </xf>
    <xf numFmtId="49" fontId="0" fillId="0" borderId="12" xfId="63" applyNumberFormat="1" applyFont="1" applyBorder="1" applyAlignment="1" applyProtection="1">
      <alignment horizontal="center" vertical="center"/>
      <protection locked="0"/>
    </xf>
    <xf numFmtId="0" fontId="6" fillId="0" borderId="12" xfId="63" applyFont="1" applyBorder="1" applyAlignment="1">
      <alignment vertical="center"/>
      <protection/>
    </xf>
    <xf numFmtId="0" fontId="7" fillId="0" borderId="12" xfId="63" applyFont="1" applyBorder="1" applyAlignment="1">
      <alignment vertical="center"/>
      <protection/>
    </xf>
    <xf numFmtId="0" fontId="7" fillId="0" borderId="14" xfId="63" applyFont="1" applyBorder="1" applyAlignment="1">
      <alignment vertical="center"/>
      <protection/>
    </xf>
    <xf numFmtId="0" fontId="1" fillId="0" borderId="13" xfId="63" applyFont="1" applyBorder="1" applyAlignment="1">
      <alignment horizontal="center" vertical="center"/>
      <protection/>
    </xf>
    <xf numFmtId="49" fontId="1" fillId="0" borderId="0" xfId="63" applyNumberFormat="1" applyFont="1" applyBorder="1" applyAlignment="1" applyProtection="1">
      <alignment horizontal="center" vertical="center"/>
      <protection locked="0"/>
    </xf>
    <xf numFmtId="0" fontId="1" fillId="0" borderId="0" xfId="63" applyFont="1" applyBorder="1" applyAlignment="1" applyProtection="1">
      <alignment horizontal="center" vertical="center" wrapText="1"/>
      <protection locked="0"/>
    </xf>
    <xf numFmtId="0" fontId="1" fillId="0" borderId="15" xfId="63" applyFont="1" applyBorder="1" applyAlignment="1" applyProtection="1">
      <alignment horizontal="center" vertical="center" wrapText="1"/>
      <protection locked="0"/>
    </xf>
    <xf numFmtId="0" fontId="0" fillId="0" borderId="16" xfId="63" applyFont="1" applyBorder="1" applyAlignment="1" applyProtection="1">
      <alignment horizontal="center" vertical="center"/>
      <protection/>
    </xf>
    <xf numFmtId="0" fontId="0" fillId="0" borderId="17" xfId="63" applyFont="1" applyBorder="1" applyAlignment="1" applyProtection="1">
      <alignment horizontal="center" vertical="center" wrapText="1"/>
      <protection/>
    </xf>
    <xf numFmtId="0" fontId="8" fillId="0" borderId="0" xfId="63" applyFont="1" applyBorder="1" applyAlignment="1">
      <alignment vertical="center"/>
      <protection/>
    </xf>
    <xf numFmtId="0" fontId="7" fillId="0" borderId="0" xfId="62" applyFont="1" applyBorder="1" applyAlignment="1">
      <alignment vertical="center"/>
      <protection/>
    </xf>
    <xf numFmtId="0" fontId="1" fillId="0" borderId="0" xfId="63" applyFont="1" applyBorder="1" applyAlignment="1">
      <alignment vertical="center"/>
      <protection/>
    </xf>
    <xf numFmtId="0" fontId="9" fillId="0" borderId="0" xfId="63" applyFont="1" applyBorder="1" applyAlignment="1">
      <alignment horizontal="center" vertical="center"/>
      <protection/>
    </xf>
    <xf numFmtId="0" fontId="0" fillId="0" borderId="0" xfId="62" applyFont="1" applyBorder="1" applyAlignment="1">
      <alignment horizontal="left" vertical="center"/>
      <protection/>
    </xf>
    <xf numFmtId="0" fontId="10" fillId="0" borderId="0" xfId="63" applyFont="1" applyBorder="1" applyAlignment="1">
      <alignment vertical="center"/>
      <protection/>
    </xf>
    <xf numFmtId="0" fontId="7" fillId="0" borderId="0" xfId="63" applyFont="1" applyBorder="1" applyAlignment="1">
      <alignment vertical="center"/>
      <protection/>
    </xf>
    <xf numFmtId="0" fontId="8" fillId="0" borderId="18" xfId="63" applyFont="1" applyBorder="1" applyAlignment="1">
      <alignment horizontal="center" vertical="center"/>
      <protection/>
    </xf>
    <xf numFmtId="0" fontId="8" fillId="0" borderId="19" xfId="63" applyFont="1" applyBorder="1" applyAlignment="1">
      <alignment horizontal="center" vertical="center"/>
      <protection/>
    </xf>
    <xf numFmtId="0" fontId="0" fillId="0" borderId="20" xfId="63" applyFont="1" applyBorder="1" applyAlignment="1" applyProtection="1">
      <alignment horizontal="center" vertical="center"/>
      <protection locked="0"/>
    </xf>
    <xf numFmtId="0" fontId="0" fillId="0" borderId="18" xfId="63" applyFont="1" applyBorder="1" applyAlignment="1" applyProtection="1">
      <alignment horizontal="center" vertical="center"/>
      <protection locked="0"/>
    </xf>
    <xf numFmtId="0" fontId="0" fillId="0" borderId="21" xfId="63" applyFont="1" applyBorder="1" applyAlignment="1" applyProtection="1">
      <alignment horizontal="center" vertical="center"/>
      <protection locked="0"/>
    </xf>
    <xf numFmtId="0" fontId="0" fillId="0" borderId="0" xfId="62">
      <alignment/>
      <protection/>
    </xf>
    <xf numFmtId="0" fontId="11" fillId="0" borderId="0" xfId="61" applyFont="1" applyAlignment="1">
      <alignment horizontal="center" vertical="center"/>
      <protection/>
    </xf>
    <xf numFmtId="0" fontId="11" fillId="0" borderId="0" xfId="61" applyFont="1">
      <alignment vertical="center"/>
      <protection/>
    </xf>
    <xf numFmtId="0" fontId="11" fillId="0" borderId="0" xfId="61" applyFont="1" applyAlignment="1">
      <alignment horizontal="left" vertical="center"/>
      <protection/>
    </xf>
    <xf numFmtId="0" fontId="12" fillId="0" borderId="0" xfId="61" applyFont="1">
      <alignment vertical="center"/>
      <protection/>
    </xf>
    <xf numFmtId="0" fontId="12" fillId="0" borderId="0" xfId="61" applyFont="1" applyAlignment="1">
      <alignment/>
      <protection/>
    </xf>
    <xf numFmtId="0" fontId="13" fillId="0" borderId="0" xfId="61" applyFont="1">
      <alignment vertical="center"/>
      <protection/>
    </xf>
    <xf numFmtId="0" fontId="0" fillId="0" borderId="0" xfId="61" applyFont="1">
      <alignment vertical="center"/>
      <protection/>
    </xf>
    <xf numFmtId="0" fontId="0" fillId="0" borderId="0" xfId="61" applyFont="1" applyAlignment="1">
      <alignment horizontal="left" vertical="center"/>
      <protection/>
    </xf>
    <xf numFmtId="0" fontId="0" fillId="0" borderId="0" xfId="61" applyFont="1" applyAlignment="1">
      <alignment horizontal="center" vertical="center"/>
      <protection/>
    </xf>
    <xf numFmtId="0" fontId="6"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left" vertical="center"/>
    </xf>
    <xf numFmtId="0" fontId="15" fillId="0" borderId="18" xfId="0" applyFont="1" applyBorder="1" applyAlignment="1">
      <alignment vertical="center"/>
    </xf>
    <xf numFmtId="0" fontId="0" fillId="0" borderId="13" xfId="0" applyFont="1" applyBorder="1" applyAlignment="1">
      <alignment horizontal="center" vertical="center"/>
    </xf>
    <xf numFmtId="0" fontId="0" fillId="0" borderId="0" xfId="61" applyFont="1" applyBorder="1">
      <alignment vertical="center"/>
      <protection/>
    </xf>
    <xf numFmtId="0" fontId="0" fillId="0" borderId="0" xfId="61" applyFont="1" applyBorder="1" applyAlignment="1">
      <alignment horizontal="left" vertical="center"/>
      <protection/>
    </xf>
    <xf numFmtId="0" fontId="0" fillId="0" borderId="18" xfId="61" applyFont="1" applyBorder="1" applyAlignment="1">
      <alignment horizontal="center" vertical="center" shrinkToFit="1"/>
      <protection/>
    </xf>
    <xf numFmtId="0" fontId="0" fillId="0" borderId="11" xfId="61" applyFont="1" applyBorder="1" applyAlignment="1">
      <alignment vertical="center"/>
      <protection/>
    </xf>
    <xf numFmtId="0" fontId="0" fillId="0" borderId="12" xfId="61" applyFont="1" applyBorder="1" applyAlignment="1">
      <alignment vertical="center"/>
      <protection/>
    </xf>
    <xf numFmtId="0" fontId="0" fillId="0" borderId="22" xfId="61" applyFont="1" applyBorder="1" applyAlignment="1">
      <alignment vertical="center"/>
      <protection/>
    </xf>
    <xf numFmtId="0" fontId="0" fillId="0" borderId="13" xfId="61" applyFont="1" applyBorder="1" applyAlignment="1">
      <alignment horizontal="left" vertical="center" shrinkToFit="1"/>
      <protection/>
    </xf>
    <xf numFmtId="0" fontId="0" fillId="0" borderId="23" xfId="61" applyFont="1" applyBorder="1" applyAlignment="1">
      <alignment horizontal="left" vertical="center" shrinkToFit="1"/>
      <protection/>
    </xf>
    <xf numFmtId="0" fontId="0" fillId="0" borderId="24" xfId="61" applyFont="1" applyBorder="1" applyAlignment="1">
      <alignment horizontal="center" vertical="center" shrinkToFit="1"/>
      <protection/>
    </xf>
    <xf numFmtId="0" fontId="0" fillId="0" borderId="25" xfId="61" applyFont="1" applyBorder="1" applyAlignment="1">
      <alignment horizontal="left" vertical="center" shrinkToFit="1"/>
      <protection/>
    </xf>
    <xf numFmtId="0" fontId="0" fillId="0" borderId="26" xfId="61" applyFont="1" applyBorder="1" applyAlignment="1">
      <alignment horizontal="left" vertical="center" shrinkToFit="1"/>
      <protection/>
    </xf>
    <xf numFmtId="0" fontId="0" fillId="0" borderId="27" xfId="61" applyFont="1" applyBorder="1" applyAlignment="1">
      <alignment horizontal="left" vertical="center" shrinkToFit="1"/>
      <protection/>
    </xf>
    <xf numFmtId="0" fontId="8" fillId="0" borderId="13" xfId="61" applyFont="1" applyBorder="1" applyAlignment="1">
      <alignment horizontal="center" vertical="center"/>
      <protection/>
    </xf>
    <xf numFmtId="0" fontId="0" fillId="0" borderId="13" xfId="61" applyFont="1" applyBorder="1" applyAlignment="1">
      <alignment horizontal="left" vertical="center"/>
      <protection/>
    </xf>
    <xf numFmtId="0" fontId="8" fillId="0" borderId="13" xfId="61" applyFont="1" applyBorder="1" applyAlignment="1" applyProtection="1">
      <alignment horizontal="center" vertical="center"/>
      <protection locked="0"/>
    </xf>
    <xf numFmtId="0" fontId="8" fillId="0" borderId="0" xfId="61" applyFont="1" applyBorder="1" applyAlignment="1">
      <alignment vertical="center"/>
      <protection/>
    </xf>
    <xf numFmtId="0" fontId="8" fillId="0" borderId="0" xfId="61" applyFont="1" applyBorder="1" applyAlignment="1">
      <alignment horizontal="left" vertical="center"/>
      <protection/>
    </xf>
    <xf numFmtId="0" fontId="8" fillId="0" borderId="0" xfId="61" applyFont="1" applyBorder="1" applyAlignment="1" applyProtection="1">
      <alignment horizontal="center" vertical="center"/>
      <protection locked="0"/>
    </xf>
    <xf numFmtId="0" fontId="8" fillId="0" borderId="0" xfId="61" applyFont="1" applyBorder="1" applyAlignment="1">
      <alignment horizontal="left" vertical="center" shrinkToFit="1"/>
      <protection/>
    </xf>
    <xf numFmtId="0" fontId="17" fillId="0" borderId="0" xfId="61" applyFont="1" applyBorder="1" applyAlignment="1">
      <alignment horizontal="left" vertical="center"/>
      <protection/>
    </xf>
    <xf numFmtId="0" fontId="0" fillId="0" borderId="0" xfId="61" applyFont="1" applyBorder="1" applyAlignment="1">
      <alignment horizontal="left" vertical="center" shrinkToFit="1"/>
      <protection/>
    </xf>
    <xf numFmtId="0" fontId="8" fillId="0" borderId="0" xfId="61" applyFont="1" applyBorder="1" applyAlignment="1">
      <alignment horizontal="center" vertical="center"/>
      <protection/>
    </xf>
    <xf numFmtId="0" fontId="8" fillId="0" borderId="0" xfId="61" applyFont="1" applyBorder="1">
      <alignment vertical="center"/>
      <protection/>
    </xf>
    <xf numFmtId="0" fontId="10" fillId="0" borderId="16" xfId="61" applyFont="1" applyBorder="1" applyAlignment="1">
      <alignment vertical="center"/>
      <protection/>
    </xf>
    <xf numFmtId="0" fontId="0" fillId="0" borderId="13" xfId="61" applyFont="1" applyBorder="1">
      <alignment vertical="center"/>
      <protection/>
    </xf>
    <xf numFmtId="0" fontId="0" fillId="0" borderId="23" xfId="61" applyFont="1" applyBorder="1" applyAlignment="1">
      <alignment horizontal="left" vertical="center"/>
      <protection/>
    </xf>
    <xf numFmtId="0" fontId="10" fillId="0" borderId="28" xfId="61" applyFont="1" applyBorder="1" applyAlignment="1">
      <alignment horizontal="center" vertical="center"/>
      <protection/>
    </xf>
    <xf numFmtId="0" fontId="10" fillId="0" borderId="0" xfId="61" applyFont="1" applyBorder="1">
      <alignment vertical="center"/>
      <protection/>
    </xf>
    <xf numFmtId="0" fontId="13" fillId="0" borderId="0" xfId="61" applyFont="1" applyAlignment="1">
      <alignment horizontal="left" vertical="center"/>
      <protection/>
    </xf>
    <xf numFmtId="0" fontId="10" fillId="0" borderId="29" xfId="61" applyFont="1" applyBorder="1" applyAlignment="1">
      <alignment horizontal="center" vertical="center"/>
      <protection/>
    </xf>
    <xf numFmtId="0" fontId="10" fillId="0" borderId="15" xfId="61" applyFont="1" applyBorder="1">
      <alignment vertical="center"/>
      <protection/>
    </xf>
    <xf numFmtId="0" fontId="10" fillId="0" borderId="15" xfId="61" applyFont="1" applyBorder="1" applyAlignment="1">
      <alignment horizontal="center" vertical="center"/>
      <protection/>
    </xf>
    <xf numFmtId="0" fontId="10" fillId="0" borderId="15" xfId="61" applyFont="1" applyBorder="1" applyAlignment="1">
      <alignment horizontal="left" vertical="center"/>
      <protection/>
    </xf>
    <xf numFmtId="0" fontId="10" fillId="0" borderId="30" xfId="61" applyFont="1" applyBorder="1" applyAlignment="1">
      <alignment horizontal="center" vertical="center"/>
      <protection/>
    </xf>
    <xf numFmtId="0" fontId="18" fillId="0" borderId="0" xfId="0" applyFont="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8" xfId="0" applyFill="1" applyBorder="1" applyAlignment="1">
      <alignment horizontal="center"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0" fillId="0" borderId="18" xfId="0" applyBorder="1" applyAlignment="1">
      <alignment vertical="center"/>
    </xf>
    <xf numFmtId="0" fontId="0" fillId="0" borderId="22" xfId="0" applyBorder="1" applyAlignment="1">
      <alignment vertical="center"/>
    </xf>
    <xf numFmtId="176" fontId="0" fillId="0" borderId="18" xfId="48" applyNumberFormat="1" applyBorder="1" applyAlignment="1">
      <alignment horizontal="right" vertical="center"/>
    </xf>
    <xf numFmtId="176" fontId="0" fillId="0" borderId="18" xfId="48" applyNumberFormat="1" applyBorder="1" applyAlignment="1">
      <alignment vertical="center"/>
    </xf>
    <xf numFmtId="176" fontId="0" fillId="0" borderId="18" xfId="48" applyNumberFormat="1" applyFill="1" applyBorder="1" applyAlignment="1">
      <alignment horizontal="right" vertical="center"/>
    </xf>
    <xf numFmtId="0" fontId="19" fillId="0" borderId="0" xfId="0" applyFont="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19" fillId="0" borderId="18" xfId="0" applyFont="1" applyBorder="1" applyAlignment="1">
      <alignment horizontal="center" vertical="center"/>
    </xf>
    <xf numFmtId="0" fontId="19" fillId="0" borderId="18" xfId="0" applyFont="1" applyBorder="1" applyAlignment="1" applyProtection="1">
      <alignment horizontal="center" vertical="center"/>
      <protection/>
    </xf>
    <xf numFmtId="0" fontId="0" fillId="0" borderId="0" xfId="0" applyAlignment="1">
      <alignment horizontal="left" vertical="center"/>
    </xf>
    <xf numFmtId="0" fontId="19" fillId="0" borderId="18" xfId="0" applyFont="1" applyBorder="1" applyAlignment="1">
      <alignment horizontal="center" vertical="center" wrapText="1"/>
    </xf>
    <xf numFmtId="0" fontId="19" fillId="0" borderId="18" xfId="0" applyFont="1" applyBorder="1" applyAlignment="1" applyProtection="1">
      <alignment horizontal="center" vertical="center" wrapText="1"/>
      <protection locked="0"/>
    </xf>
    <xf numFmtId="38" fontId="15" fillId="0" borderId="11" xfId="48" applyFont="1" applyBorder="1" applyAlignment="1" applyProtection="1">
      <alignment vertical="center"/>
      <protection locked="0"/>
    </xf>
    <xf numFmtId="0" fontId="20" fillId="0" borderId="12" xfId="0" applyFont="1" applyBorder="1" applyAlignment="1">
      <alignment horizontal="right" vertical="center"/>
    </xf>
    <xf numFmtId="38" fontId="15" fillId="0" borderId="11" xfId="48" applyFont="1" applyBorder="1" applyAlignment="1">
      <alignment vertical="center"/>
    </xf>
    <xf numFmtId="0" fontId="22" fillId="0" borderId="0" xfId="0" applyFont="1" applyAlignment="1">
      <alignment vertical="center" wrapText="1"/>
    </xf>
    <xf numFmtId="38" fontId="15" fillId="0" borderId="11" xfId="48" applyFont="1" applyBorder="1" applyAlignment="1" applyProtection="1">
      <alignment horizontal="center" vertical="center"/>
      <protection locked="0"/>
    </xf>
    <xf numFmtId="0" fontId="0" fillId="0" borderId="0" xfId="62" applyFont="1">
      <alignment/>
      <protection/>
    </xf>
    <xf numFmtId="0" fontId="23" fillId="0" borderId="0" xfId="64" applyFont="1" applyAlignment="1">
      <alignment vertical="center"/>
      <protection/>
    </xf>
    <xf numFmtId="0" fontId="24" fillId="0" borderId="0" xfId="62" applyFont="1" applyAlignment="1">
      <alignment horizontal="left" vertical="center"/>
      <protection/>
    </xf>
    <xf numFmtId="0" fontId="0" fillId="0" borderId="0" xfId="62" applyFont="1" applyFill="1">
      <alignment/>
      <protection/>
    </xf>
    <xf numFmtId="0" fontId="0" fillId="0" borderId="0" xfId="62" applyFont="1" applyBorder="1">
      <alignment/>
      <protection/>
    </xf>
    <xf numFmtId="0" fontId="0" fillId="0" borderId="0" xfId="62" applyFont="1" applyAlignment="1">
      <alignment horizontal="right"/>
      <protection/>
    </xf>
    <xf numFmtId="0" fontId="0" fillId="0" borderId="35" xfId="62" applyBorder="1">
      <alignment/>
      <protection/>
    </xf>
    <xf numFmtId="0" fontId="25" fillId="0" borderId="0" xfId="62" applyFont="1">
      <alignment/>
      <protection/>
    </xf>
    <xf numFmtId="0" fontId="0" fillId="0" borderId="0" xfId="62" applyFill="1">
      <alignment/>
      <protection/>
    </xf>
    <xf numFmtId="0" fontId="14" fillId="0" borderId="0" xfId="62" applyFont="1" applyAlignment="1">
      <alignment horizontal="center" vertical="center"/>
      <protection/>
    </xf>
    <xf numFmtId="0" fontId="25" fillId="0" borderId="0" xfId="62" applyFont="1" applyAlignment="1">
      <alignment horizontal="center" vertical="center"/>
      <protection/>
    </xf>
    <xf numFmtId="0" fontId="14" fillId="0" borderId="0" xfId="62" applyFont="1" applyFill="1" applyAlignment="1">
      <alignment horizontal="center" vertical="center"/>
      <protection/>
    </xf>
    <xf numFmtId="0" fontId="0" fillId="0" borderId="0" xfId="62" applyFont="1" applyFill="1" applyBorder="1" applyAlignment="1">
      <alignment horizontal="left" vertical="center"/>
      <protection/>
    </xf>
    <xf numFmtId="0" fontId="0" fillId="0" borderId="0" xfId="62" applyBorder="1">
      <alignment/>
      <protection/>
    </xf>
    <xf numFmtId="0" fontId="25" fillId="0" borderId="0" xfId="62" applyFont="1" applyBorder="1" applyAlignment="1">
      <alignment horizontal="center" vertical="center"/>
      <protection/>
    </xf>
    <xf numFmtId="38" fontId="25" fillId="0" borderId="0" xfId="50" applyFont="1" applyBorder="1" applyAlignment="1">
      <alignment vertical="center"/>
    </xf>
    <xf numFmtId="38" fontId="25" fillId="0" borderId="0" xfId="50" applyFont="1" applyBorder="1" applyAlignment="1">
      <alignment horizontal="center" vertical="center"/>
    </xf>
    <xf numFmtId="38" fontId="25" fillId="0" borderId="0" xfId="50" applyFont="1" applyFill="1" applyBorder="1" applyAlignment="1">
      <alignment horizontal="center" vertical="center"/>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38" fontId="9" fillId="0" borderId="11" xfId="48" applyNumberFormat="1" applyFont="1" applyBorder="1" applyAlignment="1">
      <alignment horizontal="right" vertical="center"/>
    </xf>
    <xf numFmtId="38" fontId="9" fillId="0" borderId="11" xfId="48" applyNumberFormat="1" applyFont="1" applyBorder="1" applyAlignment="1">
      <alignment vertical="center"/>
    </xf>
    <xf numFmtId="0" fontId="9" fillId="0" borderId="18" xfId="48" applyNumberFormat="1" applyFont="1" applyBorder="1" applyAlignment="1">
      <alignment horizontal="right" vertical="center"/>
    </xf>
    <xf numFmtId="0" fontId="9" fillId="0" borderId="38" xfId="48" applyNumberFormat="1" applyFont="1" applyBorder="1" applyAlignment="1">
      <alignment horizontal="right" vertical="center"/>
    </xf>
    <xf numFmtId="0" fontId="9" fillId="0" borderId="11" xfId="62" applyFont="1" applyBorder="1" applyAlignment="1">
      <alignment horizontal="center" vertical="center"/>
      <protection/>
    </xf>
    <xf numFmtId="0" fontId="9" fillId="0" borderId="38" xfId="62" applyFont="1" applyBorder="1" applyAlignment="1">
      <alignment horizontal="center" vertical="center"/>
      <protection/>
    </xf>
    <xf numFmtId="38" fontId="9" fillId="0" borderId="39" xfId="48" applyFont="1" applyBorder="1" applyAlignment="1">
      <alignment horizontal="right" vertical="center"/>
    </xf>
    <xf numFmtId="38" fontId="9" fillId="0" borderId="39" xfId="48" applyFont="1" applyBorder="1" applyAlignment="1">
      <alignment vertical="center"/>
    </xf>
    <xf numFmtId="38" fontId="9" fillId="0" borderId="40" xfId="48" applyFont="1" applyBorder="1" applyAlignment="1">
      <alignment horizontal="right" vertical="center"/>
    </xf>
    <xf numFmtId="38" fontId="9" fillId="0" borderId="41" xfId="48" applyFont="1" applyBorder="1" applyAlignment="1">
      <alignment horizontal="right" vertical="center"/>
    </xf>
    <xf numFmtId="0" fontId="25" fillId="0" borderId="0" xfId="62" applyFont="1" applyBorder="1" applyAlignment="1">
      <alignment vertical="center"/>
      <protection/>
    </xf>
    <xf numFmtId="38" fontId="9" fillId="0" borderId="42" xfId="50" applyFont="1" applyFill="1" applyBorder="1" applyAlignment="1">
      <alignment horizontal="right" vertical="center"/>
    </xf>
    <xf numFmtId="0" fontId="15" fillId="0" borderId="0" xfId="61" applyFont="1" applyFill="1" applyBorder="1" applyAlignment="1" applyProtection="1">
      <alignment horizontal="center" vertical="center"/>
      <protection/>
    </xf>
    <xf numFmtId="0" fontId="0" fillId="0" borderId="0" xfId="61" applyFill="1" applyBorder="1" applyAlignment="1" applyProtection="1">
      <alignment/>
      <protection/>
    </xf>
    <xf numFmtId="0" fontId="15" fillId="0" borderId="0" xfId="61" applyFont="1" applyFill="1" applyBorder="1" applyAlignment="1" applyProtection="1">
      <alignment vertical="center"/>
      <protection/>
    </xf>
    <xf numFmtId="10" fontId="0" fillId="0" borderId="0" xfId="42" applyNumberFormat="1" applyFont="1" applyAlignment="1">
      <alignment/>
    </xf>
    <xf numFmtId="0" fontId="27" fillId="0" borderId="0" xfId="0" applyFont="1" applyAlignment="1">
      <alignment horizontal="left" readingOrder="2"/>
    </xf>
    <xf numFmtId="0" fontId="23" fillId="0" borderId="0" xfId="64" applyFont="1" applyAlignment="1">
      <alignment horizontal="center" vertical="center"/>
      <protection/>
    </xf>
    <xf numFmtId="0" fontId="28" fillId="0" borderId="0" xfId="62" applyFont="1">
      <alignment/>
      <protection/>
    </xf>
    <xf numFmtId="0" fontId="9" fillId="0" borderId="43" xfId="62" applyFont="1" applyBorder="1" applyAlignment="1">
      <alignment horizontal="center" vertical="center"/>
      <protection/>
    </xf>
    <xf numFmtId="38" fontId="9" fillId="0" borderId="18" xfId="48" applyFont="1" applyBorder="1" applyAlignment="1">
      <alignment vertical="center"/>
    </xf>
    <xf numFmtId="38" fontId="9" fillId="0" borderId="38" xfId="48" applyFont="1" applyBorder="1" applyAlignment="1">
      <alignment vertical="center"/>
    </xf>
    <xf numFmtId="0" fontId="9" fillId="0" borderId="18" xfId="62" applyFont="1" applyBorder="1" applyAlignment="1">
      <alignment horizontal="center" vertical="center"/>
      <protection/>
    </xf>
    <xf numFmtId="38" fontId="9" fillId="0" borderId="40" xfId="48" applyFont="1" applyBorder="1" applyAlignment="1">
      <alignment vertical="center"/>
    </xf>
    <xf numFmtId="38" fontId="9" fillId="0" borderId="41" xfId="48" applyFont="1" applyBorder="1" applyAlignment="1">
      <alignment vertical="center"/>
    </xf>
    <xf numFmtId="0" fontId="4" fillId="10" borderId="44" xfId="0" applyFont="1" applyFill="1" applyBorder="1" applyAlignment="1">
      <alignment horizontal="center" vertical="center" wrapText="1"/>
    </xf>
    <xf numFmtId="177" fontId="9" fillId="10" borderId="45" xfId="62" applyNumberFormat="1" applyFont="1" applyFill="1" applyBorder="1" applyAlignment="1" applyProtection="1">
      <alignment horizontal="right" vertical="center" shrinkToFit="1"/>
      <protection/>
    </xf>
    <xf numFmtId="178" fontId="9" fillId="10" borderId="45" xfId="50" applyNumberFormat="1" applyFont="1" applyFill="1" applyBorder="1" applyAlignment="1">
      <alignment vertical="center" shrinkToFit="1"/>
    </xf>
    <xf numFmtId="178" fontId="9" fillId="10" borderId="46" xfId="50" applyNumberFormat="1" applyFont="1" applyFill="1" applyBorder="1" applyAlignment="1">
      <alignment vertical="center" shrinkToFit="1"/>
    </xf>
    <xf numFmtId="0" fontId="15" fillId="0" borderId="0" xfId="61" applyFont="1" applyFill="1" applyBorder="1" applyAlignment="1" applyProtection="1">
      <alignment vertical="center" shrinkToFit="1"/>
      <protection/>
    </xf>
    <xf numFmtId="0" fontId="25" fillId="0" borderId="24" xfId="62" applyFont="1" applyBorder="1" applyAlignment="1">
      <alignment horizontal="center" vertical="center"/>
      <protection/>
    </xf>
    <xf numFmtId="177" fontId="9" fillId="0" borderId="47" xfId="62" applyNumberFormat="1" applyFont="1" applyFill="1" applyBorder="1" applyAlignment="1" applyProtection="1">
      <alignment horizontal="right" vertical="center" shrinkToFit="1"/>
      <protection/>
    </xf>
    <xf numFmtId="178" fontId="9" fillId="0" borderId="29" xfId="50" applyNumberFormat="1" applyFont="1" applyFill="1" applyBorder="1" applyAlignment="1" applyProtection="1">
      <alignment vertical="center" shrinkToFit="1"/>
      <protection/>
    </xf>
    <xf numFmtId="10" fontId="8" fillId="0" borderId="48" xfId="42" applyNumberFormat="1" applyFont="1" applyFill="1" applyBorder="1" applyAlignment="1" applyProtection="1">
      <alignment vertical="center" shrinkToFit="1"/>
      <protection/>
    </xf>
    <xf numFmtId="178" fontId="9" fillId="0" borderId="49" xfId="50" applyNumberFormat="1" applyFont="1" applyFill="1" applyBorder="1" applyAlignment="1" applyProtection="1">
      <alignment vertical="center" shrinkToFit="1"/>
      <protection/>
    </xf>
    <xf numFmtId="0" fontId="0" fillId="0" borderId="0" xfId="0" applyNumberFormat="1" applyAlignment="1">
      <alignment vertical="center"/>
    </xf>
    <xf numFmtId="0" fontId="25" fillId="0" borderId="50" xfId="62" applyFont="1" applyBorder="1" applyAlignment="1">
      <alignment horizontal="center" vertical="center"/>
      <protection/>
    </xf>
    <xf numFmtId="177" fontId="9" fillId="0" borderId="20" xfId="62" applyNumberFormat="1" applyFont="1" applyFill="1" applyBorder="1" applyAlignment="1" applyProtection="1">
      <alignment horizontal="right" vertical="center" shrinkToFit="1"/>
      <protection/>
    </xf>
    <xf numFmtId="178" fontId="9" fillId="0" borderId="11" xfId="50" applyNumberFormat="1" applyFont="1" applyFill="1" applyBorder="1" applyAlignment="1" applyProtection="1">
      <alignment vertical="center" shrinkToFit="1"/>
      <protection/>
    </xf>
    <xf numFmtId="178" fontId="9" fillId="0" borderId="51" xfId="50" applyNumberFormat="1" applyFont="1" applyFill="1" applyBorder="1" applyAlignment="1" applyProtection="1">
      <alignment vertical="center" shrinkToFit="1"/>
      <protection/>
    </xf>
    <xf numFmtId="178" fontId="9" fillId="0" borderId="0" xfId="50" applyNumberFormat="1" applyFont="1" applyFill="1" applyBorder="1" applyAlignment="1" applyProtection="1">
      <alignment vertical="center" shrinkToFit="1"/>
      <protection/>
    </xf>
    <xf numFmtId="0" fontId="25" fillId="0" borderId="52" xfId="62" applyFont="1" applyBorder="1" applyAlignment="1">
      <alignment horizontal="center" vertical="center"/>
      <protection/>
    </xf>
    <xf numFmtId="177" fontId="9" fillId="0" borderId="53" xfId="62" applyNumberFormat="1" applyFont="1" applyFill="1" applyBorder="1" applyAlignment="1" applyProtection="1">
      <alignment horizontal="right" vertical="center" shrinkToFit="1"/>
      <protection/>
    </xf>
    <xf numFmtId="177" fontId="9" fillId="0" borderId="18" xfId="62" applyNumberFormat="1" applyFont="1" applyFill="1" applyBorder="1" applyAlignment="1" applyProtection="1">
      <alignment horizontal="right" vertical="center" shrinkToFit="1"/>
      <protection/>
    </xf>
    <xf numFmtId="0" fontId="25" fillId="0" borderId="54" xfId="62" applyFont="1" applyBorder="1" applyAlignment="1">
      <alignment horizontal="center" vertical="center"/>
      <protection/>
    </xf>
    <xf numFmtId="177" fontId="9" fillId="0" borderId="40" xfId="62" applyNumberFormat="1" applyFont="1" applyFill="1" applyBorder="1" applyAlignment="1" applyProtection="1">
      <alignment horizontal="right" vertical="center" shrinkToFit="1"/>
      <protection/>
    </xf>
    <xf numFmtId="178" fontId="9" fillId="0" borderId="41" xfId="50" applyNumberFormat="1" applyFont="1" applyFill="1" applyBorder="1" applyAlignment="1" applyProtection="1">
      <alignment vertical="center" shrinkToFit="1"/>
      <protection/>
    </xf>
    <xf numFmtId="0" fontId="17" fillId="0" borderId="0" xfId="62" applyFont="1" applyBorder="1" applyAlignment="1">
      <alignment vertical="center"/>
      <protection/>
    </xf>
    <xf numFmtId="0" fontId="17" fillId="0" borderId="0" xfId="62" applyFont="1" applyBorder="1" applyAlignment="1">
      <alignment horizontal="left" vertical="center"/>
      <protection/>
    </xf>
    <xf numFmtId="0" fontId="19" fillId="0" borderId="0" xfId="61" applyFont="1" applyAlignment="1" applyProtection="1">
      <alignment vertical="center" wrapText="1"/>
      <protection/>
    </xf>
    <xf numFmtId="0" fontId="20" fillId="0" borderId="0" xfId="61" applyFont="1" applyAlignment="1" applyProtection="1">
      <alignment vertical="top" wrapText="1"/>
      <protection/>
    </xf>
    <xf numFmtId="0" fontId="17" fillId="0" borderId="0" xfId="62" applyFont="1" applyBorder="1" applyAlignment="1">
      <alignment vertical="top" wrapText="1"/>
      <protection/>
    </xf>
    <xf numFmtId="0" fontId="0" fillId="0" borderId="0" xfId="0" applyAlignment="1">
      <alignment vertical="center" shrinkToFit="1"/>
    </xf>
    <xf numFmtId="0" fontId="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left" vertical="center"/>
    </xf>
    <xf numFmtId="0" fontId="14" fillId="0" borderId="0" xfId="0" applyFont="1" applyAlignment="1">
      <alignment horizontal="left" vertical="center"/>
    </xf>
    <xf numFmtId="0" fontId="8" fillId="0" borderId="0" xfId="0" applyFont="1" applyAlignment="1">
      <alignment vertical="center"/>
    </xf>
    <xf numFmtId="0" fontId="0" fillId="7" borderId="54" xfId="0" applyFont="1" applyFill="1" applyBorder="1" applyAlignment="1">
      <alignment horizontal="center" vertical="center"/>
    </xf>
    <xf numFmtId="0" fontId="0" fillId="7" borderId="40" xfId="0" applyFont="1" applyFill="1" applyBorder="1" applyAlignment="1">
      <alignment horizontal="center" vertical="center" shrinkToFit="1"/>
    </xf>
    <xf numFmtId="0" fontId="0" fillId="7" borderId="41" xfId="0" applyFont="1" applyFill="1" applyBorder="1" applyAlignment="1">
      <alignment horizontal="center" vertical="center"/>
    </xf>
    <xf numFmtId="179" fontId="0" fillId="0" borderId="54" xfId="0" applyNumberFormat="1" applyFont="1" applyBorder="1" applyAlignment="1">
      <alignment horizontal="center" vertical="center"/>
    </xf>
    <xf numFmtId="179" fontId="0" fillId="0" borderId="40" xfId="0" applyNumberFormat="1" applyFont="1" applyBorder="1" applyAlignment="1">
      <alignment horizontal="center" vertical="center"/>
    </xf>
    <xf numFmtId="0" fontId="0" fillId="0" borderId="0" xfId="0" applyFont="1" applyBorder="1" applyAlignment="1">
      <alignment horizontal="center" vertical="center"/>
    </xf>
    <xf numFmtId="38" fontId="0" fillId="0" borderId="55" xfId="48" applyFont="1" applyFill="1" applyBorder="1" applyAlignment="1">
      <alignment vertical="center"/>
    </xf>
    <xf numFmtId="38" fontId="0" fillId="0" borderId="56" xfId="48" applyFont="1" applyFill="1" applyBorder="1" applyAlignment="1">
      <alignment vertical="center"/>
    </xf>
    <xf numFmtId="38" fontId="0" fillId="0" borderId="57" xfId="48" applyFont="1" applyBorder="1" applyAlignment="1">
      <alignment vertical="center"/>
    </xf>
    <xf numFmtId="38" fontId="0" fillId="0" borderId="10" xfId="48" applyFont="1" applyBorder="1" applyAlignment="1">
      <alignment vertical="center"/>
    </xf>
    <xf numFmtId="38" fontId="0" fillId="0" borderId="43" xfId="48" applyFont="1" applyBorder="1" applyAlignment="1">
      <alignment vertical="center"/>
    </xf>
    <xf numFmtId="38" fontId="0" fillId="0" borderId="20" xfId="48" applyFont="1" applyBorder="1" applyAlignment="1">
      <alignment vertical="center"/>
    </xf>
    <xf numFmtId="38" fontId="0" fillId="0" borderId="37" xfId="48" applyFont="1" applyBorder="1" applyAlignment="1">
      <alignment vertical="center"/>
    </xf>
    <xf numFmtId="38" fontId="0" fillId="0" borderId="50" xfId="48" applyFont="1" applyFill="1" applyBorder="1" applyAlignment="1">
      <alignment vertical="center"/>
    </xf>
    <xf numFmtId="38" fontId="0" fillId="0" borderId="58" xfId="48" applyFont="1" applyFill="1" applyBorder="1" applyAlignment="1">
      <alignment vertical="center"/>
    </xf>
    <xf numFmtId="38" fontId="0" fillId="0" borderId="38" xfId="48" applyFont="1" applyBorder="1" applyAlignment="1">
      <alignment vertical="center"/>
    </xf>
    <xf numFmtId="38" fontId="0" fillId="0" borderId="50" xfId="48" applyFont="1" applyBorder="1" applyAlignment="1">
      <alignment vertical="center"/>
    </xf>
    <xf numFmtId="38" fontId="0" fillId="0" borderId="18" xfId="48" applyFont="1" applyBorder="1" applyAlignment="1">
      <alignment vertical="center"/>
    </xf>
    <xf numFmtId="38" fontId="0" fillId="0" borderId="59" xfId="48" applyFont="1" applyFill="1" applyBorder="1" applyAlignment="1">
      <alignment vertical="center"/>
    </xf>
    <xf numFmtId="38" fontId="0" fillId="0" borderId="22" xfId="48" applyFont="1" applyBorder="1" applyAlignment="1">
      <alignment vertical="center"/>
    </xf>
    <xf numFmtId="38" fontId="0" fillId="0" borderId="52" xfId="48" applyFont="1" applyFill="1" applyBorder="1" applyAlignment="1">
      <alignment vertical="center"/>
    </xf>
    <xf numFmtId="38" fontId="0" fillId="0" borderId="31" xfId="48" applyFont="1" applyFill="1" applyBorder="1" applyAlignment="1">
      <alignment vertical="center"/>
    </xf>
    <xf numFmtId="38" fontId="0" fillId="0" borderId="60" xfId="48" applyFont="1" applyBorder="1" applyAlignment="1">
      <alignment vertical="center"/>
    </xf>
    <xf numFmtId="0" fontId="0" fillId="0" borderId="13" xfId="0" applyFont="1" applyBorder="1" applyAlignment="1">
      <alignment horizontal="center" vertical="center" shrinkToFit="1"/>
    </xf>
    <xf numFmtId="38" fontId="0" fillId="9" borderId="54" xfId="48" applyFont="1" applyFill="1" applyBorder="1" applyAlignment="1">
      <alignment vertical="center"/>
    </xf>
    <xf numFmtId="38" fontId="0" fillId="9" borderId="40" xfId="48" applyFont="1" applyFill="1" applyBorder="1" applyAlignment="1">
      <alignment vertical="center"/>
    </xf>
    <xf numFmtId="38" fontId="0" fillId="9" borderId="41" xfId="48" applyFont="1" applyFill="1" applyBorder="1" applyAlignment="1">
      <alignment vertical="center"/>
    </xf>
    <xf numFmtId="38" fontId="0" fillId="0" borderId="31" xfId="48" applyFont="1" applyBorder="1" applyAlignment="1">
      <alignment vertical="center"/>
    </xf>
    <xf numFmtId="38" fontId="0" fillId="0" borderId="41" xfId="48" applyFont="1" applyBorder="1" applyAlignment="1">
      <alignment vertical="center"/>
    </xf>
    <xf numFmtId="0" fontId="0" fillId="0" borderId="61" xfId="0" applyFont="1" applyBorder="1" applyAlignment="1">
      <alignment horizontal="center" vertical="center"/>
    </xf>
    <xf numFmtId="38" fontId="0" fillId="9" borderId="62" xfId="48" applyFont="1" applyFill="1" applyBorder="1" applyAlignment="1">
      <alignment vertical="center"/>
    </xf>
    <xf numFmtId="38" fontId="0" fillId="9" borderId="63" xfId="48" applyFont="1" applyFill="1" applyBorder="1" applyAlignment="1">
      <alignment vertical="center"/>
    </xf>
    <xf numFmtId="38" fontId="0" fillId="0" borderId="42" xfId="48" applyFont="1" applyBorder="1" applyAlignment="1">
      <alignment vertical="center"/>
    </xf>
    <xf numFmtId="38" fontId="0" fillId="0" borderId="64" xfId="48" applyFont="1" applyBorder="1" applyAlignment="1">
      <alignment vertical="center"/>
    </xf>
    <xf numFmtId="38" fontId="0" fillId="0" borderId="63" xfId="48" applyFont="1" applyBorder="1" applyAlignment="1">
      <alignment vertical="center"/>
    </xf>
    <xf numFmtId="38" fontId="0" fillId="0" borderId="65" xfId="48" applyFont="1" applyBorder="1" applyAlignment="1">
      <alignment vertical="center"/>
    </xf>
    <xf numFmtId="38" fontId="0" fillId="0" borderId="0" xfId="0" applyNumberFormat="1" applyFont="1" applyAlignment="1">
      <alignment vertical="center"/>
    </xf>
    <xf numFmtId="0" fontId="0" fillId="0" borderId="44" xfId="0" applyFont="1" applyBorder="1" applyAlignment="1">
      <alignment horizontal="center" vertical="center"/>
    </xf>
    <xf numFmtId="38" fontId="0" fillId="0" borderId="10" xfId="48" applyFont="1" applyFill="1" applyBorder="1" applyAlignment="1">
      <alignment vertical="center"/>
    </xf>
    <xf numFmtId="38" fontId="0" fillId="0" borderId="30" xfId="48" applyFont="1" applyBorder="1" applyAlignment="1">
      <alignment vertical="center"/>
    </xf>
    <xf numFmtId="38" fontId="0" fillId="0" borderId="66" xfId="48" applyFont="1" applyBorder="1" applyAlignment="1">
      <alignment vertical="center"/>
    </xf>
    <xf numFmtId="38" fontId="0" fillId="9" borderId="52" xfId="48" applyFont="1" applyFill="1" applyBorder="1" applyAlignment="1">
      <alignment vertical="center"/>
    </xf>
    <xf numFmtId="38" fontId="0" fillId="9" borderId="31" xfId="48" applyFont="1" applyFill="1" applyBorder="1" applyAlignment="1">
      <alignment vertical="center"/>
    </xf>
    <xf numFmtId="38" fontId="0" fillId="0" borderId="67" xfId="48" applyFont="1" applyFill="1" applyBorder="1" applyAlignment="1">
      <alignment vertical="center"/>
    </xf>
    <xf numFmtId="38" fontId="0" fillId="0" borderId="23" xfId="48" applyFont="1" applyBorder="1" applyAlignment="1">
      <alignment vertical="center"/>
    </xf>
    <xf numFmtId="38" fontId="0" fillId="0" borderId="68" xfId="48" applyFont="1" applyFill="1" applyBorder="1" applyAlignment="1">
      <alignment vertical="center"/>
    </xf>
    <xf numFmtId="38" fontId="0" fillId="0" borderId="69" xfId="48" applyFont="1" applyBorder="1" applyAlignment="1">
      <alignment vertical="center"/>
    </xf>
    <xf numFmtId="38" fontId="0" fillId="0" borderId="70" xfId="48" applyFont="1" applyBorder="1" applyAlignment="1">
      <alignment vertical="center"/>
    </xf>
    <xf numFmtId="38" fontId="0" fillId="9" borderId="23" xfId="48" applyFont="1" applyFill="1" applyBorder="1" applyAlignment="1">
      <alignment vertical="center"/>
    </xf>
    <xf numFmtId="0" fontId="14" fillId="0" borderId="0" xfId="0" applyFont="1" applyBorder="1" applyAlignment="1">
      <alignment horizontal="center" vertical="center"/>
    </xf>
    <xf numFmtId="38" fontId="0" fillId="0" borderId="0" xfId="48" applyFont="1" applyFill="1" applyBorder="1" applyAlignment="1">
      <alignment vertical="center"/>
    </xf>
    <xf numFmtId="38" fontId="35" fillId="0" borderId="0" xfId="48" applyFont="1" applyBorder="1" applyAlignment="1">
      <alignment horizontal="center" vertical="center"/>
    </xf>
    <xf numFmtId="38" fontId="35" fillId="0" borderId="0" xfId="48" applyFont="1" applyBorder="1" applyAlignment="1">
      <alignment vertical="center"/>
    </xf>
    <xf numFmtId="38" fontId="5" fillId="0" borderId="0" xfId="48" applyFont="1" applyBorder="1" applyAlignment="1">
      <alignment horizontal="center" vertical="center"/>
    </xf>
    <xf numFmtId="38" fontId="5" fillId="0" borderId="0" xfId="48" applyFont="1" applyBorder="1" applyAlignment="1">
      <alignment vertical="center"/>
    </xf>
    <xf numFmtId="38" fontId="7" fillId="0" borderId="0" xfId="48" applyFont="1" applyBorder="1" applyAlignment="1">
      <alignment horizontal="center" vertical="center"/>
    </xf>
    <xf numFmtId="0" fontId="0" fillId="0" borderId="71" xfId="0" applyFont="1" applyBorder="1" applyAlignment="1">
      <alignment horizontal="center" vertical="center" shrinkToFit="1"/>
    </xf>
    <xf numFmtId="180" fontId="14" fillId="0" borderId="71" xfId="0" applyNumberFormat="1" applyFont="1" applyBorder="1" applyAlignment="1">
      <alignment horizontal="center" vertical="center" shrinkToFit="1"/>
    </xf>
    <xf numFmtId="38" fontId="0" fillId="0" borderId="71" xfId="48" applyFont="1" applyFill="1" applyBorder="1" applyAlignment="1">
      <alignment vertical="center" shrinkToFit="1"/>
    </xf>
    <xf numFmtId="38" fontId="36" fillId="0" borderId="71" xfId="48" applyFont="1" applyBorder="1" applyAlignment="1">
      <alignment horizontal="right" vertical="center" shrinkToFit="1"/>
    </xf>
    <xf numFmtId="38" fontId="5" fillId="0" borderId="71" xfId="48" applyFont="1" applyBorder="1" applyAlignment="1">
      <alignment vertical="center" shrinkToFit="1"/>
    </xf>
    <xf numFmtId="38" fontId="36" fillId="7" borderId="71" xfId="48" applyFont="1" applyFill="1" applyBorder="1" applyAlignment="1">
      <alignment horizontal="right" vertical="center" shrinkToFit="1"/>
    </xf>
    <xf numFmtId="38" fontId="0" fillId="0" borderId="71" xfId="48" applyFont="1" applyBorder="1" applyAlignment="1">
      <alignment horizontal="right" vertical="center" shrinkToFit="1"/>
    </xf>
    <xf numFmtId="38" fontId="36" fillId="7" borderId="72" xfId="48" applyFont="1" applyFill="1" applyBorder="1" applyAlignment="1">
      <alignment vertical="center" shrinkToFit="1"/>
    </xf>
    <xf numFmtId="0" fontId="0" fillId="0" borderId="0" xfId="0" applyFont="1" applyAlignment="1">
      <alignment vertical="center" shrinkToFit="1"/>
    </xf>
    <xf numFmtId="0" fontId="0" fillId="0" borderId="73" xfId="63" applyFont="1" applyBorder="1" applyAlignment="1" applyProtection="1">
      <alignment horizontal="center" vertical="center"/>
      <protection locked="0"/>
    </xf>
    <xf numFmtId="0" fontId="0" fillId="0" borderId="17" xfId="63" applyFont="1" applyBorder="1" applyAlignment="1" applyProtection="1">
      <alignment horizontal="center" vertical="center"/>
      <protection locked="0"/>
    </xf>
    <xf numFmtId="0" fontId="0" fillId="0" borderId="31" xfId="63" applyFont="1" applyBorder="1" applyAlignment="1" applyProtection="1">
      <alignment horizontal="center" vertical="center"/>
      <protection locked="0"/>
    </xf>
    <xf numFmtId="0" fontId="0" fillId="0" borderId="74" xfId="63" applyFont="1" applyBorder="1" applyAlignment="1" applyProtection="1">
      <alignment horizontal="center" vertical="center"/>
      <protection locked="0"/>
    </xf>
    <xf numFmtId="0" fontId="0" fillId="0" borderId="16" xfId="63" applyFont="1" applyBorder="1" applyAlignment="1" applyProtection="1">
      <alignment horizontal="center" vertical="center"/>
      <protection locked="0"/>
    </xf>
    <xf numFmtId="0" fontId="0" fillId="0" borderId="25" xfId="63" applyFont="1" applyBorder="1" applyAlignment="1" applyProtection="1">
      <alignment horizontal="center" vertical="center"/>
      <protection locked="0"/>
    </xf>
    <xf numFmtId="0" fontId="0" fillId="0" borderId="74"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13" xfId="63" applyFont="1" applyBorder="1" applyAlignment="1" applyProtection="1">
      <alignment horizontal="center" vertical="center"/>
      <protection locked="0"/>
    </xf>
    <xf numFmtId="0" fontId="0" fillId="0" borderId="23" xfId="63" applyFont="1" applyBorder="1" applyAlignment="1" applyProtection="1">
      <alignment horizontal="center" vertical="center"/>
      <protection locked="0"/>
    </xf>
    <xf numFmtId="0" fontId="0" fillId="0" borderId="18" xfId="62" applyFont="1" applyBorder="1" applyAlignment="1">
      <alignment horizontal="center" vertical="center" wrapText="1"/>
      <protection/>
    </xf>
    <xf numFmtId="0" fontId="0" fillId="0" borderId="18" xfId="63" applyFont="1" applyBorder="1" applyAlignment="1">
      <alignment horizontal="left" vertical="center" wrapText="1"/>
      <protection/>
    </xf>
    <xf numFmtId="0" fontId="0" fillId="9" borderId="52" xfId="63" applyFont="1" applyFill="1" applyBorder="1" applyAlignment="1">
      <alignment horizontal="center" vertical="center"/>
      <protection/>
    </xf>
    <xf numFmtId="0" fontId="0" fillId="9" borderId="75" xfId="63" applyFont="1" applyFill="1" applyBorder="1" applyAlignment="1">
      <alignment horizontal="center" vertical="center"/>
      <protection/>
    </xf>
    <xf numFmtId="0" fontId="5" fillId="0" borderId="0" xfId="63" applyFont="1" applyBorder="1" applyAlignment="1">
      <alignment horizontal="center" vertical="center"/>
      <protection/>
    </xf>
    <xf numFmtId="0" fontId="6" fillId="0" borderId="36" xfId="63" applyFont="1" applyBorder="1" applyAlignment="1" applyProtection="1">
      <alignment horizontal="center" vertical="center" shrinkToFit="1"/>
      <protection locked="0"/>
    </xf>
    <xf numFmtId="0" fontId="6" fillId="0" borderId="76" xfId="63" applyFont="1" applyBorder="1" applyAlignment="1" applyProtection="1">
      <alignment horizontal="center" vertical="center" shrinkToFit="1"/>
      <protection locked="0"/>
    </xf>
    <xf numFmtId="0" fontId="6" fillId="0" borderId="69" xfId="63" applyFont="1" applyBorder="1" applyAlignment="1" applyProtection="1">
      <alignment horizontal="center" vertical="center" shrinkToFit="1"/>
      <protection locked="0"/>
    </xf>
    <xf numFmtId="0" fontId="0" fillId="9" borderId="52" xfId="63" applyFont="1" applyFill="1" applyBorder="1" applyAlignment="1">
      <alignment horizontal="center" vertical="center" wrapText="1"/>
      <protection/>
    </xf>
    <xf numFmtId="0" fontId="0" fillId="9" borderId="77" xfId="63" applyFont="1" applyFill="1" applyBorder="1" applyAlignment="1">
      <alignment horizontal="center" vertical="center" wrapText="1"/>
      <protection/>
    </xf>
    <xf numFmtId="0" fontId="0" fillId="9" borderId="24" xfId="63" applyFont="1" applyFill="1" applyBorder="1" applyAlignment="1">
      <alignment horizontal="center" vertical="center" wrapText="1"/>
      <protection/>
    </xf>
    <xf numFmtId="49" fontId="0" fillId="0" borderId="12" xfId="63" applyNumberFormat="1" applyFont="1" applyBorder="1" applyAlignment="1" applyProtection="1">
      <alignment horizontal="center" vertical="center"/>
      <protection locked="0"/>
    </xf>
    <xf numFmtId="0" fontId="7" fillId="0" borderId="16" xfId="63" applyFont="1" applyBorder="1" applyAlignment="1" applyProtection="1">
      <alignment horizontal="center" vertical="center" wrapText="1"/>
      <protection locked="0"/>
    </xf>
    <xf numFmtId="0" fontId="7" fillId="0" borderId="13" xfId="63" applyFont="1" applyBorder="1" applyAlignment="1" applyProtection="1">
      <alignment horizontal="center" vertical="center" wrapText="1"/>
      <protection locked="0"/>
    </xf>
    <xf numFmtId="0" fontId="7" fillId="0" borderId="29" xfId="63" applyFont="1" applyBorder="1" applyAlignment="1" applyProtection="1">
      <alignment horizontal="center" vertical="center" wrapText="1"/>
      <protection locked="0"/>
    </xf>
    <xf numFmtId="0" fontId="7" fillId="0" borderId="15" xfId="63" applyFont="1" applyBorder="1" applyAlignment="1" applyProtection="1">
      <alignment horizontal="center" vertical="center" wrapText="1"/>
      <protection locked="0"/>
    </xf>
    <xf numFmtId="0" fontId="6" fillId="0" borderId="13" xfId="63" applyFont="1" applyBorder="1" applyAlignment="1" applyProtection="1">
      <alignment horizontal="center" vertical="center"/>
      <protection locked="0"/>
    </xf>
    <xf numFmtId="0" fontId="6" fillId="0" borderId="25" xfId="63" applyFont="1" applyBorder="1" applyAlignment="1" applyProtection="1">
      <alignment horizontal="center" vertical="center"/>
      <protection locked="0"/>
    </xf>
    <xf numFmtId="0" fontId="6" fillId="0" borderId="15" xfId="63" applyFont="1" applyBorder="1" applyAlignment="1" applyProtection="1">
      <alignment horizontal="center" vertical="center"/>
      <protection locked="0"/>
    </xf>
    <xf numFmtId="0" fontId="6" fillId="0" borderId="70" xfId="63" applyFont="1" applyBorder="1" applyAlignment="1" applyProtection="1">
      <alignment horizontal="center" vertical="center"/>
      <protection locked="0"/>
    </xf>
    <xf numFmtId="0" fontId="0" fillId="0" borderId="78" xfId="63" applyFont="1" applyBorder="1" applyAlignment="1" applyProtection="1">
      <alignment horizontal="center" vertical="center" wrapText="1"/>
      <protection locked="0"/>
    </xf>
    <xf numFmtId="0" fontId="0" fillId="0" borderId="79" xfId="63" applyFont="1" applyBorder="1" applyAlignment="1" applyProtection="1">
      <alignment horizontal="center" vertical="center" wrapText="1"/>
      <protection locked="0"/>
    </xf>
    <xf numFmtId="0" fontId="0" fillId="0" borderId="0" xfId="63" applyFont="1" applyBorder="1" applyAlignment="1">
      <alignment horizontal="left" vertical="center" wrapText="1"/>
      <protection/>
    </xf>
    <xf numFmtId="0" fontId="0" fillId="0" borderId="18" xfId="62" applyFont="1" applyBorder="1" applyAlignment="1">
      <alignment horizontal="center" vertical="center"/>
      <protection/>
    </xf>
    <xf numFmtId="0" fontId="0" fillId="0" borderId="18" xfId="63" applyFont="1" applyBorder="1" applyAlignment="1">
      <alignment horizontal="center" vertical="center"/>
      <protection/>
    </xf>
    <xf numFmtId="0" fontId="0" fillId="0" borderId="18" xfId="63" applyFont="1" applyBorder="1" applyAlignment="1">
      <alignment horizontal="left" vertical="center"/>
      <protection/>
    </xf>
    <xf numFmtId="0" fontId="0" fillId="0" borderId="18" xfId="62" applyFont="1" applyBorder="1" applyAlignment="1">
      <alignment horizontal="center" vertical="center" shrinkToFit="1"/>
      <protection/>
    </xf>
    <xf numFmtId="0" fontId="14" fillId="0" borderId="0" xfId="61" applyFont="1" applyAlignment="1">
      <alignment horizontal="center" vertical="center"/>
      <protection/>
    </xf>
    <xf numFmtId="0" fontId="6" fillId="0" borderId="0" xfId="0" applyFont="1" applyAlignment="1">
      <alignment horizontal="left" vertical="center"/>
    </xf>
    <xf numFmtId="0" fontId="15"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28" xfId="0" applyFont="1" applyBorder="1" applyAlignment="1">
      <alignment vertical="center" wrapText="1"/>
    </xf>
    <xf numFmtId="0" fontId="0" fillId="0" borderId="0" xfId="0" applyFont="1" applyBorder="1" applyAlignment="1">
      <alignment vertical="center" wrapText="1"/>
    </xf>
    <xf numFmtId="0" fontId="0" fillId="0" borderId="80" xfId="0" applyFont="1" applyBorder="1" applyAlignment="1">
      <alignment vertical="center" wrapText="1"/>
    </xf>
    <xf numFmtId="0" fontId="0" fillId="0" borderId="29" xfId="0" applyFont="1" applyBorder="1" applyAlignment="1">
      <alignment vertical="center" wrapText="1"/>
    </xf>
    <xf numFmtId="0" fontId="0" fillId="0" borderId="15" xfId="0" applyFont="1" applyBorder="1" applyAlignment="1">
      <alignment vertical="center" wrapText="1"/>
    </xf>
    <xf numFmtId="0" fontId="0" fillId="0" borderId="30" xfId="0" applyFont="1" applyBorder="1" applyAlignment="1">
      <alignment vertical="center" wrapText="1"/>
    </xf>
    <xf numFmtId="0" fontId="0" fillId="0" borderId="18" xfId="0" applyFont="1" applyBorder="1" applyAlignment="1">
      <alignment vertical="top" wrapText="1"/>
    </xf>
    <xf numFmtId="0" fontId="0"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0" xfId="0" applyFont="1" applyBorder="1" applyAlignment="1">
      <alignment horizontal="center" vertical="center" wrapText="1"/>
    </xf>
    <xf numFmtId="0" fontId="0" fillId="0" borderId="11" xfId="61" applyFont="1" applyBorder="1" applyAlignment="1">
      <alignment horizontal="left" vertical="center" shrinkToFit="1"/>
      <protection/>
    </xf>
    <xf numFmtId="0" fontId="0" fillId="0" borderId="12" xfId="61" applyFont="1" applyBorder="1" applyAlignment="1">
      <alignment horizontal="left" vertical="center" shrinkToFit="1"/>
      <protection/>
    </xf>
    <xf numFmtId="38" fontId="16" fillId="0" borderId="11" xfId="48" applyFont="1" applyBorder="1" applyAlignment="1">
      <alignment horizontal="right" vertical="center" shrinkToFit="1"/>
    </xf>
    <xf numFmtId="38" fontId="16" fillId="0" borderId="12" xfId="48" applyFont="1" applyBorder="1" applyAlignment="1">
      <alignment horizontal="right" vertical="center" shrinkToFi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Font="1" applyBorder="1" applyAlignment="1">
      <alignment vertical="top" wrapText="1"/>
    </xf>
    <xf numFmtId="0" fontId="0" fillId="0" borderId="13" xfId="0" applyFont="1" applyBorder="1" applyAlignment="1">
      <alignment vertical="top" wrapText="1"/>
    </xf>
    <xf numFmtId="0" fontId="0" fillId="0" borderId="23" xfId="0" applyFont="1" applyBorder="1" applyAlignment="1">
      <alignment vertical="top" wrapText="1"/>
    </xf>
    <xf numFmtId="0" fontId="0" fillId="0" borderId="28" xfId="0" applyFont="1" applyBorder="1" applyAlignment="1">
      <alignment vertical="top" wrapText="1"/>
    </xf>
    <xf numFmtId="0" fontId="0" fillId="0" borderId="0" xfId="0" applyFont="1" applyBorder="1" applyAlignment="1">
      <alignment vertical="top" wrapText="1"/>
    </xf>
    <xf numFmtId="0" fontId="0" fillId="0" borderId="80" xfId="0" applyFont="1" applyBorder="1" applyAlignment="1">
      <alignment vertical="top" wrapText="1"/>
    </xf>
    <xf numFmtId="0" fontId="0" fillId="0" borderId="29" xfId="0" applyFont="1" applyBorder="1" applyAlignment="1">
      <alignment vertical="top" wrapText="1"/>
    </xf>
    <xf numFmtId="0" fontId="0" fillId="0" borderId="15" xfId="0" applyFont="1" applyBorder="1" applyAlignment="1">
      <alignment vertical="top" wrapText="1"/>
    </xf>
    <xf numFmtId="0" fontId="0" fillId="0" borderId="30" xfId="0" applyFont="1" applyBorder="1" applyAlignment="1">
      <alignment vertical="top" wrapText="1"/>
    </xf>
    <xf numFmtId="0" fontId="8" fillId="0" borderId="11" xfId="0" applyFont="1" applyBorder="1" applyAlignment="1">
      <alignment vertical="center"/>
    </xf>
    <xf numFmtId="0" fontId="8" fillId="0" borderId="12" xfId="0" applyFont="1" applyBorder="1" applyAlignment="1">
      <alignment vertical="center"/>
    </xf>
    <xf numFmtId="0" fontId="8" fillId="0" borderId="22" xfId="0" applyFont="1" applyBorder="1" applyAlignment="1">
      <alignment vertical="center"/>
    </xf>
    <xf numFmtId="38" fontId="0" fillId="0" borderId="11" xfId="48" applyFont="1" applyBorder="1" applyAlignment="1">
      <alignment horizontal="center" vertical="center" shrinkToFit="1"/>
    </xf>
    <xf numFmtId="38" fontId="0" fillId="0" borderId="12" xfId="48" applyFont="1" applyBorder="1" applyAlignment="1">
      <alignment horizontal="center" vertical="center" shrinkToFit="1"/>
    </xf>
    <xf numFmtId="38" fontId="0" fillId="0" borderId="22" xfId="48" applyFont="1" applyBorder="1" applyAlignment="1">
      <alignment horizontal="center" vertical="center" shrinkToFit="1"/>
    </xf>
    <xf numFmtId="0" fontId="0" fillId="0" borderId="31" xfId="61" applyFont="1" applyBorder="1" applyAlignment="1">
      <alignment horizontal="center" vertical="center" shrinkToFit="1"/>
      <protection/>
    </xf>
    <xf numFmtId="0" fontId="0" fillId="0" borderId="53" xfId="61" applyFont="1" applyBorder="1" applyAlignment="1">
      <alignment horizontal="center" vertical="center" shrinkToFit="1"/>
      <protection/>
    </xf>
    <xf numFmtId="0" fontId="0" fillId="0" borderId="18" xfId="61" applyFont="1" applyBorder="1" applyAlignment="1">
      <alignment vertical="center" shrinkToFit="1"/>
      <protection/>
    </xf>
    <xf numFmtId="38" fontId="16" fillId="0" borderId="18" xfId="48" applyFont="1" applyBorder="1" applyAlignment="1">
      <alignment vertical="center" shrinkToFit="1"/>
    </xf>
    <xf numFmtId="38" fontId="16" fillId="0" borderId="11" xfId="48" applyFont="1" applyBorder="1" applyAlignment="1">
      <alignment vertical="center" shrinkToFit="1"/>
    </xf>
    <xf numFmtId="0" fontId="0" fillId="0" borderId="11" xfId="61" applyFont="1" applyBorder="1" applyAlignment="1">
      <alignment vertical="center" shrinkToFit="1"/>
      <protection/>
    </xf>
    <xf numFmtId="0" fontId="0" fillId="0" borderId="12" xfId="61" applyFont="1" applyBorder="1" applyAlignment="1">
      <alignment vertical="center" shrinkToFit="1"/>
      <protection/>
    </xf>
    <xf numFmtId="0" fontId="0" fillId="0" borderId="11"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39" xfId="61" applyFont="1" applyBorder="1" applyAlignment="1">
      <alignment vertical="center" shrinkToFit="1"/>
      <protection/>
    </xf>
    <xf numFmtId="0" fontId="0" fillId="0" borderId="26" xfId="61" applyFont="1" applyBorder="1" applyAlignment="1">
      <alignment vertical="center" shrinkToFit="1"/>
      <protection/>
    </xf>
    <xf numFmtId="0" fontId="0" fillId="0" borderId="39"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9" borderId="81" xfId="61" applyFont="1" applyFill="1" applyBorder="1" applyAlignment="1">
      <alignment vertical="center" shrinkToFit="1"/>
      <protection/>
    </xf>
    <xf numFmtId="0" fontId="0" fillId="9" borderId="76" xfId="61" applyFont="1" applyFill="1" applyBorder="1" applyAlignment="1">
      <alignment vertical="center" shrinkToFit="1"/>
      <protection/>
    </xf>
    <xf numFmtId="0" fontId="0" fillId="9" borderId="69" xfId="61" applyFont="1" applyFill="1" applyBorder="1" applyAlignment="1">
      <alignment vertical="center" shrinkToFit="1"/>
      <protection/>
    </xf>
    <xf numFmtId="0" fontId="0" fillId="0" borderId="11" xfId="61" applyFont="1" applyBorder="1" applyAlignment="1">
      <alignment vertical="center" wrapText="1" shrinkToFit="1"/>
      <protection/>
    </xf>
    <xf numFmtId="0" fontId="0" fillId="0" borderId="52" xfId="61" applyFont="1" applyBorder="1" applyAlignment="1">
      <alignment horizontal="center" vertical="center" shrinkToFit="1"/>
      <protection/>
    </xf>
    <xf numFmtId="0" fontId="0" fillId="0" borderId="77" xfId="61" applyFont="1" applyBorder="1" applyAlignment="1">
      <alignment horizontal="center" vertical="center" shrinkToFit="1"/>
      <protection/>
    </xf>
    <xf numFmtId="0" fontId="0" fillId="0" borderId="75" xfId="61" applyFont="1" applyBorder="1" applyAlignment="1">
      <alignment horizontal="center" vertical="center" shrinkToFit="1"/>
      <protection/>
    </xf>
    <xf numFmtId="38" fontId="16" fillId="0" borderId="11" xfId="61" applyNumberFormat="1" applyFont="1" applyBorder="1" applyAlignment="1">
      <alignment vertical="center" shrinkToFit="1"/>
      <protection/>
    </xf>
    <xf numFmtId="38" fontId="16" fillId="0" borderId="12" xfId="61" applyNumberFormat="1" applyFont="1" applyBorder="1" applyAlignment="1">
      <alignment vertical="center" shrinkToFit="1"/>
      <protection/>
    </xf>
    <xf numFmtId="0" fontId="16" fillId="0" borderId="12" xfId="61" applyFont="1" applyBorder="1" applyAlignment="1">
      <alignment vertical="center" shrinkToFit="1"/>
      <protection/>
    </xf>
    <xf numFmtId="0" fontId="0" fillId="0" borderId="22" xfId="61" applyFont="1" applyBorder="1" applyAlignment="1">
      <alignment vertical="center" shrinkToFit="1"/>
      <protection/>
    </xf>
    <xf numFmtId="38" fontId="16" fillId="0" borderId="11" xfId="48" applyFont="1" applyBorder="1" applyAlignment="1">
      <alignment horizontal="center" vertical="center" shrinkToFit="1"/>
    </xf>
    <xf numFmtId="38" fontId="16" fillId="0" borderId="12" xfId="48" applyFont="1" applyBorder="1" applyAlignment="1">
      <alignment horizontal="center" vertical="center" shrinkToFit="1"/>
    </xf>
    <xf numFmtId="0" fontId="0" fillId="0" borderId="40" xfId="61" applyFont="1" applyBorder="1" applyAlignment="1">
      <alignment vertical="center" shrinkToFit="1"/>
      <protection/>
    </xf>
    <xf numFmtId="38" fontId="16" fillId="0" borderId="39" xfId="48" applyFont="1" applyBorder="1" applyAlignment="1">
      <alignment horizontal="center" vertical="center" shrinkToFit="1"/>
    </xf>
    <xf numFmtId="38" fontId="16" fillId="0" borderId="26" xfId="48" applyFont="1" applyBorder="1" applyAlignment="1">
      <alignment horizontal="center" vertical="center" shrinkToFit="1"/>
    </xf>
    <xf numFmtId="0" fontId="10" fillId="0" borderId="0" xfId="61" applyFont="1" applyBorder="1" applyAlignment="1">
      <alignment horizontal="left" vertical="center" wrapText="1"/>
      <protection/>
    </xf>
    <xf numFmtId="0" fontId="10" fillId="0" borderId="80" xfId="61" applyFont="1" applyBorder="1" applyAlignment="1">
      <alignment horizontal="left" vertical="center" wrapText="1"/>
      <protection/>
    </xf>
    <xf numFmtId="0" fontId="10" fillId="0" borderId="15" xfId="61" applyFont="1" applyBorder="1" applyAlignment="1">
      <alignment horizontal="center" vertical="center"/>
      <protection/>
    </xf>
    <xf numFmtId="0" fontId="8" fillId="0" borderId="53" xfId="61" applyFont="1" applyBorder="1" applyAlignment="1">
      <alignment horizontal="center" vertical="center"/>
      <protection/>
    </xf>
    <xf numFmtId="0" fontId="0" fillId="0" borderId="28"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82" xfId="61" applyFont="1" applyBorder="1" applyAlignment="1">
      <alignment horizontal="left" vertical="center"/>
      <protection/>
    </xf>
    <xf numFmtId="0" fontId="0" fillId="0" borderId="83" xfId="61" applyFont="1" applyBorder="1" applyAlignment="1">
      <alignment horizontal="left" vertical="center"/>
      <protection/>
    </xf>
    <xf numFmtId="0" fontId="0" fillId="0" borderId="84" xfId="61" applyFont="1" applyBorder="1" applyAlignment="1">
      <alignment horizontal="left" vertical="center"/>
      <protection/>
    </xf>
    <xf numFmtId="0" fontId="0" fillId="0" borderId="85" xfId="61" applyFont="1" applyBorder="1" applyAlignment="1">
      <alignment horizontal="left" vertical="center"/>
      <protection/>
    </xf>
    <xf numFmtId="0" fontId="0" fillId="0" borderId="86" xfId="61" applyFont="1" applyBorder="1" applyAlignment="1">
      <alignment horizontal="left" vertical="center"/>
      <protection/>
    </xf>
    <xf numFmtId="0" fontId="0" fillId="0" borderId="87" xfId="61" applyFont="1" applyBorder="1" applyAlignment="1">
      <alignment horizontal="left" vertical="center"/>
      <protection/>
    </xf>
    <xf numFmtId="0" fontId="10" fillId="0" borderId="0" xfId="61" applyFont="1" applyBorder="1" applyAlignment="1">
      <alignment horizontal="center" vertical="center"/>
      <protection/>
    </xf>
    <xf numFmtId="0" fontId="10" fillId="0" borderId="0" xfId="61" applyFont="1" applyBorder="1" applyAlignment="1">
      <alignment horizontal="lef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18" fillId="0" borderId="0" xfId="0" applyFont="1" applyAlignment="1">
      <alignment horizontal="center" vertical="center"/>
    </xf>
    <xf numFmtId="0" fontId="0" fillId="0" borderId="18" xfId="0" applyBorder="1" applyAlignment="1">
      <alignment horizontal="center" vertical="center"/>
    </xf>
    <xf numFmtId="0" fontId="14" fillId="0" borderId="15" xfId="0" applyFont="1" applyBorder="1" applyAlignment="1">
      <alignment horizontal="center"/>
    </xf>
    <xf numFmtId="0" fontId="0" fillId="0" borderId="0" xfId="0" applyAlignment="1">
      <alignment horizontal="center" vertical="center"/>
    </xf>
    <xf numFmtId="0" fontId="21" fillId="0" borderId="0" xfId="0" applyFont="1" applyBorder="1" applyAlignment="1">
      <alignment horizontal="left" vertical="center" wrapText="1"/>
    </xf>
    <xf numFmtId="0" fontId="19" fillId="0" borderId="11" xfId="0" applyFont="1" applyBorder="1" applyAlignment="1">
      <alignment horizontal="center" vertical="center"/>
    </xf>
    <xf numFmtId="0" fontId="19" fillId="0" borderId="22"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 fillId="10" borderId="10" xfId="62" applyFont="1" applyFill="1" applyBorder="1" applyAlignment="1">
      <alignment horizontal="center" vertical="center"/>
      <protection/>
    </xf>
    <xf numFmtId="0" fontId="1" fillId="10" borderId="43" xfId="62" applyFont="1" applyFill="1" applyBorder="1" applyAlignment="1">
      <alignment horizontal="center" vertical="center"/>
      <protection/>
    </xf>
    <xf numFmtId="0" fontId="1" fillId="10" borderId="37" xfId="62" applyFont="1" applyFill="1" applyBorder="1" applyAlignment="1">
      <alignment horizontal="center" vertical="center"/>
      <protection/>
    </xf>
    <xf numFmtId="0" fontId="25" fillId="0" borderId="0" xfId="62" applyFont="1" applyAlignment="1">
      <alignment horizontal="left" vertical="center" wrapText="1"/>
      <protection/>
    </xf>
    <xf numFmtId="0" fontId="6" fillId="0" borderId="0" xfId="62" applyFont="1" applyAlignment="1">
      <alignment horizontal="center" vertical="center"/>
      <protection/>
    </xf>
    <xf numFmtId="0" fontId="17" fillId="10" borderId="88" xfId="62" applyFont="1" applyFill="1" applyBorder="1" applyAlignment="1">
      <alignment horizontal="center" vertical="center"/>
      <protection/>
    </xf>
    <xf numFmtId="0" fontId="17" fillId="10" borderId="65" xfId="62" applyFont="1" applyFill="1" applyBorder="1" applyAlignment="1">
      <alignment horizontal="center" vertical="center"/>
      <protection/>
    </xf>
    <xf numFmtId="0" fontId="1" fillId="4" borderId="88" xfId="62" applyFont="1" applyFill="1" applyBorder="1" applyAlignment="1">
      <alignment horizontal="left" vertical="center"/>
      <protection/>
    </xf>
    <xf numFmtId="0" fontId="1" fillId="4" borderId="89" xfId="62" applyFont="1" applyFill="1" applyBorder="1" applyAlignment="1">
      <alignment horizontal="left" vertical="center"/>
      <protection/>
    </xf>
    <xf numFmtId="0" fontId="1" fillId="4" borderId="65" xfId="62" applyFont="1" applyFill="1" applyBorder="1" applyAlignment="1">
      <alignment horizontal="left" vertical="center"/>
      <protection/>
    </xf>
    <xf numFmtId="0" fontId="25" fillId="10" borderId="81" xfId="62" applyFont="1" applyFill="1" applyBorder="1" applyAlignment="1">
      <alignment horizontal="center" vertical="center"/>
      <protection/>
    </xf>
    <xf numFmtId="0" fontId="25" fillId="10" borderId="90" xfId="62" applyFont="1" applyFill="1" applyBorder="1" applyAlignment="1">
      <alignment horizontal="center" vertical="center"/>
      <protection/>
    </xf>
    <xf numFmtId="0" fontId="17" fillId="10" borderId="91" xfId="62" applyFont="1" applyFill="1" applyBorder="1" applyAlignment="1">
      <alignment horizontal="center" vertical="center" wrapText="1"/>
      <protection/>
    </xf>
    <xf numFmtId="0" fontId="17" fillId="10" borderId="22" xfId="62" applyFont="1" applyFill="1" applyBorder="1" applyAlignment="1">
      <alignment horizontal="center" vertical="center" wrapText="1"/>
      <protection/>
    </xf>
    <xf numFmtId="0" fontId="25" fillId="10" borderId="91" xfId="62" applyFont="1" applyFill="1" applyBorder="1" applyAlignment="1">
      <alignment horizontal="center" vertical="center"/>
      <protection/>
    </xf>
    <xf numFmtId="0" fontId="25" fillId="10" borderId="22" xfId="62" applyFont="1" applyFill="1" applyBorder="1" applyAlignment="1">
      <alignment horizontal="center" vertical="center"/>
      <protection/>
    </xf>
    <xf numFmtId="0" fontId="17" fillId="10" borderId="92" xfId="62" applyFont="1" applyFill="1" applyBorder="1" applyAlignment="1">
      <alignment horizontal="center" vertical="center" wrapText="1"/>
      <protection/>
    </xf>
    <xf numFmtId="0" fontId="17" fillId="10" borderId="93" xfId="62" applyFont="1" applyFill="1" applyBorder="1" applyAlignment="1">
      <alignment horizontal="center" vertical="center" wrapText="1"/>
      <protection/>
    </xf>
    <xf numFmtId="38" fontId="25" fillId="10" borderId="88" xfId="50" applyFont="1" applyFill="1" applyBorder="1" applyAlignment="1">
      <alignment horizontal="center" vertical="center" wrapText="1"/>
    </xf>
    <xf numFmtId="38" fontId="25" fillId="10" borderId="64" xfId="50" applyFont="1" applyFill="1" applyBorder="1" applyAlignment="1">
      <alignment horizontal="center" vertical="center" wrapText="1"/>
    </xf>
    <xf numFmtId="0" fontId="8" fillId="10" borderId="88" xfId="62" applyFont="1" applyFill="1" applyBorder="1" applyAlignment="1">
      <alignment horizontal="center" vertical="center"/>
      <protection/>
    </xf>
    <xf numFmtId="0" fontId="8" fillId="10" borderId="64" xfId="62" applyFont="1" applyFill="1" applyBorder="1" applyAlignment="1">
      <alignment horizontal="center" vertical="center"/>
      <protection/>
    </xf>
    <xf numFmtId="0" fontId="1" fillId="0" borderId="94" xfId="62" applyFont="1" applyBorder="1" applyAlignment="1">
      <alignment horizontal="center" vertical="center" shrinkToFit="1"/>
      <protection/>
    </xf>
    <xf numFmtId="0" fontId="1" fillId="0" borderId="65" xfId="62" applyFont="1" applyBorder="1" applyAlignment="1">
      <alignment horizontal="center" vertical="center" shrinkToFit="1"/>
      <protection/>
    </xf>
    <xf numFmtId="177" fontId="1" fillId="0" borderId="75" xfId="0" applyNumberFormat="1" applyFont="1" applyFill="1" applyBorder="1" applyAlignment="1">
      <alignment vertical="center" wrapText="1"/>
    </xf>
    <xf numFmtId="0" fontId="1" fillId="0" borderId="74" xfId="0" applyFont="1" applyFill="1" applyBorder="1" applyAlignment="1">
      <alignment vertical="center" wrapText="1"/>
    </xf>
    <xf numFmtId="38" fontId="1" fillId="0" borderId="74" xfId="48" applyFont="1" applyFill="1" applyBorder="1" applyAlignment="1">
      <alignment vertical="center" wrapText="1"/>
    </xf>
    <xf numFmtId="38" fontId="1" fillId="0" borderId="95" xfId="48" applyFont="1" applyFill="1" applyBorder="1" applyAlignment="1">
      <alignment vertical="center" wrapText="1"/>
    </xf>
    <xf numFmtId="0" fontId="26" fillId="10" borderId="54"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8" fillId="10" borderId="40" xfId="50" applyNumberFormat="1" applyFont="1" applyFill="1" applyBorder="1" applyAlignment="1">
      <alignment horizontal="center" vertical="center" wrapText="1" shrinkToFit="1"/>
    </xf>
    <xf numFmtId="0" fontId="26" fillId="10" borderId="41" xfId="0" applyFont="1" applyFill="1" applyBorder="1" applyAlignment="1">
      <alignment horizontal="center" vertical="center" wrapText="1"/>
    </xf>
    <xf numFmtId="0" fontId="25" fillId="10" borderId="50" xfId="62" applyFont="1" applyFill="1" applyBorder="1" applyAlignment="1">
      <alignment horizontal="center" vertical="center"/>
      <protection/>
    </xf>
    <xf numFmtId="0" fontId="25" fillId="10" borderId="18" xfId="62" applyFont="1" applyFill="1" applyBorder="1" applyAlignment="1">
      <alignment horizontal="center" vertical="center"/>
      <protection/>
    </xf>
    <xf numFmtId="0" fontId="9" fillId="0" borderId="18" xfId="62" applyFont="1" applyBorder="1" applyAlignment="1">
      <alignment horizontal="center" vertical="center"/>
      <protection/>
    </xf>
    <xf numFmtId="0" fontId="17" fillId="10" borderId="62" xfId="62" applyFont="1" applyFill="1" applyBorder="1" applyAlignment="1">
      <alignment horizontal="center" vertical="center"/>
      <protection/>
    </xf>
    <xf numFmtId="0" fontId="17" fillId="10" borderId="94" xfId="62" applyFont="1" applyFill="1" applyBorder="1" applyAlignment="1">
      <alignment horizontal="center" vertical="center"/>
      <protection/>
    </xf>
    <xf numFmtId="0" fontId="25" fillId="10" borderId="88" xfId="62" applyFont="1" applyFill="1" applyBorder="1" applyAlignment="1">
      <alignment horizontal="center" vertical="center"/>
      <protection/>
    </xf>
    <xf numFmtId="0" fontId="25" fillId="10" borderId="89" xfId="62" applyFont="1" applyFill="1" applyBorder="1" applyAlignment="1">
      <alignment horizontal="center" vertical="center"/>
      <protection/>
    </xf>
    <xf numFmtId="0" fontId="0" fillId="10" borderId="88" xfId="62" applyFont="1" applyFill="1" applyBorder="1" applyAlignment="1">
      <alignment horizontal="center" vertical="center" shrinkToFit="1"/>
      <protection/>
    </xf>
    <xf numFmtId="0" fontId="0" fillId="10" borderId="89" xfId="62" applyFont="1" applyFill="1" applyBorder="1" applyAlignment="1">
      <alignment horizontal="center" vertical="center" shrinkToFit="1"/>
      <protection/>
    </xf>
    <xf numFmtId="0" fontId="1" fillId="4" borderId="88" xfId="62" applyFont="1" applyFill="1" applyBorder="1" applyAlignment="1">
      <alignment horizontal="left" vertical="center" shrinkToFit="1"/>
      <protection/>
    </xf>
    <xf numFmtId="0" fontId="1" fillId="4" borderId="89" xfId="62" applyFont="1" applyFill="1" applyBorder="1" applyAlignment="1">
      <alignment horizontal="left" vertical="center" shrinkToFit="1"/>
      <protection/>
    </xf>
    <xf numFmtId="0" fontId="1" fillId="4" borderId="65" xfId="62" applyFont="1" applyFill="1" applyBorder="1" applyAlignment="1">
      <alignment horizontal="left" vertical="center" shrinkToFit="1"/>
      <protection/>
    </xf>
    <xf numFmtId="0" fontId="25" fillId="10" borderId="10" xfId="62" applyFont="1" applyFill="1" applyBorder="1" applyAlignment="1">
      <alignment horizontal="center" vertical="center"/>
      <protection/>
    </xf>
    <xf numFmtId="0" fontId="25" fillId="10" borderId="43" xfId="62" applyFont="1" applyFill="1" applyBorder="1" applyAlignment="1">
      <alignment horizontal="center" vertical="center"/>
      <protection/>
    </xf>
    <xf numFmtId="0" fontId="9" fillId="0" borderId="43" xfId="62" applyFont="1" applyBorder="1" applyAlignment="1">
      <alignment horizontal="center" vertical="center"/>
      <protection/>
    </xf>
    <xf numFmtId="0" fontId="17" fillId="10" borderId="50" xfId="62" applyFont="1" applyFill="1" applyBorder="1" applyAlignment="1">
      <alignment horizontal="center" vertical="center" wrapText="1"/>
      <protection/>
    </xf>
    <xf numFmtId="0" fontId="17" fillId="10" borderId="18" xfId="62" applyFont="1" applyFill="1" applyBorder="1" applyAlignment="1">
      <alignment horizontal="center" vertical="center" wrapText="1"/>
      <protection/>
    </xf>
    <xf numFmtId="38" fontId="9" fillId="0" borderId="11" xfId="48" applyFont="1" applyBorder="1" applyAlignment="1">
      <alignment vertical="center"/>
    </xf>
    <xf numFmtId="38" fontId="9" fillId="0" borderId="22" xfId="48" applyFont="1" applyBorder="1" applyAlignment="1">
      <alignment vertical="center"/>
    </xf>
    <xf numFmtId="38" fontId="25" fillId="10" borderId="62" xfId="50" applyFont="1" applyFill="1" applyBorder="1" applyAlignment="1">
      <alignment horizontal="center" vertical="center" wrapText="1"/>
    </xf>
    <xf numFmtId="38" fontId="25" fillId="10" borderId="63" xfId="50" applyFont="1" applyFill="1" applyBorder="1" applyAlignment="1">
      <alignment horizontal="center" vertical="center"/>
    </xf>
    <xf numFmtId="0" fontId="8" fillId="10" borderId="62" xfId="62" applyFont="1" applyFill="1" applyBorder="1" applyAlignment="1">
      <alignment horizontal="center" vertical="center"/>
      <protection/>
    </xf>
    <xf numFmtId="0" fontId="8" fillId="10" borderId="63" xfId="62" applyFont="1" applyFill="1" applyBorder="1" applyAlignment="1">
      <alignment horizontal="center" vertical="center"/>
      <protection/>
    </xf>
    <xf numFmtId="0" fontId="25" fillId="0" borderId="63" xfId="62" applyFont="1" applyBorder="1" applyAlignment="1">
      <alignment horizontal="center" vertical="center"/>
      <protection/>
    </xf>
    <xf numFmtId="0" fontId="25" fillId="0" borderId="42" xfId="62" applyFont="1" applyBorder="1" applyAlignment="1">
      <alignment horizontal="center" vertical="center"/>
      <protection/>
    </xf>
    <xf numFmtId="0" fontId="25" fillId="10" borderId="10" xfId="62" applyFont="1" applyFill="1" applyBorder="1" applyAlignment="1">
      <alignment vertical="center" textRotation="255"/>
      <protection/>
    </xf>
    <xf numFmtId="0" fontId="25" fillId="10" borderId="52" xfId="62" applyFont="1" applyFill="1" applyBorder="1" applyAlignment="1">
      <alignment vertical="center" textRotation="255"/>
      <protection/>
    </xf>
    <xf numFmtId="0" fontId="25" fillId="10" borderId="54" xfId="62" applyFont="1" applyFill="1" applyBorder="1" applyAlignment="1">
      <alignment vertical="center" textRotation="255"/>
      <protection/>
    </xf>
    <xf numFmtId="0" fontId="9" fillId="10" borderId="96" xfId="62" applyFont="1" applyFill="1" applyBorder="1" applyAlignment="1">
      <alignment horizontal="center" vertical="center" wrapText="1"/>
      <protection/>
    </xf>
    <xf numFmtId="0" fontId="9" fillId="10" borderId="97" xfId="62" applyFont="1" applyFill="1" applyBorder="1" applyAlignment="1">
      <alignment horizontal="center" vertical="center" wrapText="1"/>
      <protection/>
    </xf>
    <xf numFmtId="0" fontId="9" fillId="10" borderId="28" xfId="62" applyFont="1" applyFill="1" applyBorder="1" applyAlignment="1">
      <alignment horizontal="center" vertical="center" wrapText="1"/>
      <protection/>
    </xf>
    <xf numFmtId="0" fontId="9" fillId="10" borderId="80" xfId="62" applyFont="1" applyFill="1" applyBorder="1" applyAlignment="1">
      <alignment horizontal="center" vertical="center" wrapText="1"/>
      <protection/>
    </xf>
    <xf numFmtId="0" fontId="9" fillId="10" borderId="17" xfId="62" applyFont="1" applyFill="1" applyBorder="1" applyAlignment="1">
      <alignment horizontal="center" vertical="center" wrapText="1"/>
      <protection/>
    </xf>
    <xf numFmtId="0" fontId="9" fillId="10" borderId="79" xfId="62" applyFont="1" applyFill="1" applyBorder="1" applyAlignment="1">
      <alignment horizontal="center" vertical="center" wrapText="1"/>
      <protection/>
    </xf>
    <xf numFmtId="0" fontId="8" fillId="10" borderId="96" xfId="62" applyFont="1" applyFill="1" applyBorder="1" applyAlignment="1">
      <alignment horizontal="center" vertical="center" wrapText="1"/>
      <protection/>
    </xf>
    <xf numFmtId="0" fontId="8" fillId="10" borderId="97" xfId="62" applyFont="1" applyFill="1" applyBorder="1" applyAlignment="1">
      <alignment horizontal="center" vertical="center" wrapText="1"/>
      <protection/>
    </xf>
    <xf numFmtId="0" fontId="8" fillId="10" borderId="28" xfId="62" applyFont="1" applyFill="1" applyBorder="1" applyAlignment="1">
      <alignment horizontal="center" vertical="center" wrapText="1"/>
      <protection/>
    </xf>
    <xf numFmtId="0" fontId="8" fillId="10" borderId="80" xfId="62" applyFont="1" applyFill="1" applyBorder="1" applyAlignment="1">
      <alignment horizontal="center" vertical="center" wrapText="1"/>
      <protection/>
    </xf>
    <xf numFmtId="0" fontId="8" fillId="10" borderId="17" xfId="62" applyFont="1" applyFill="1" applyBorder="1" applyAlignment="1">
      <alignment horizontal="center" vertical="center" wrapText="1"/>
      <protection/>
    </xf>
    <xf numFmtId="0" fontId="8" fillId="10" borderId="79" xfId="62" applyFont="1" applyFill="1" applyBorder="1" applyAlignment="1">
      <alignment horizontal="center" vertical="center" wrapText="1"/>
      <protection/>
    </xf>
    <xf numFmtId="0" fontId="8" fillId="10" borderId="43" xfId="62" applyFont="1" applyFill="1" applyBorder="1" applyAlignment="1">
      <alignment horizontal="center" vertical="center"/>
      <protection/>
    </xf>
    <xf numFmtId="0" fontId="8" fillId="10" borderId="37" xfId="62" applyFont="1" applyFill="1" applyBorder="1" applyAlignment="1">
      <alignment horizontal="center" vertical="center"/>
      <protection/>
    </xf>
    <xf numFmtId="0" fontId="29" fillId="10" borderId="31" xfId="0" applyFont="1" applyFill="1" applyBorder="1" applyAlignment="1">
      <alignment horizontal="center" vertical="center" wrapText="1"/>
    </xf>
    <xf numFmtId="0" fontId="29" fillId="10" borderId="74" xfId="0" applyFont="1" applyFill="1" applyBorder="1" applyAlignment="1">
      <alignment horizontal="center" vertical="center" wrapText="1"/>
    </xf>
    <xf numFmtId="0" fontId="30" fillId="0" borderId="98" xfId="62" applyFont="1" applyFill="1" applyBorder="1" applyAlignment="1" applyProtection="1">
      <alignment horizontal="left" vertical="center" indent="1" shrinkToFit="1"/>
      <protection/>
    </xf>
    <xf numFmtId="0" fontId="30" fillId="0" borderId="99" xfId="62" applyFont="1" applyFill="1" applyBorder="1" applyAlignment="1" applyProtection="1">
      <alignment horizontal="left" vertical="center" indent="1" shrinkToFit="1"/>
      <protection/>
    </xf>
    <xf numFmtId="0" fontId="30" fillId="0" borderId="98" xfId="62" applyFont="1" applyFill="1" applyBorder="1" applyAlignment="1" applyProtection="1">
      <alignment horizontal="center" vertical="center" shrinkToFit="1"/>
      <protection/>
    </xf>
    <xf numFmtId="0" fontId="30" fillId="0" borderId="99" xfId="62" applyFont="1" applyFill="1" applyBorder="1" applyAlignment="1" applyProtection="1">
      <alignment horizontal="center" vertical="center" shrinkToFit="1"/>
      <protection/>
    </xf>
    <xf numFmtId="0" fontId="17" fillId="10" borderId="54" xfId="62" applyFont="1" applyFill="1" applyBorder="1" applyAlignment="1">
      <alignment horizontal="center" vertical="center" wrapText="1"/>
      <protection/>
    </xf>
    <xf numFmtId="0" fontId="17" fillId="10" borderId="40" xfId="62" applyFont="1" applyFill="1" applyBorder="1" applyAlignment="1">
      <alignment horizontal="center" vertical="center" wrapText="1"/>
      <protection/>
    </xf>
    <xf numFmtId="38" fontId="9" fillId="0" borderId="40" xfId="48" applyFont="1" applyBorder="1" applyAlignment="1">
      <alignment horizontal="right" vertical="center"/>
    </xf>
    <xf numFmtId="0" fontId="25" fillId="10" borderId="18" xfId="50" applyNumberFormat="1" applyFont="1" applyFill="1" applyBorder="1" applyAlignment="1">
      <alignment horizontal="center" vertical="center" wrapText="1" shrinkToFit="1"/>
    </xf>
    <xf numFmtId="0" fontId="25" fillId="10" borderId="40" xfId="50" applyNumberFormat="1" applyFont="1" applyFill="1" applyBorder="1" applyAlignment="1">
      <alignment horizontal="center" vertical="center" wrapText="1" shrinkToFit="1"/>
    </xf>
    <xf numFmtId="0" fontId="29" fillId="10" borderId="18"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6" fillId="10" borderId="38" xfId="0" applyFont="1" applyFill="1" applyBorder="1" applyAlignment="1">
      <alignment horizontal="center" vertical="center" wrapText="1"/>
    </xf>
    <xf numFmtId="0" fontId="0" fillId="10" borderId="100" xfId="62" applyFont="1" applyFill="1" applyBorder="1" applyAlignment="1">
      <alignment horizontal="center" vertical="center"/>
      <protection/>
    </xf>
    <xf numFmtId="0" fontId="0" fillId="10" borderId="101" xfId="62" applyFont="1" applyFill="1" applyBorder="1" applyAlignment="1">
      <alignment horizontal="center" vertical="center"/>
      <protection/>
    </xf>
    <xf numFmtId="0" fontId="0" fillId="10" borderId="102" xfId="62" applyFont="1" applyFill="1" applyBorder="1" applyAlignment="1">
      <alignment horizontal="center" vertical="center"/>
      <protection/>
    </xf>
    <xf numFmtId="0" fontId="30" fillId="0" borderId="11" xfId="62" applyFont="1" applyFill="1" applyBorder="1" applyAlignment="1" applyProtection="1">
      <alignment horizontal="left" vertical="center" indent="1" shrinkToFit="1"/>
      <protection/>
    </xf>
    <xf numFmtId="0" fontId="30" fillId="0" borderId="22" xfId="62" applyFont="1" applyFill="1" applyBorder="1" applyAlignment="1" applyProtection="1">
      <alignment horizontal="left" vertical="center" indent="1" shrinkToFit="1"/>
      <protection/>
    </xf>
    <xf numFmtId="0" fontId="30" fillId="0" borderId="11" xfId="62" applyFont="1" applyFill="1" applyBorder="1" applyAlignment="1" applyProtection="1">
      <alignment horizontal="center" vertical="center" shrinkToFit="1"/>
      <protection/>
    </xf>
    <xf numFmtId="0" fontId="30" fillId="0" borderId="22" xfId="62" applyFont="1" applyFill="1" applyBorder="1" applyAlignment="1" applyProtection="1">
      <alignment horizontal="center" vertical="center" shrinkToFit="1"/>
      <protection/>
    </xf>
    <xf numFmtId="0" fontId="30" fillId="0" borderId="39" xfId="62" applyFont="1" applyFill="1" applyBorder="1" applyAlignment="1" applyProtection="1">
      <alignment horizontal="left" vertical="center" indent="1" shrinkToFit="1"/>
      <protection/>
    </xf>
    <xf numFmtId="0" fontId="30" fillId="0" borderId="93" xfId="62" applyFont="1" applyFill="1" applyBorder="1" applyAlignment="1" applyProtection="1">
      <alignment horizontal="left" vertical="center" indent="1" shrinkToFit="1"/>
      <protection/>
    </xf>
    <xf numFmtId="0" fontId="30" fillId="0" borderId="39" xfId="62" applyFont="1" applyFill="1" applyBorder="1" applyAlignment="1" applyProtection="1">
      <alignment horizontal="center" vertical="center" shrinkToFit="1"/>
      <protection/>
    </xf>
    <xf numFmtId="0" fontId="30" fillId="0" borderId="93" xfId="62" applyFont="1" applyFill="1" applyBorder="1" applyAlignment="1" applyProtection="1">
      <alignment horizontal="center" vertical="center" shrinkToFit="1"/>
      <protection/>
    </xf>
    <xf numFmtId="0" fontId="17" fillId="0" borderId="0" xfId="62" applyFont="1" applyBorder="1" applyAlignment="1">
      <alignment horizontal="left" vertical="center"/>
      <protection/>
    </xf>
    <xf numFmtId="0" fontId="20" fillId="0" borderId="0" xfId="61" applyFont="1" applyAlignment="1" applyProtection="1">
      <alignment horizontal="left" vertical="top" wrapText="1"/>
      <protection/>
    </xf>
    <xf numFmtId="0" fontId="17" fillId="0" borderId="0" xfId="62" applyFont="1" applyBorder="1" applyAlignment="1">
      <alignment horizontal="left" vertical="center" wrapText="1"/>
      <protection/>
    </xf>
    <xf numFmtId="0" fontId="17" fillId="0" borderId="0" xfId="62" applyFont="1" applyBorder="1" applyAlignment="1">
      <alignment horizontal="left" vertical="top" wrapText="1"/>
      <protection/>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104" xfId="0" applyFont="1" applyBorder="1" applyAlignment="1">
      <alignment horizontal="center" vertical="center"/>
    </xf>
    <xf numFmtId="0" fontId="0" fillId="0" borderId="53" xfId="0" applyFont="1" applyBorder="1" applyAlignment="1">
      <alignment horizontal="center" vertical="center"/>
    </xf>
    <xf numFmtId="0" fontId="0" fillId="0" borderId="74" xfId="0" applyFont="1" applyBorder="1" applyAlignment="1">
      <alignment horizontal="center" vertical="center"/>
    </xf>
    <xf numFmtId="180" fontId="0" fillId="0" borderId="80" xfId="0" applyNumberFormat="1" applyFont="1" applyBorder="1" applyAlignment="1">
      <alignment horizontal="center" vertical="center"/>
    </xf>
    <xf numFmtId="180" fontId="0" fillId="0" borderId="80" xfId="0" applyNumberFormat="1" applyFont="1" applyBorder="1" applyAlignment="1">
      <alignment vertical="center"/>
    </xf>
    <xf numFmtId="180" fontId="0" fillId="0" borderId="79" xfId="0" applyNumberFormat="1" applyFont="1" applyBorder="1" applyAlignment="1">
      <alignment vertical="center"/>
    </xf>
    <xf numFmtId="0" fontId="5" fillId="0" borderId="0" xfId="0" applyFont="1" applyAlignment="1">
      <alignment vertical="center" wrapText="1"/>
    </xf>
    <xf numFmtId="0" fontId="34" fillId="0" borderId="0" xfId="0" applyFont="1" applyAlignment="1">
      <alignment horizontal="left" vertical="center"/>
    </xf>
    <xf numFmtId="0" fontId="14" fillId="0" borderId="0" xfId="0" applyFont="1" applyAlignment="1">
      <alignment horizontal="left" vertical="center"/>
    </xf>
    <xf numFmtId="0" fontId="6" fillId="0" borderId="11" xfId="0" applyFont="1" applyBorder="1" applyAlignment="1">
      <alignment horizontal="right" vertical="center"/>
    </xf>
    <xf numFmtId="0" fontId="6" fillId="0" borderId="22" xfId="0"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0" fillId="7" borderId="10"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43"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90" xfId="0" applyFont="1" applyFill="1" applyBorder="1" applyAlignment="1">
      <alignment horizontal="center" vertical="center"/>
    </xf>
    <xf numFmtId="0" fontId="0" fillId="7" borderId="93"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69" xfId="0" applyFont="1" applyFill="1" applyBorder="1" applyAlignment="1">
      <alignment horizontal="center" vertical="center" wrapText="1"/>
    </xf>
    <xf numFmtId="0" fontId="0" fillId="7" borderId="27" xfId="0" applyFont="1" applyFill="1" applyBorder="1" applyAlignment="1">
      <alignment horizontal="center" vertical="center"/>
    </xf>
    <xf numFmtId="0" fontId="0" fillId="0" borderId="77" xfId="0" applyFont="1" applyBorder="1" applyAlignment="1">
      <alignment vertical="center"/>
    </xf>
    <xf numFmtId="0" fontId="0" fillId="0" borderId="75" xfId="0" applyFont="1" applyBorder="1" applyAlignment="1">
      <alignment vertical="center"/>
    </xf>
    <xf numFmtId="0" fontId="0" fillId="0" borderId="53" xfId="0" applyFont="1" applyBorder="1" applyAlignment="1">
      <alignment vertical="center"/>
    </xf>
    <xf numFmtId="0" fontId="0" fillId="0" borderId="74" xfId="0" applyFont="1" applyBorder="1" applyAlignment="1">
      <alignment vertical="center"/>
    </xf>
    <xf numFmtId="0" fontId="0" fillId="7" borderId="96"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81" xfId="0" applyFont="1" applyFill="1" applyBorder="1" applyAlignment="1">
      <alignment horizontal="center" vertical="center"/>
    </xf>
    <xf numFmtId="0" fontId="0" fillId="7" borderId="76" xfId="0" applyFont="1" applyFill="1" applyBorder="1" applyAlignment="1">
      <alignment horizontal="center" vertical="center"/>
    </xf>
    <xf numFmtId="0" fontId="0" fillId="0" borderId="69" xfId="0" applyBorder="1" applyAlignment="1">
      <alignment horizontal="center" vertical="center"/>
    </xf>
    <xf numFmtId="0" fontId="0" fillId="7" borderId="37" xfId="0" applyFont="1" applyFill="1" applyBorder="1" applyAlignment="1">
      <alignment horizontal="center" vertical="center"/>
    </xf>
    <xf numFmtId="0" fontId="0" fillId="0" borderId="97"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14" fillId="0" borderId="105" xfId="0" applyFont="1" applyBorder="1" applyAlignment="1">
      <alignment horizontal="center" vertical="center"/>
    </xf>
    <xf numFmtId="0" fontId="0" fillId="0" borderId="106" xfId="0" applyBorder="1" applyAlignment="1">
      <alignment horizontal="center" vertical="center"/>
    </xf>
    <xf numFmtId="0" fontId="0" fillId="0" borderId="51"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73" xfId="0" applyBorder="1" applyAlignment="1">
      <alignment horizontal="center" vertical="center"/>
    </xf>
    <xf numFmtId="180" fontId="0" fillId="0" borderId="52" xfId="0" applyNumberFormat="1" applyFont="1" applyBorder="1" applyAlignment="1">
      <alignment horizontal="center" vertical="center"/>
    </xf>
    <xf numFmtId="180" fontId="0" fillId="0" borderId="77" xfId="0" applyNumberFormat="1" applyFont="1" applyBorder="1" applyAlignment="1">
      <alignment horizontal="center" vertical="center"/>
    </xf>
    <xf numFmtId="180" fontId="0" fillId="0" borderId="75" xfId="0" applyNumberFormat="1" applyFont="1" applyBorder="1" applyAlignment="1">
      <alignment horizontal="center" vertical="center"/>
    </xf>
    <xf numFmtId="38" fontId="7" fillId="0" borderId="0" xfId="48" applyFont="1" applyBorder="1" applyAlignment="1">
      <alignment horizontal="right" vertical="center"/>
    </xf>
    <xf numFmtId="0" fontId="14" fillId="0" borderId="109" xfId="0" applyFont="1" applyBorder="1" applyAlignment="1">
      <alignment horizontal="center" vertical="center" shrinkToFit="1"/>
    </xf>
    <xf numFmtId="0" fontId="0" fillId="0" borderId="71"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kasan_iryou" xfId="63"/>
    <cellStyle name="標準_介護職員処遇改善申請様式ブック"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xdr:row>
      <xdr:rowOff>28575</xdr:rowOff>
    </xdr:from>
    <xdr:to>
      <xdr:col>5</xdr:col>
      <xdr:colOff>247650</xdr:colOff>
      <xdr:row>4</xdr:row>
      <xdr:rowOff>200025</xdr:rowOff>
    </xdr:to>
    <xdr:sp textlink="'資料1-2賃金所要額総括票（事業所別）'!G21">
      <xdr:nvSpPr>
        <xdr:cNvPr id="1" name="Oval 1"/>
        <xdr:cNvSpPr>
          <a:spLocks/>
        </xdr:cNvSpPr>
      </xdr:nvSpPr>
      <xdr:spPr>
        <a:xfrm>
          <a:off x="2705100" y="1343025"/>
          <a:ext cx="209550" cy="171450"/>
        </a:xfrm>
        <a:prstGeom prst="ellipse">
          <a:avLst/>
        </a:prstGeom>
        <a:noFill/>
        <a:ln w="1587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55"/>
  <sheetViews>
    <sheetView view="pageBreakPreview" zoomScale="75" zoomScaleSheetLayoutView="75" zoomScalePageLayoutView="0" workbookViewId="0" topLeftCell="A4">
      <selection activeCell="I15" sqref="I15"/>
    </sheetView>
  </sheetViews>
  <sheetFormatPr defaultColWidth="9.00390625" defaultRowHeight="13.5"/>
  <cols>
    <col min="1" max="1" width="3.25390625" style="1" customWidth="1"/>
    <col min="2" max="2" width="14.625" style="2" customWidth="1"/>
    <col min="3" max="3" width="5.25390625" style="2" customWidth="1"/>
    <col min="4" max="4" width="8.375" style="3" customWidth="1"/>
    <col min="5" max="5" width="3.50390625" style="1" customWidth="1"/>
    <col min="6" max="6" width="3.625" style="1" customWidth="1"/>
    <col min="7" max="8" width="6.875" style="1" customWidth="1"/>
    <col min="9" max="9" width="23.50390625" style="1" customWidth="1"/>
    <col min="10" max="10" width="8.50390625" style="1" customWidth="1"/>
    <col min="11" max="11" width="13.25390625" style="1" customWidth="1"/>
    <col min="12" max="12" width="10.125" style="1" customWidth="1"/>
    <col min="13" max="13" width="9.00390625" style="1" bestFit="1" customWidth="1"/>
    <col min="14" max="16384" width="9.00390625" style="1" customWidth="1"/>
  </cols>
  <sheetData>
    <row r="1" spans="1:12" ht="27.75" customHeight="1">
      <c r="A1" s="265" t="s">
        <v>259</v>
      </c>
      <c r="B1" s="265"/>
      <c r="C1" s="265"/>
      <c r="D1" s="265"/>
      <c r="E1" s="265"/>
      <c r="F1" s="265"/>
      <c r="G1" s="265"/>
      <c r="H1" s="265"/>
      <c r="I1" s="265"/>
      <c r="J1" s="265"/>
      <c r="K1" s="265"/>
      <c r="L1" s="265"/>
    </row>
    <row r="2" spans="2:12" ht="39.75" customHeight="1">
      <c r="B2" s="5" t="s">
        <v>9</v>
      </c>
      <c r="C2" s="266"/>
      <c r="D2" s="267"/>
      <c r="E2" s="267"/>
      <c r="F2" s="267"/>
      <c r="G2" s="267"/>
      <c r="H2" s="267"/>
      <c r="I2" s="267"/>
      <c r="J2" s="267"/>
      <c r="K2" s="267"/>
      <c r="L2" s="268"/>
    </row>
    <row r="3" spans="2:12" ht="18" customHeight="1">
      <c r="B3" s="269" t="s">
        <v>10</v>
      </c>
      <c r="C3" s="6" t="s">
        <v>15</v>
      </c>
      <c r="D3" s="7"/>
      <c r="E3" s="8" t="s">
        <v>17</v>
      </c>
      <c r="F3" s="272"/>
      <c r="G3" s="272"/>
      <c r="H3" s="9"/>
      <c r="I3" s="10"/>
      <c r="J3" s="11"/>
      <c r="K3" s="11"/>
      <c r="L3" s="12"/>
    </row>
    <row r="4" spans="2:12" ht="18" customHeight="1">
      <c r="B4" s="270"/>
      <c r="C4" s="273"/>
      <c r="D4" s="274"/>
      <c r="E4" s="13" t="s">
        <v>4</v>
      </c>
      <c r="F4" s="14" t="s">
        <v>2</v>
      </c>
      <c r="G4" s="277"/>
      <c r="H4" s="277"/>
      <c r="I4" s="277"/>
      <c r="J4" s="277"/>
      <c r="K4" s="277"/>
      <c r="L4" s="278"/>
    </row>
    <row r="5" spans="2:12" ht="17.25" customHeight="1">
      <c r="B5" s="271"/>
      <c r="C5" s="275"/>
      <c r="D5" s="276"/>
      <c r="E5" s="15" t="s">
        <v>20</v>
      </c>
      <c r="F5" s="16" t="s">
        <v>23</v>
      </c>
      <c r="G5" s="279"/>
      <c r="H5" s="279"/>
      <c r="I5" s="279"/>
      <c r="J5" s="279"/>
      <c r="K5" s="279"/>
      <c r="L5" s="280"/>
    </row>
    <row r="6" spans="2:12" ht="18" customHeight="1">
      <c r="B6" s="263" t="s">
        <v>24</v>
      </c>
      <c r="C6" s="17" t="s">
        <v>25</v>
      </c>
      <c r="D6" s="259"/>
      <c r="E6" s="259"/>
      <c r="F6" s="259"/>
      <c r="G6" s="260"/>
      <c r="H6" s="258" t="s">
        <v>16</v>
      </c>
      <c r="I6" s="253"/>
      <c r="J6" s="258" t="s">
        <v>26</v>
      </c>
      <c r="K6" s="255"/>
      <c r="L6" s="256"/>
    </row>
    <row r="7" spans="2:12" ht="23.25" customHeight="1">
      <c r="B7" s="264"/>
      <c r="C7" s="18" t="s">
        <v>27</v>
      </c>
      <c r="D7" s="281"/>
      <c r="E7" s="281"/>
      <c r="F7" s="281"/>
      <c r="G7" s="282"/>
      <c r="H7" s="257"/>
      <c r="I7" s="254"/>
      <c r="J7" s="257"/>
      <c r="K7" s="252"/>
      <c r="L7" s="251"/>
    </row>
    <row r="8" spans="2:4" ht="22.5" customHeight="1">
      <c r="B8" s="19" t="s">
        <v>29</v>
      </c>
      <c r="D8" s="2"/>
    </row>
    <row r="9" spans="2:4" ht="17.25" customHeight="1">
      <c r="B9" s="19"/>
      <c r="D9" s="2"/>
    </row>
    <row r="10" spans="2:12" ht="22.5" customHeight="1">
      <c r="B10" s="20" t="s">
        <v>33</v>
      </c>
      <c r="C10" s="21" t="s">
        <v>38</v>
      </c>
      <c r="D10" s="22"/>
      <c r="E10" s="19"/>
      <c r="F10" s="19"/>
      <c r="G10" s="19"/>
      <c r="H10" s="19"/>
      <c r="I10" s="19"/>
      <c r="J10" s="19"/>
      <c r="K10" s="19"/>
      <c r="L10" s="19"/>
    </row>
    <row r="11" spans="2:12" ht="22.5" customHeight="1">
      <c r="B11" s="20"/>
      <c r="C11" s="23" t="s">
        <v>11</v>
      </c>
      <c r="D11" s="22"/>
      <c r="E11" s="19"/>
      <c r="F11" s="19"/>
      <c r="G11" s="19"/>
      <c r="H11" s="19"/>
      <c r="I11" s="19"/>
      <c r="J11" s="19"/>
      <c r="K11" s="19"/>
      <c r="L11" s="19"/>
    </row>
    <row r="12" spans="2:12" ht="22.5" customHeight="1">
      <c r="B12" s="20"/>
      <c r="C12" s="23" t="s">
        <v>43</v>
      </c>
      <c r="D12" s="22"/>
      <c r="E12" s="19"/>
      <c r="F12" s="19"/>
      <c r="G12" s="19"/>
      <c r="H12" s="19"/>
      <c r="I12" s="19"/>
      <c r="J12" s="19"/>
      <c r="K12" s="19"/>
      <c r="L12" s="19"/>
    </row>
    <row r="13" spans="2:12" ht="22.5" customHeight="1">
      <c r="B13" s="20"/>
      <c r="C13" s="24" t="s">
        <v>261</v>
      </c>
      <c r="D13" s="22"/>
      <c r="E13" s="19"/>
      <c r="F13" s="19"/>
      <c r="G13" s="19"/>
      <c r="H13" s="19"/>
      <c r="I13" s="19"/>
      <c r="J13" s="19"/>
      <c r="K13" s="19"/>
      <c r="L13" s="19"/>
    </row>
    <row r="14" spans="2:12" ht="22.5" customHeight="1">
      <c r="B14" s="20"/>
      <c r="C14" s="24" t="s">
        <v>48</v>
      </c>
      <c r="D14" s="22"/>
      <c r="E14" s="19"/>
      <c r="F14" s="19"/>
      <c r="G14" s="19"/>
      <c r="H14" s="19"/>
      <c r="I14" s="19"/>
      <c r="J14" s="19"/>
      <c r="K14" s="19"/>
      <c r="L14" s="19"/>
    </row>
    <row r="15" spans="2:12" ht="22.5" customHeight="1">
      <c r="B15" s="20" t="s">
        <v>41</v>
      </c>
      <c r="C15" s="21" t="s">
        <v>0</v>
      </c>
      <c r="D15" s="22"/>
      <c r="E15" s="19"/>
      <c r="F15" s="19"/>
      <c r="G15" s="19"/>
      <c r="H15" s="19"/>
      <c r="I15" s="19"/>
      <c r="J15" s="19"/>
      <c r="K15" s="19"/>
      <c r="L15" s="19"/>
    </row>
    <row r="16" spans="2:12" ht="22.5" customHeight="1">
      <c r="B16" s="20" t="s">
        <v>49</v>
      </c>
      <c r="C16" s="21" t="s">
        <v>34</v>
      </c>
      <c r="D16" s="22"/>
      <c r="E16" s="19"/>
      <c r="F16" s="19"/>
      <c r="G16" s="19"/>
      <c r="H16" s="19"/>
      <c r="I16" s="19"/>
      <c r="J16" s="19"/>
      <c r="K16" s="19"/>
      <c r="L16" s="19"/>
    </row>
    <row r="17" spans="2:12" ht="22.5" customHeight="1">
      <c r="B17" s="20"/>
      <c r="C17" s="21" t="s">
        <v>53</v>
      </c>
      <c r="D17" s="22"/>
      <c r="E17" s="19"/>
      <c r="F17" s="19"/>
      <c r="G17" s="19"/>
      <c r="H17" s="19"/>
      <c r="I17" s="19"/>
      <c r="J17" s="19"/>
      <c r="K17" s="19"/>
      <c r="L17" s="19"/>
    </row>
    <row r="18" spans="2:12" ht="22.5" customHeight="1">
      <c r="B18" s="20"/>
      <c r="C18" s="21"/>
      <c r="D18" s="22"/>
      <c r="E18" s="19"/>
      <c r="F18" s="19"/>
      <c r="G18" s="19"/>
      <c r="H18" s="19"/>
      <c r="I18" s="19"/>
      <c r="J18" s="19"/>
      <c r="K18" s="19"/>
      <c r="L18" s="19"/>
    </row>
    <row r="19" spans="2:12" ht="24.75" customHeight="1">
      <c r="B19" s="25" t="s">
        <v>55</v>
      </c>
      <c r="D19" s="283" t="s">
        <v>56</v>
      </c>
      <c r="E19" s="283"/>
      <c r="F19" s="283"/>
      <c r="G19" s="283"/>
      <c r="H19" s="283"/>
      <c r="I19" s="283"/>
      <c r="J19" s="283"/>
      <c r="K19" s="283"/>
      <c r="L19" s="283"/>
    </row>
    <row r="20" spans="2:12" s="4" customFormat="1" ht="30" customHeight="1">
      <c r="B20" s="284" t="s">
        <v>62</v>
      </c>
      <c r="C20" s="284"/>
      <c r="D20" s="285" t="s">
        <v>22</v>
      </c>
      <c r="E20" s="285"/>
      <c r="F20" s="285"/>
      <c r="G20" s="285"/>
      <c r="H20" s="285"/>
      <c r="I20" s="285"/>
      <c r="J20" s="285"/>
      <c r="K20" s="285"/>
      <c r="L20" s="26" t="s">
        <v>7</v>
      </c>
    </row>
    <row r="21" spans="2:12" s="4" customFormat="1" ht="30" customHeight="1">
      <c r="B21" s="285" t="s">
        <v>63</v>
      </c>
      <c r="C21" s="285"/>
      <c r="D21" s="286" t="s">
        <v>68</v>
      </c>
      <c r="E21" s="286"/>
      <c r="F21" s="286"/>
      <c r="G21" s="286"/>
      <c r="H21" s="286"/>
      <c r="I21" s="286"/>
      <c r="J21" s="286"/>
      <c r="K21" s="286"/>
      <c r="L21" s="27"/>
    </row>
    <row r="22" spans="2:12" s="4" customFormat="1" ht="30" customHeight="1">
      <c r="B22" s="261" t="s">
        <v>74</v>
      </c>
      <c r="C22" s="261"/>
      <c r="D22" s="262" t="s">
        <v>39</v>
      </c>
      <c r="E22" s="262"/>
      <c r="F22" s="262"/>
      <c r="G22" s="262"/>
      <c r="H22" s="262"/>
      <c r="I22" s="262"/>
      <c r="J22" s="262"/>
      <c r="K22" s="262"/>
      <c r="L22" s="28"/>
    </row>
    <row r="23" spans="2:12" s="4" customFormat="1" ht="30" customHeight="1">
      <c r="B23" s="287" t="s">
        <v>42</v>
      </c>
      <c r="C23" s="287"/>
      <c r="D23" s="262" t="s">
        <v>30</v>
      </c>
      <c r="E23" s="262"/>
      <c r="F23" s="262"/>
      <c r="G23" s="262"/>
      <c r="H23" s="262"/>
      <c r="I23" s="262"/>
      <c r="J23" s="262"/>
      <c r="K23" s="262"/>
      <c r="L23" s="29"/>
    </row>
    <row r="24" spans="2:12" s="4" customFormat="1" ht="30" customHeight="1">
      <c r="B24" s="287" t="s">
        <v>19</v>
      </c>
      <c r="C24" s="287"/>
      <c r="D24" s="262" t="s">
        <v>76</v>
      </c>
      <c r="E24" s="262"/>
      <c r="F24" s="262"/>
      <c r="G24" s="262"/>
      <c r="H24" s="262"/>
      <c r="I24" s="262"/>
      <c r="J24" s="262"/>
      <c r="K24" s="262"/>
      <c r="L24" s="29"/>
    </row>
    <row r="25" spans="2:12" s="4" customFormat="1" ht="30" customHeight="1">
      <c r="B25" s="287" t="s">
        <v>8</v>
      </c>
      <c r="C25" s="287"/>
      <c r="D25" s="262" t="s">
        <v>18</v>
      </c>
      <c r="E25" s="262"/>
      <c r="F25" s="262"/>
      <c r="G25" s="262"/>
      <c r="H25" s="262"/>
      <c r="I25" s="262"/>
      <c r="J25" s="262"/>
      <c r="K25" s="262"/>
      <c r="L25" s="29"/>
    </row>
    <row r="26" spans="2:12" s="4" customFormat="1" ht="30" customHeight="1">
      <c r="B26" s="287" t="s">
        <v>36</v>
      </c>
      <c r="C26" s="287"/>
      <c r="D26" s="262" t="s">
        <v>67</v>
      </c>
      <c r="E26" s="262"/>
      <c r="F26" s="262"/>
      <c r="G26" s="262"/>
      <c r="H26" s="262"/>
      <c r="I26" s="262"/>
      <c r="J26" s="262"/>
      <c r="K26" s="262"/>
      <c r="L26" s="29"/>
    </row>
    <row r="27" spans="2:12" s="4" customFormat="1" ht="30" customHeight="1">
      <c r="B27" s="287" t="s">
        <v>66</v>
      </c>
      <c r="C27" s="287"/>
      <c r="D27" s="262" t="s">
        <v>51</v>
      </c>
      <c r="E27" s="262"/>
      <c r="F27" s="262"/>
      <c r="G27" s="262"/>
      <c r="H27" s="262"/>
      <c r="I27" s="262"/>
      <c r="J27" s="262"/>
      <c r="K27" s="262"/>
      <c r="L27" s="29"/>
    </row>
    <row r="28" spans="2:12" s="4" customFormat="1" ht="30" customHeight="1">
      <c r="B28" s="287" t="s">
        <v>78</v>
      </c>
      <c r="C28" s="287"/>
      <c r="D28" s="262" t="s">
        <v>79</v>
      </c>
      <c r="E28" s="262"/>
      <c r="F28" s="262"/>
      <c r="G28" s="262"/>
      <c r="H28" s="262"/>
      <c r="I28" s="262"/>
      <c r="J28" s="262"/>
      <c r="K28" s="262"/>
      <c r="L28" s="30"/>
    </row>
    <row r="29" spans="1:12" ht="18" customHeight="1">
      <c r="A29" s="31"/>
      <c r="B29" s="31"/>
      <c r="C29" s="31"/>
      <c r="D29" s="31"/>
      <c r="E29" s="31"/>
      <c r="F29" s="31"/>
      <c r="G29" s="31"/>
      <c r="H29" s="31"/>
      <c r="I29" s="31"/>
      <c r="J29" s="31"/>
      <c r="K29" s="31"/>
      <c r="L29" s="31"/>
    </row>
    <row r="30" spans="1:12" ht="21" customHeight="1">
      <c r="A30" s="31"/>
      <c r="B30" s="31"/>
      <c r="C30" s="31"/>
      <c r="D30" s="31"/>
      <c r="E30" s="31"/>
      <c r="F30" s="31"/>
      <c r="G30" s="31"/>
      <c r="H30" s="31"/>
      <c r="I30" s="31"/>
      <c r="J30" s="31"/>
      <c r="K30" s="31"/>
      <c r="L30" s="31"/>
    </row>
    <row r="31" spans="1:12" ht="24" customHeight="1">
      <c r="A31" s="31"/>
      <c r="B31" s="31"/>
      <c r="C31" s="31"/>
      <c r="D31" s="31"/>
      <c r="E31" s="31"/>
      <c r="F31" s="31"/>
      <c r="G31" s="31"/>
      <c r="H31" s="31"/>
      <c r="I31" s="31"/>
      <c r="J31" s="31"/>
      <c r="K31" s="31"/>
      <c r="L31" s="31"/>
    </row>
    <row r="32" spans="1:12" ht="24" customHeight="1">
      <c r="A32" s="31"/>
      <c r="B32" s="31"/>
      <c r="C32" s="31"/>
      <c r="D32" s="31"/>
      <c r="F32" s="31"/>
      <c r="G32" s="31"/>
      <c r="H32" s="31"/>
      <c r="I32" s="31"/>
      <c r="J32" s="31"/>
      <c r="K32" s="31"/>
      <c r="L32" s="31"/>
    </row>
    <row r="33" spans="1:12" ht="24" customHeight="1">
      <c r="A33" s="31"/>
      <c r="B33" s="31"/>
      <c r="C33" s="31"/>
      <c r="D33" s="31"/>
      <c r="E33" s="31"/>
      <c r="F33" s="31"/>
      <c r="G33" s="31"/>
      <c r="H33" s="31"/>
      <c r="I33" s="31"/>
      <c r="J33" s="31"/>
      <c r="K33" s="31"/>
      <c r="L33" s="31"/>
    </row>
    <row r="34" spans="1:12" ht="24" customHeight="1">
      <c r="A34" s="31"/>
      <c r="B34" s="31"/>
      <c r="C34" s="31"/>
      <c r="D34" s="31"/>
      <c r="E34" s="31"/>
      <c r="F34" s="31"/>
      <c r="G34" s="31"/>
      <c r="H34" s="31"/>
      <c r="I34" s="31"/>
      <c r="J34" s="31"/>
      <c r="K34" s="31"/>
      <c r="L34" s="31"/>
    </row>
    <row r="35" spans="1:12" ht="24" customHeight="1">
      <c r="A35" s="31"/>
      <c r="B35" s="31"/>
      <c r="C35" s="31"/>
      <c r="D35" s="31"/>
      <c r="E35" s="31"/>
      <c r="F35" s="31"/>
      <c r="G35" s="31"/>
      <c r="H35" s="31"/>
      <c r="I35" s="31"/>
      <c r="J35" s="31"/>
      <c r="K35" s="31"/>
      <c r="L35" s="31"/>
    </row>
    <row r="36" spans="1:12" ht="24" customHeight="1">
      <c r="A36" s="31"/>
      <c r="B36" s="31"/>
      <c r="C36" s="31"/>
      <c r="D36" s="31"/>
      <c r="E36" s="31"/>
      <c r="F36" s="31"/>
      <c r="G36" s="31"/>
      <c r="H36" s="31"/>
      <c r="I36" s="31"/>
      <c r="J36" s="31"/>
      <c r="K36" s="31"/>
      <c r="L36" s="31"/>
    </row>
    <row r="37" spans="1:12" ht="24" customHeight="1">
      <c r="A37" s="31"/>
      <c r="B37" s="31"/>
      <c r="C37" s="31"/>
      <c r="D37" s="31"/>
      <c r="E37" s="31"/>
      <c r="F37" s="31"/>
      <c r="G37" s="31"/>
      <c r="H37" s="31"/>
      <c r="I37" s="31"/>
      <c r="J37" s="31"/>
      <c r="K37" s="31"/>
      <c r="L37" s="31"/>
    </row>
    <row r="38" spans="1:12" ht="24" customHeight="1">
      <c r="A38" s="31"/>
      <c r="B38" s="31"/>
      <c r="C38" s="31"/>
      <c r="D38" s="31"/>
      <c r="E38" s="31"/>
      <c r="F38" s="31"/>
      <c r="G38" s="31"/>
      <c r="H38" s="31"/>
      <c r="I38" s="31"/>
      <c r="J38" s="31"/>
      <c r="K38" s="31"/>
      <c r="L38" s="31"/>
    </row>
    <row r="39" spans="1:12" ht="24" customHeight="1">
      <c r="A39" s="31"/>
      <c r="B39" s="31"/>
      <c r="C39" s="31"/>
      <c r="D39" s="31"/>
      <c r="E39" s="31"/>
      <c r="F39" s="31"/>
      <c r="G39" s="31"/>
      <c r="H39" s="31"/>
      <c r="I39" s="31"/>
      <c r="J39" s="31"/>
      <c r="K39" s="31"/>
      <c r="L39" s="31"/>
    </row>
    <row r="40" spans="1:12" ht="63" customHeight="1">
      <c r="A40" s="31"/>
      <c r="B40" s="31"/>
      <c r="C40" s="31"/>
      <c r="D40" s="31"/>
      <c r="E40" s="31"/>
      <c r="F40" s="31"/>
      <c r="G40" s="31"/>
      <c r="H40" s="31"/>
      <c r="I40" s="31"/>
      <c r="J40" s="31"/>
      <c r="K40" s="31"/>
      <c r="L40" s="31"/>
    </row>
    <row r="41" spans="1:12" ht="24" customHeight="1">
      <c r="A41" s="31"/>
      <c r="B41" s="31"/>
      <c r="C41" s="31"/>
      <c r="D41" s="31"/>
      <c r="E41" s="31"/>
      <c r="F41" s="31"/>
      <c r="G41" s="31"/>
      <c r="H41" s="31"/>
      <c r="I41" s="31"/>
      <c r="J41" s="31"/>
      <c r="K41" s="31"/>
      <c r="L41" s="31"/>
    </row>
    <row r="42" spans="1:12" ht="37.5" customHeight="1">
      <c r="A42" s="31"/>
      <c r="B42" s="31"/>
      <c r="C42" s="31"/>
      <c r="D42" s="31"/>
      <c r="E42" s="31"/>
      <c r="F42" s="31"/>
      <c r="G42" s="31"/>
      <c r="H42" s="31"/>
      <c r="I42" s="31"/>
      <c r="J42" s="31"/>
      <c r="K42" s="31"/>
      <c r="L42" s="31"/>
    </row>
    <row r="43" spans="1:12" ht="33.75" customHeight="1">
      <c r="A43" s="31"/>
      <c r="B43" s="31"/>
      <c r="C43" s="31"/>
      <c r="D43" s="31"/>
      <c r="E43" s="31"/>
      <c r="F43" s="31"/>
      <c r="G43" s="31"/>
      <c r="H43" s="31"/>
      <c r="I43" s="31"/>
      <c r="J43" s="31"/>
      <c r="K43" s="31"/>
      <c r="L43" s="31"/>
    </row>
    <row r="44" spans="1:12" ht="29.25" customHeight="1">
      <c r="A44" s="31"/>
      <c r="B44" s="31"/>
      <c r="C44" s="31"/>
      <c r="D44" s="31"/>
      <c r="E44" s="31"/>
      <c r="F44" s="31"/>
      <c r="G44" s="31"/>
      <c r="H44" s="31"/>
      <c r="I44" s="31"/>
      <c r="J44" s="31"/>
      <c r="K44" s="31"/>
      <c r="L44" s="31"/>
    </row>
    <row r="45" spans="1:12" s="4" customFormat="1" ht="21.75" customHeight="1">
      <c r="A45" s="31"/>
      <c r="B45" s="31"/>
      <c r="C45" s="31"/>
      <c r="D45" s="31"/>
      <c r="E45" s="31"/>
      <c r="F45" s="31"/>
      <c r="G45" s="31"/>
      <c r="H45" s="31"/>
      <c r="I45" s="31"/>
      <c r="J45" s="31"/>
      <c r="K45" s="31"/>
      <c r="L45" s="31"/>
    </row>
    <row r="46" spans="1:12" ht="13.5">
      <c r="A46" s="31"/>
      <c r="B46" s="31"/>
      <c r="C46" s="31"/>
      <c r="D46" s="31"/>
      <c r="E46" s="31"/>
      <c r="F46" s="31"/>
      <c r="G46" s="31"/>
      <c r="H46" s="31"/>
      <c r="I46" s="31"/>
      <c r="J46" s="31"/>
      <c r="K46" s="31"/>
      <c r="L46" s="31"/>
    </row>
    <row r="47" spans="1:12" ht="13.5">
      <c r="A47" s="31"/>
      <c r="B47" s="31"/>
      <c r="C47" s="31"/>
      <c r="D47" s="31"/>
      <c r="E47" s="31"/>
      <c r="F47" s="31"/>
      <c r="G47" s="31"/>
      <c r="H47" s="31"/>
      <c r="I47" s="31"/>
      <c r="J47" s="31"/>
      <c r="K47" s="31"/>
      <c r="L47" s="31"/>
    </row>
    <row r="48" spans="1:12" ht="13.5">
      <c r="A48" s="31"/>
      <c r="B48" s="31"/>
      <c r="C48" s="31"/>
      <c r="D48" s="31"/>
      <c r="E48" s="31"/>
      <c r="F48" s="31"/>
      <c r="G48" s="31"/>
      <c r="H48" s="31"/>
      <c r="I48" s="31"/>
      <c r="J48" s="31"/>
      <c r="K48" s="31"/>
      <c r="L48" s="31"/>
    </row>
    <row r="49" spans="1:12" ht="13.5">
      <c r="A49" s="31"/>
      <c r="B49" s="31"/>
      <c r="C49" s="31"/>
      <c r="D49" s="31"/>
      <c r="E49" s="31"/>
      <c r="F49" s="31"/>
      <c r="G49" s="31"/>
      <c r="H49" s="31"/>
      <c r="I49" s="31"/>
      <c r="J49" s="31"/>
      <c r="K49" s="31"/>
      <c r="L49" s="31"/>
    </row>
    <row r="50" spans="1:12" ht="13.5">
      <c r="A50" s="31"/>
      <c r="B50" s="31"/>
      <c r="C50" s="31"/>
      <c r="D50" s="31"/>
      <c r="E50" s="31"/>
      <c r="F50" s="31"/>
      <c r="G50" s="31"/>
      <c r="H50" s="31"/>
      <c r="I50" s="31"/>
      <c r="J50" s="31"/>
      <c r="K50" s="31"/>
      <c r="L50" s="31"/>
    </row>
    <row r="51" spans="1:12" ht="13.5">
      <c r="A51" s="31"/>
      <c r="B51" s="31"/>
      <c r="C51" s="31"/>
      <c r="D51" s="31"/>
      <c r="E51" s="31"/>
      <c r="F51" s="31"/>
      <c r="G51" s="31"/>
      <c r="H51" s="31"/>
      <c r="I51" s="31"/>
      <c r="J51" s="31"/>
      <c r="K51" s="31"/>
      <c r="L51" s="31"/>
    </row>
    <row r="52" spans="1:12" ht="13.5">
      <c r="A52" s="31"/>
      <c r="B52" s="31"/>
      <c r="C52" s="31"/>
      <c r="D52" s="31"/>
      <c r="E52" s="31"/>
      <c r="F52" s="31"/>
      <c r="G52" s="31"/>
      <c r="H52" s="31"/>
      <c r="I52" s="31"/>
      <c r="J52" s="31"/>
      <c r="K52" s="31"/>
      <c r="L52" s="31"/>
    </row>
    <row r="53" spans="1:12" ht="13.5">
      <c r="A53" s="31"/>
      <c r="B53" s="31"/>
      <c r="C53" s="31"/>
      <c r="D53" s="31"/>
      <c r="E53" s="31"/>
      <c r="F53" s="31"/>
      <c r="G53" s="31"/>
      <c r="H53" s="31"/>
      <c r="I53" s="31"/>
      <c r="J53" s="31"/>
      <c r="K53" s="31"/>
      <c r="L53" s="31"/>
    </row>
    <row r="54" spans="1:12" ht="13.5">
      <c r="A54" s="31"/>
      <c r="B54" s="31"/>
      <c r="C54" s="31"/>
      <c r="D54" s="31"/>
      <c r="E54" s="31"/>
      <c r="F54" s="31"/>
      <c r="G54" s="31"/>
      <c r="H54" s="31"/>
      <c r="I54" s="31"/>
      <c r="J54" s="31"/>
      <c r="K54" s="31"/>
      <c r="L54" s="31"/>
    </row>
    <row r="55" spans="1:12" ht="13.5">
      <c r="A55" s="31"/>
      <c r="B55" s="31"/>
      <c r="C55" s="31"/>
      <c r="D55" s="31"/>
      <c r="E55" s="31"/>
      <c r="F55" s="31"/>
      <c r="G55" s="31"/>
      <c r="H55" s="31"/>
      <c r="I55" s="31"/>
      <c r="J55" s="31"/>
      <c r="K55" s="31"/>
      <c r="L55" s="31"/>
    </row>
  </sheetData>
  <sheetProtection/>
  <mergeCells count="32">
    <mergeCell ref="B27:C27"/>
    <mergeCell ref="D27:K27"/>
    <mergeCell ref="B28:C28"/>
    <mergeCell ref="D28:K28"/>
    <mergeCell ref="B23:C23"/>
    <mergeCell ref="D23:K23"/>
    <mergeCell ref="B24:C24"/>
    <mergeCell ref="D24:K24"/>
    <mergeCell ref="B25:C25"/>
    <mergeCell ref="D25:K25"/>
    <mergeCell ref="B26:C26"/>
    <mergeCell ref="D26:K26"/>
    <mergeCell ref="B20:C20"/>
    <mergeCell ref="D20:K20"/>
    <mergeCell ref="B21:C21"/>
    <mergeCell ref="D21:K21"/>
    <mergeCell ref="B22:C22"/>
    <mergeCell ref="D22:K22"/>
    <mergeCell ref="B6:B7"/>
    <mergeCell ref="D6:G6"/>
    <mergeCell ref="H6:H7"/>
    <mergeCell ref="I6:I7"/>
    <mergeCell ref="J6:J7"/>
    <mergeCell ref="K6:L7"/>
    <mergeCell ref="D7:G7"/>
    <mergeCell ref="D19:L19"/>
    <mergeCell ref="A1:L1"/>
    <mergeCell ref="C2:L2"/>
    <mergeCell ref="B3:B5"/>
    <mergeCell ref="F3:G3"/>
    <mergeCell ref="C4:D5"/>
    <mergeCell ref="G4:L5"/>
  </mergeCells>
  <printOptions/>
  <pageMargins left="0.5905511811023623" right="0.5905511811023623" top="0.984251968503937" bottom="0.984251968503937" header="0.5118110236220472" footer="0.5118110236220472"/>
  <pageSetup horizontalDpi="600" verticalDpi="600" orientation="portrait" paperSize="9" scale="85" r:id="rId2"/>
  <headerFooter alignWithMargins="0">
    <oddFooter>&amp;C様式-1頁</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AV59"/>
  <sheetViews>
    <sheetView view="pageBreakPreview" zoomScale="75" zoomScaleSheetLayoutView="75" zoomScalePageLayoutView="0" workbookViewId="0" topLeftCell="A40">
      <selection activeCell="AX68" sqref="AX68"/>
    </sheetView>
  </sheetViews>
  <sheetFormatPr defaultColWidth="9.00390625" defaultRowHeight="13.5"/>
  <cols>
    <col min="1" max="1" width="3.25390625" style="32" customWidth="1"/>
    <col min="2" max="3" width="2.375" style="33" customWidth="1"/>
    <col min="4" max="4" width="3.00390625" style="33" customWidth="1"/>
    <col min="5" max="7" width="2.375" style="33" customWidth="1"/>
    <col min="8" max="8" width="3.125" style="33" customWidth="1"/>
    <col min="9" max="10" width="2.625" style="33" customWidth="1"/>
    <col min="11" max="11" width="2.375" style="33" customWidth="1"/>
    <col min="12" max="13" width="2.625" style="33" customWidth="1"/>
    <col min="14" max="14" width="2.375" style="33" customWidth="1"/>
    <col min="15" max="15" width="2.625" style="33" customWidth="1"/>
    <col min="16" max="30" width="2.375" style="33" customWidth="1"/>
    <col min="31" max="31" width="2.75390625" style="33" customWidth="1"/>
    <col min="32" max="34" width="2.375" style="33" customWidth="1"/>
    <col min="35" max="35" width="2.50390625" style="33" customWidth="1"/>
    <col min="36" max="40" width="2.375" style="33" customWidth="1"/>
    <col min="41" max="43" width="2.375" style="34" customWidth="1"/>
    <col min="44" max="44" width="2.00390625" style="33" customWidth="1"/>
    <col min="45" max="45" width="9.00390625" style="33" bestFit="1" customWidth="1"/>
    <col min="46" max="16384" width="9.00390625" style="33" customWidth="1"/>
  </cols>
  <sheetData>
    <row r="1" ht="9" customHeight="1"/>
    <row r="2" spans="1:43" ht="13.5">
      <c r="A2" s="38" t="s">
        <v>74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9"/>
      <c r="AP2" s="39"/>
      <c r="AQ2" s="39"/>
    </row>
    <row r="3" spans="1:43" ht="9" customHeight="1">
      <c r="A3" s="40"/>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c r="AP3" s="39"/>
      <c r="AQ3" s="39"/>
    </row>
    <row r="4" spans="1:43" ht="17.25">
      <c r="A4" s="288" t="s">
        <v>260</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row>
    <row r="5" spans="1:43" ht="9.75" customHeight="1">
      <c r="A5" s="40"/>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9"/>
      <c r="AP5" s="39"/>
      <c r="AQ5" s="39"/>
    </row>
    <row r="6" spans="1:43" ht="18.75" customHeight="1">
      <c r="A6" s="289" t="s">
        <v>80</v>
      </c>
      <c r="B6" s="289"/>
      <c r="C6" s="289"/>
      <c r="D6" s="289"/>
      <c r="E6" s="289"/>
      <c r="F6" s="289"/>
      <c r="G6" s="289"/>
      <c r="H6" s="289"/>
      <c r="I6" s="289"/>
      <c r="J6" s="289"/>
      <c r="K6" s="289"/>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9" customHeight="1">
      <c r="A7" s="41"/>
      <c r="B7" s="41"/>
      <c r="C7" s="41"/>
      <c r="D7" s="41"/>
      <c r="E7" s="41"/>
      <c r="F7" s="41"/>
      <c r="G7" s="41"/>
      <c r="H7" s="41"/>
      <c r="I7" s="41"/>
      <c r="J7" s="41"/>
      <c r="K7" s="41"/>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8.75" customHeight="1">
      <c r="A8" s="43" t="s">
        <v>61</v>
      </c>
      <c r="B8" s="41"/>
      <c r="C8" s="41"/>
      <c r="D8" s="41"/>
      <c r="E8" s="41"/>
      <c r="F8" s="41"/>
      <c r="G8" s="41"/>
      <c r="H8" s="41"/>
      <c r="I8" s="41"/>
      <c r="J8" s="41"/>
      <c r="K8" s="41"/>
      <c r="L8" s="42"/>
      <c r="M8" s="42"/>
      <c r="N8" s="42"/>
      <c r="O8" s="42"/>
      <c r="P8" s="42"/>
      <c r="Q8" s="42"/>
      <c r="R8" s="42"/>
      <c r="S8" s="42"/>
      <c r="T8" s="42"/>
      <c r="U8" s="42"/>
      <c r="V8" s="42"/>
      <c r="W8" s="42"/>
      <c r="X8" s="42"/>
      <c r="Y8" s="290" t="s">
        <v>81</v>
      </c>
      <c r="Z8" s="290"/>
      <c r="AA8" s="290"/>
      <c r="AB8" s="290"/>
      <c r="AC8" s="290"/>
      <c r="AD8" s="290"/>
      <c r="AE8" s="290"/>
      <c r="AF8" s="290"/>
      <c r="AG8" s="290"/>
      <c r="AH8" s="44">
        <v>2</v>
      </c>
      <c r="AI8" s="44">
        <v>2</v>
      </c>
      <c r="AJ8" s="44"/>
      <c r="AK8" s="44"/>
      <c r="AL8" s="44"/>
      <c r="AM8" s="44"/>
      <c r="AN8" s="44"/>
      <c r="AO8" s="44"/>
      <c r="AP8" s="44"/>
      <c r="AQ8" s="44"/>
    </row>
    <row r="9" spans="1:43" ht="9" customHeight="1">
      <c r="A9" s="41"/>
      <c r="B9" s="41"/>
      <c r="C9" s="41"/>
      <c r="D9" s="41"/>
      <c r="E9" s="41"/>
      <c r="F9" s="41"/>
      <c r="G9" s="41"/>
      <c r="H9" s="41"/>
      <c r="I9" s="41"/>
      <c r="J9" s="41"/>
      <c r="K9" s="41"/>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18.75" customHeight="1">
      <c r="A10" s="291" t="s">
        <v>71</v>
      </c>
      <c r="B10" s="292"/>
      <c r="C10" s="292"/>
      <c r="D10" s="292"/>
      <c r="E10" s="292"/>
      <c r="F10" s="293"/>
      <c r="G10" s="297" t="s">
        <v>82</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row>
    <row r="11" spans="1:43" ht="18.75" customHeight="1">
      <c r="A11" s="294"/>
      <c r="B11" s="295"/>
      <c r="C11" s="295"/>
      <c r="D11" s="295"/>
      <c r="E11" s="295"/>
      <c r="F11" s="296"/>
      <c r="G11" s="297" t="s">
        <v>84</v>
      </c>
      <c r="H11" s="297"/>
      <c r="I11" s="297"/>
      <c r="J11" s="297"/>
      <c r="K11" s="297">
        <f>'自己点検表'!C2</f>
        <v>0</v>
      </c>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row>
    <row r="12" spans="1:43" ht="18.75" customHeight="1">
      <c r="A12" s="298" t="s">
        <v>35</v>
      </c>
      <c r="B12" s="299"/>
      <c r="C12" s="299"/>
      <c r="D12" s="299"/>
      <c r="E12" s="299"/>
      <c r="F12" s="300"/>
      <c r="G12" s="307" t="s">
        <v>15</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row>
    <row r="13" spans="1:43" ht="18.75" customHeight="1">
      <c r="A13" s="301"/>
      <c r="B13" s="302"/>
      <c r="C13" s="302"/>
      <c r="D13" s="302"/>
      <c r="E13" s="302"/>
      <c r="F13" s="303"/>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row>
    <row r="14" spans="1:43" ht="18.75" customHeight="1">
      <c r="A14" s="301"/>
      <c r="B14" s="302"/>
      <c r="C14" s="302"/>
      <c r="D14" s="302"/>
      <c r="E14" s="302"/>
      <c r="F14" s="303"/>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row>
    <row r="15" spans="1:43" ht="18.75" customHeight="1">
      <c r="A15" s="304"/>
      <c r="B15" s="305"/>
      <c r="C15" s="305"/>
      <c r="D15" s="305"/>
      <c r="E15" s="305"/>
      <c r="F15" s="306"/>
      <c r="G15" s="297" t="s">
        <v>44</v>
      </c>
      <c r="H15" s="297"/>
      <c r="I15" s="297"/>
      <c r="J15" s="297"/>
      <c r="K15" s="297"/>
      <c r="L15" s="297"/>
      <c r="M15" s="297"/>
      <c r="N15" s="297"/>
      <c r="O15" s="297"/>
      <c r="P15" s="297"/>
      <c r="Q15" s="297"/>
      <c r="R15" s="297"/>
      <c r="S15" s="297"/>
      <c r="T15" s="297"/>
      <c r="U15" s="297"/>
      <c r="V15" s="297"/>
      <c r="W15" s="297"/>
      <c r="X15" s="297"/>
      <c r="Y15" s="297" t="s">
        <v>21</v>
      </c>
      <c r="Z15" s="297"/>
      <c r="AA15" s="297"/>
      <c r="AB15" s="297"/>
      <c r="AC15" s="290"/>
      <c r="AD15" s="290"/>
      <c r="AE15" s="290"/>
      <c r="AF15" s="290"/>
      <c r="AG15" s="290"/>
      <c r="AH15" s="290"/>
      <c r="AI15" s="290"/>
      <c r="AJ15" s="290"/>
      <c r="AK15" s="290"/>
      <c r="AL15" s="290"/>
      <c r="AM15" s="290"/>
      <c r="AN15" s="290"/>
      <c r="AO15" s="290"/>
      <c r="AP15" s="290"/>
      <c r="AQ15" s="290"/>
    </row>
    <row r="16" spans="1:43" ht="18.75" customHeight="1">
      <c r="A16" s="291" t="s">
        <v>77</v>
      </c>
      <c r="B16" s="292"/>
      <c r="C16" s="292"/>
      <c r="D16" s="292"/>
      <c r="E16" s="292"/>
      <c r="F16" s="293"/>
      <c r="G16" s="308" t="s">
        <v>82</v>
      </c>
      <c r="H16" s="308"/>
      <c r="I16" s="308"/>
      <c r="J16" s="308"/>
      <c r="K16" s="297"/>
      <c r="L16" s="297"/>
      <c r="M16" s="297"/>
      <c r="N16" s="297"/>
      <c r="O16" s="297"/>
      <c r="P16" s="297"/>
      <c r="Q16" s="297"/>
      <c r="R16" s="297"/>
      <c r="S16" s="297"/>
      <c r="T16" s="297"/>
      <c r="U16" s="297"/>
      <c r="V16" s="297"/>
      <c r="W16" s="297"/>
      <c r="X16" s="297"/>
      <c r="Y16" s="297"/>
      <c r="Z16" s="297"/>
      <c r="AA16" s="297"/>
      <c r="AB16" s="297"/>
      <c r="AC16" s="309" t="s">
        <v>85</v>
      </c>
      <c r="AD16" s="310"/>
      <c r="AE16" s="310"/>
      <c r="AF16" s="310"/>
      <c r="AG16" s="311"/>
      <c r="AH16" s="290"/>
      <c r="AI16" s="290"/>
      <c r="AJ16" s="290"/>
      <c r="AK16" s="290"/>
      <c r="AL16" s="290"/>
      <c r="AM16" s="290"/>
      <c r="AN16" s="290"/>
      <c r="AO16" s="290"/>
      <c r="AP16" s="290"/>
      <c r="AQ16" s="290"/>
    </row>
    <row r="17" spans="1:43" ht="18.75" customHeight="1">
      <c r="A17" s="294"/>
      <c r="B17" s="295"/>
      <c r="C17" s="295"/>
      <c r="D17" s="295"/>
      <c r="E17" s="295"/>
      <c r="F17" s="296"/>
      <c r="G17" s="297" t="s">
        <v>84</v>
      </c>
      <c r="H17" s="297"/>
      <c r="I17" s="297"/>
      <c r="J17" s="297"/>
      <c r="K17" s="297"/>
      <c r="L17" s="297"/>
      <c r="M17" s="297"/>
      <c r="N17" s="297"/>
      <c r="O17" s="297"/>
      <c r="P17" s="297"/>
      <c r="Q17" s="297"/>
      <c r="R17" s="297"/>
      <c r="S17" s="297"/>
      <c r="T17" s="297"/>
      <c r="U17" s="297"/>
      <c r="V17" s="297"/>
      <c r="W17" s="297"/>
      <c r="X17" s="297"/>
      <c r="Y17" s="297"/>
      <c r="Z17" s="297"/>
      <c r="AA17" s="297"/>
      <c r="AB17" s="297"/>
      <c r="AC17" s="312"/>
      <c r="AD17" s="313"/>
      <c r="AE17" s="313"/>
      <c r="AF17" s="313"/>
      <c r="AG17" s="314"/>
      <c r="AH17" s="290"/>
      <c r="AI17" s="290"/>
      <c r="AJ17" s="290"/>
      <c r="AK17" s="290"/>
      <c r="AL17" s="290"/>
      <c r="AM17" s="290"/>
      <c r="AN17" s="290"/>
      <c r="AO17" s="290"/>
      <c r="AP17" s="290"/>
      <c r="AQ17" s="290"/>
    </row>
    <row r="18" spans="1:43" ht="18.75" customHeight="1">
      <c r="A18" s="319" t="s">
        <v>69</v>
      </c>
      <c r="B18" s="320"/>
      <c r="C18" s="320"/>
      <c r="D18" s="320"/>
      <c r="E18" s="320"/>
      <c r="F18" s="321"/>
      <c r="G18" s="328" t="s">
        <v>15</v>
      </c>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30"/>
    </row>
    <row r="19" spans="1:43" ht="18.75" customHeight="1">
      <c r="A19" s="322"/>
      <c r="B19" s="323"/>
      <c r="C19" s="323"/>
      <c r="D19" s="323"/>
      <c r="E19" s="323"/>
      <c r="F19" s="324"/>
      <c r="G19" s="331"/>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3"/>
    </row>
    <row r="20" spans="1:43" ht="18.75" customHeight="1">
      <c r="A20" s="322"/>
      <c r="B20" s="323"/>
      <c r="C20" s="323"/>
      <c r="D20" s="323"/>
      <c r="E20" s="323"/>
      <c r="F20" s="324"/>
      <c r="G20" s="334"/>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6"/>
    </row>
    <row r="21" spans="1:43" ht="18.75" customHeight="1">
      <c r="A21" s="325"/>
      <c r="B21" s="326"/>
      <c r="C21" s="326"/>
      <c r="D21" s="326"/>
      <c r="E21" s="326"/>
      <c r="F21" s="327"/>
      <c r="G21" s="297" t="s">
        <v>44</v>
      </c>
      <c r="H21" s="297"/>
      <c r="I21" s="297"/>
      <c r="J21" s="297"/>
      <c r="K21" s="297"/>
      <c r="L21" s="297"/>
      <c r="M21" s="297"/>
      <c r="N21" s="297"/>
      <c r="O21" s="297"/>
      <c r="P21" s="297"/>
      <c r="Q21" s="297"/>
      <c r="R21" s="297"/>
      <c r="S21" s="297"/>
      <c r="T21" s="297"/>
      <c r="U21" s="297"/>
      <c r="V21" s="297"/>
      <c r="W21" s="297"/>
      <c r="X21" s="297"/>
      <c r="Y21" s="297" t="s">
        <v>21</v>
      </c>
      <c r="Z21" s="297"/>
      <c r="AA21" s="297"/>
      <c r="AB21" s="297"/>
      <c r="AC21" s="290"/>
      <c r="AD21" s="290"/>
      <c r="AE21" s="290"/>
      <c r="AF21" s="290"/>
      <c r="AG21" s="290"/>
      <c r="AH21" s="290"/>
      <c r="AI21" s="290"/>
      <c r="AJ21" s="290"/>
      <c r="AK21" s="290"/>
      <c r="AL21" s="290"/>
      <c r="AM21" s="290"/>
      <c r="AN21" s="290"/>
      <c r="AO21" s="290"/>
      <c r="AP21" s="290"/>
      <c r="AQ21" s="290"/>
    </row>
    <row r="22" spans="1:43" ht="18.75" customHeight="1">
      <c r="A22" s="337" t="s">
        <v>86</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9"/>
    </row>
    <row r="23" spans="1:43" ht="9" customHeight="1">
      <c r="A23" s="40"/>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46"/>
      <c r="AK23" s="46"/>
      <c r="AL23" s="46"/>
      <c r="AM23" s="46"/>
      <c r="AN23" s="46"/>
      <c r="AO23" s="47"/>
      <c r="AP23" s="47"/>
      <c r="AQ23" s="47"/>
    </row>
    <row r="24" spans="1:43" s="35" customFormat="1" ht="27.75" customHeight="1">
      <c r="A24" s="48" t="s">
        <v>83</v>
      </c>
      <c r="B24" s="315" t="s">
        <v>64</v>
      </c>
      <c r="C24" s="316"/>
      <c r="D24" s="316"/>
      <c r="E24" s="316"/>
      <c r="F24" s="316"/>
      <c r="G24" s="316"/>
      <c r="H24" s="316"/>
      <c r="I24" s="316"/>
      <c r="J24" s="316"/>
      <c r="K24" s="316"/>
      <c r="L24" s="316"/>
      <c r="M24" s="316"/>
      <c r="N24" s="316"/>
      <c r="O24" s="316"/>
      <c r="P24" s="340" t="s">
        <v>87</v>
      </c>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2"/>
    </row>
    <row r="25" spans="1:43" s="35" customFormat="1" ht="27.75" customHeight="1">
      <c r="A25" s="48" t="s">
        <v>88</v>
      </c>
      <c r="B25" s="315" t="s">
        <v>90</v>
      </c>
      <c r="C25" s="316"/>
      <c r="D25" s="316"/>
      <c r="E25" s="316"/>
      <c r="F25" s="316"/>
      <c r="G25" s="316"/>
      <c r="H25" s="316"/>
      <c r="I25" s="316"/>
      <c r="J25" s="316"/>
      <c r="K25" s="316"/>
      <c r="L25" s="316"/>
      <c r="M25" s="316"/>
      <c r="N25" s="316"/>
      <c r="O25" s="316"/>
      <c r="P25" s="49"/>
      <c r="Q25" s="50"/>
      <c r="R25" s="50"/>
      <c r="S25" s="50" t="s">
        <v>54</v>
      </c>
      <c r="T25" s="50"/>
      <c r="U25" s="50"/>
      <c r="V25" s="50"/>
      <c r="W25" s="50" t="s">
        <v>91</v>
      </c>
      <c r="X25" s="50"/>
      <c r="Y25" s="50"/>
      <c r="Z25" s="50" t="s">
        <v>92</v>
      </c>
      <c r="AA25" s="50"/>
      <c r="AB25" s="50" t="s">
        <v>94</v>
      </c>
      <c r="AC25" s="50" t="s">
        <v>54</v>
      </c>
      <c r="AD25" s="50"/>
      <c r="AE25" s="50"/>
      <c r="AF25" s="50"/>
      <c r="AG25" s="50" t="s">
        <v>91</v>
      </c>
      <c r="AH25" s="50"/>
      <c r="AI25" s="50"/>
      <c r="AJ25" s="50" t="s">
        <v>92</v>
      </c>
      <c r="AK25" s="50"/>
      <c r="AL25" s="50"/>
      <c r="AM25" s="50"/>
      <c r="AN25" s="50"/>
      <c r="AO25" s="50"/>
      <c r="AP25" s="50"/>
      <c r="AQ25" s="51"/>
    </row>
    <row r="26" spans="1:43" s="35" customFormat="1" ht="27.75" customHeight="1">
      <c r="A26" s="48" t="s">
        <v>96</v>
      </c>
      <c r="B26" s="315" t="s">
        <v>262</v>
      </c>
      <c r="C26" s="316"/>
      <c r="D26" s="316"/>
      <c r="E26" s="316"/>
      <c r="F26" s="316"/>
      <c r="G26" s="316"/>
      <c r="H26" s="316"/>
      <c r="I26" s="316"/>
      <c r="J26" s="316"/>
      <c r="K26" s="316"/>
      <c r="L26" s="316"/>
      <c r="M26" s="316"/>
      <c r="N26" s="316"/>
      <c r="O26" s="316"/>
      <c r="P26" s="317">
        <f>'別紙様式３（添付書類１）'!M37</f>
        <v>0</v>
      </c>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52" t="s">
        <v>97</v>
      </c>
      <c r="AP26" s="52"/>
      <c r="AQ26" s="53"/>
    </row>
    <row r="27" spans="1:43" s="35" customFormat="1" ht="27.75" customHeight="1">
      <c r="A27" s="343" t="s">
        <v>99</v>
      </c>
      <c r="B27" s="345" t="s">
        <v>100</v>
      </c>
      <c r="C27" s="345"/>
      <c r="D27" s="345"/>
      <c r="E27" s="345"/>
      <c r="F27" s="345"/>
      <c r="G27" s="345"/>
      <c r="H27" s="345"/>
      <c r="I27" s="345"/>
      <c r="J27" s="345"/>
      <c r="K27" s="345"/>
      <c r="L27" s="345"/>
      <c r="M27" s="345"/>
      <c r="N27" s="345"/>
      <c r="O27" s="345"/>
      <c r="P27" s="346">
        <f>W28-W29</f>
        <v>0</v>
      </c>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7"/>
      <c r="AO27" s="52" t="s">
        <v>97</v>
      </c>
      <c r="AP27" s="52"/>
      <c r="AQ27" s="53"/>
    </row>
    <row r="28" spans="1:43" s="35" customFormat="1" ht="27.75" customHeight="1">
      <c r="A28" s="344"/>
      <c r="B28" s="348" t="s">
        <v>101</v>
      </c>
      <c r="C28" s="349"/>
      <c r="D28" s="349"/>
      <c r="E28" s="349"/>
      <c r="F28" s="349"/>
      <c r="G28" s="349"/>
      <c r="H28" s="349"/>
      <c r="I28" s="349"/>
      <c r="J28" s="349"/>
      <c r="K28" s="349"/>
      <c r="L28" s="349"/>
      <c r="M28" s="349"/>
      <c r="N28" s="349"/>
      <c r="O28" s="349"/>
      <c r="P28" s="349"/>
      <c r="Q28" s="349"/>
      <c r="R28" s="349"/>
      <c r="S28" s="349"/>
      <c r="T28" s="349"/>
      <c r="U28" s="349"/>
      <c r="V28" s="349"/>
      <c r="W28" s="350"/>
      <c r="X28" s="351"/>
      <c r="Y28" s="351"/>
      <c r="Z28" s="351"/>
      <c r="AA28" s="351"/>
      <c r="AB28" s="351"/>
      <c r="AC28" s="351"/>
      <c r="AD28" s="351"/>
      <c r="AE28" s="351"/>
      <c r="AF28" s="351"/>
      <c r="AG28" s="351"/>
      <c r="AH28" s="351"/>
      <c r="AI28" s="351"/>
      <c r="AJ28" s="351"/>
      <c r="AK28" s="351"/>
      <c r="AL28" s="351"/>
      <c r="AM28" s="351"/>
      <c r="AN28" s="351"/>
      <c r="AO28" s="52" t="s">
        <v>97</v>
      </c>
      <c r="AP28" s="52"/>
      <c r="AQ28" s="53"/>
    </row>
    <row r="29" spans="1:43" s="35" customFormat="1" ht="27.75" customHeight="1">
      <c r="A29" s="344"/>
      <c r="B29" s="352" t="s">
        <v>103</v>
      </c>
      <c r="C29" s="353"/>
      <c r="D29" s="353"/>
      <c r="E29" s="353"/>
      <c r="F29" s="353"/>
      <c r="G29" s="353"/>
      <c r="H29" s="353"/>
      <c r="I29" s="353"/>
      <c r="J29" s="353"/>
      <c r="K29" s="353"/>
      <c r="L29" s="353"/>
      <c r="M29" s="353"/>
      <c r="N29" s="353"/>
      <c r="O29" s="353"/>
      <c r="P29" s="353"/>
      <c r="Q29" s="353"/>
      <c r="R29" s="353"/>
      <c r="S29" s="353"/>
      <c r="T29" s="353"/>
      <c r="U29" s="353"/>
      <c r="V29" s="353"/>
      <c r="W29" s="354"/>
      <c r="X29" s="355"/>
      <c r="Y29" s="355"/>
      <c r="Z29" s="355"/>
      <c r="AA29" s="355"/>
      <c r="AB29" s="355"/>
      <c r="AC29" s="355"/>
      <c r="AD29" s="355"/>
      <c r="AE29" s="355"/>
      <c r="AF29" s="355"/>
      <c r="AG29" s="355"/>
      <c r="AH29" s="355"/>
      <c r="AI29" s="355"/>
      <c r="AJ29" s="355"/>
      <c r="AK29" s="355"/>
      <c r="AL29" s="355"/>
      <c r="AM29" s="355"/>
      <c r="AN29" s="355"/>
      <c r="AO29" s="52" t="s">
        <v>97</v>
      </c>
      <c r="AP29" s="52"/>
      <c r="AQ29" s="53"/>
    </row>
    <row r="30" spans="1:43" s="35" customFormat="1" ht="20.25" customHeight="1">
      <c r="A30" s="356" t="s">
        <v>105</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8"/>
    </row>
    <row r="31" spans="1:43" s="35" customFormat="1" ht="49.5" customHeight="1">
      <c r="A31" s="54" t="s">
        <v>106</v>
      </c>
      <c r="B31" s="359" t="s">
        <v>108</v>
      </c>
      <c r="C31" s="349"/>
      <c r="D31" s="349"/>
      <c r="E31" s="349"/>
      <c r="F31" s="349"/>
      <c r="G31" s="349"/>
      <c r="H31" s="349"/>
      <c r="I31" s="349"/>
      <c r="J31" s="349"/>
      <c r="K31" s="349"/>
      <c r="L31" s="349"/>
      <c r="M31" s="349"/>
      <c r="N31" s="349"/>
      <c r="O31" s="349"/>
      <c r="P31" s="348"/>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52" t="s">
        <v>97</v>
      </c>
      <c r="AP31" s="52"/>
      <c r="AQ31" s="55"/>
    </row>
    <row r="32" spans="1:43" s="35" customFormat="1" ht="27.75" customHeight="1">
      <c r="A32" s="360" t="s">
        <v>110</v>
      </c>
      <c r="B32" s="345" t="s">
        <v>111</v>
      </c>
      <c r="C32" s="345"/>
      <c r="D32" s="345"/>
      <c r="E32" s="345"/>
      <c r="F32" s="345"/>
      <c r="G32" s="345"/>
      <c r="H32" s="345"/>
      <c r="I32" s="345"/>
      <c r="J32" s="345"/>
      <c r="K32" s="345"/>
      <c r="L32" s="345"/>
      <c r="M32" s="345"/>
      <c r="N32" s="345"/>
      <c r="O32" s="345"/>
      <c r="P32" s="363">
        <f>AI33-AI34</f>
        <v>0</v>
      </c>
      <c r="Q32" s="364"/>
      <c r="R32" s="364"/>
      <c r="S32" s="364"/>
      <c r="T32" s="364"/>
      <c r="U32" s="364"/>
      <c r="V32" s="364"/>
      <c r="W32" s="364"/>
      <c r="X32" s="364"/>
      <c r="Y32" s="364"/>
      <c r="Z32" s="364"/>
      <c r="AA32" s="364"/>
      <c r="AB32" s="364"/>
      <c r="AC32" s="364"/>
      <c r="AD32" s="364"/>
      <c r="AE32" s="365"/>
      <c r="AF32" s="365"/>
      <c r="AG32" s="365"/>
      <c r="AH32" s="365"/>
      <c r="AI32" s="365"/>
      <c r="AJ32" s="365"/>
      <c r="AK32" s="365"/>
      <c r="AL32" s="365"/>
      <c r="AM32" s="365"/>
      <c r="AN32" s="365"/>
      <c r="AO32" s="52" t="s">
        <v>97</v>
      </c>
      <c r="AP32" s="52"/>
      <c r="AQ32" s="55"/>
    </row>
    <row r="33" spans="1:43" s="35" customFormat="1" ht="27.75" customHeight="1">
      <c r="A33" s="361"/>
      <c r="B33" s="348" t="s">
        <v>113</v>
      </c>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66"/>
      <c r="AI33" s="367"/>
      <c r="AJ33" s="368"/>
      <c r="AK33" s="368"/>
      <c r="AL33" s="368"/>
      <c r="AM33" s="368"/>
      <c r="AN33" s="368"/>
      <c r="AO33" s="52" t="s">
        <v>97</v>
      </c>
      <c r="AP33" s="52"/>
      <c r="AQ33" s="55"/>
    </row>
    <row r="34" spans="1:43" s="35" customFormat="1" ht="27.75" customHeight="1">
      <c r="A34" s="362"/>
      <c r="B34" s="369" t="s">
        <v>114</v>
      </c>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70"/>
      <c r="AJ34" s="371"/>
      <c r="AK34" s="371"/>
      <c r="AL34" s="371"/>
      <c r="AM34" s="371"/>
      <c r="AN34" s="371"/>
      <c r="AO34" s="56" t="s">
        <v>97</v>
      </c>
      <c r="AP34" s="56"/>
      <c r="AQ34" s="57"/>
    </row>
    <row r="35" spans="1:43" s="35" customFormat="1" ht="24.75" customHeight="1">
      <c r="A35" s="375" t="s">
        <v>115</v>
      </c>
      <c r="B35" s="376" t="s">
        <v>118</v>
      </c>
      <c r="C35" s="377"/>
      <c r="D35" s="377"/>
      <c r="E35" s="377"/>
      <c r="F35" s="377"/>
      <c r="G35" s="377"/>
      <c r="H35" s="377"/>
      <c r="I35" s="377"/>
      <c r="J35" s="377"/>
      <c r="K35" s="377"/>
      <c r="L35" s="377"/>
      <c r="M35" s="377"/>
      <c r="N35" s="377"/>
      <c r="O35" s="377"/>
      <c r="P35" s="378"/>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80"/>
    </row>
    <row r="36" spans="1:43" s="35" customFormat="1" ht="24.75" customHeight="1">
      <c r="A36" s="375"/>
      <c r="B36" s="376"/>
      <c r="C36" s="377"/>
      <c r="D36" s="377"/>
      <c r="E36" s="377"/>
      <c r="F36" s="377"/>
      <c r="G36" s="377"/>
      <c r="H36" s="377"/>
      <c r="I36" s="377"/>
      <c r="J36" s="377"/>
      <c r="K36" s="377"/>
      <c r="L36" s="377"/>
      <c r="M36" s="377"/>
      <c r="N36" s="377"/>
      <c r="O36" s="377"/>
      <c r="P36" s="381"/>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3"/>
    </row>
    <row r="37" spans="1:43" s="35" customFormat="1" ht="24.75" customHeight="1">
      <c r="A37" s="375"/>
      <c r="B37" s="376"/>
      <c r="C37" s="377"/>
      <c r="D37" s="377"/>
      <c r="E37" s="377"/>
      <c r="F37" s="377"/>
      <c r="G37" s="377"/>
      <c r="H37" s="377"/>
      <c r="I37" s="377"/>
      <c r="J37" s="377"/>
      <c r="K37" s="377"/>
      <c r="L37" s="377"/>
      <c r="M37" s="377"/>
      <c r="N37" s="377"/>
      <c r="O37" s="377"/>
      <c r="P37" s="381"/>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3"/>
    </row>
    <row r="38" spans="1:43" s="35" customFormat="1" ht="24.75" customHeight="1">
      <c r="A38" s="375"/>
      <c r="B38" s="376"/>
      <c r="C38" s="377"/>
      <c r="D38" s="377"/>
      <c r="E38" s="377"/>
      <c r="F38" s="377"/>
      <c r="G38" s="377"/>
      <c r="H38" s="377"/>
      <c r="I38" s="377"/>
      <c r="J38" s="377"/>
      <c r="K38" s="377"/>
      <c r="L38" s="377"/>
      <c r="M38" s="377"/>
      <c r="N38" s="377"/>
      <c r="O38" s="377"/>
      <c r="P38" s="381"/>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3"/>
    </row>
    <row r="39" spans="1:43" s="35" customFormat="1" ht="24.75" customHeight="1">
      <c r="A39" s="375"/>
      <c r="B39" s="376"/>
      <c r="C39" s="377"/>
      <c r="D39" s="377"/>
      <c r="E39" s="377"/>
      <c r="F39" s="377"/>
      <c r="G39" s="377"/>
      <c r="H39" s="377"/>
      <c r="I39" s="377"/>
      <c r="J39" s="377"/>
      <c r="K39" s="377"/>
      <c r="L39" s="377"/>
      <c r="M39" s="377"/>
      <c r="N39" s="377"/>
      <c r="O39" s="377"/>
      <c r="P39" s="381"/>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3"/>
    </row>
    <row r="40" spans="1:43" s="36" customFormat="1" ht="5.25" customHeight="1">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c r="AO40" s="52"/>
      <c r="AP40" s="60"/>
      <c r="AQ40" s="60"/>
    </row>
    <row r="41" spans="1:43" s="36" customFormat="1" ht="12">
      <c r="A41" s="61" t="s">
        <v>119</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3"/>
      <c r="AO41" s="64"/>
      <c r="AP41" s="63"/>
      <c r="AQ41" s="63"/>
    </row>
    <row r="42" spans="1:43" s="36" customFormat="1" ht="12">
      <c r="A42" s="61"/>
      <c r="B42" s="62" t="s">
        <v>40</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3"/>
      <c r="AO42" s="64"/>
      <c r="AP42" s="63"/>
      <c r="AQ42" s="63"/>
    </row>
    <row r="43" spans="1:43" s="36" customFormat="1" ht="12">
      <c r="A43" s="61" t="s">
        <v>120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3"/>
      <c r="AO43" s="64"/>
      <c r="AP43" s="63"/>
      <c r="AQ43" s="63"/>
    </row>
    <row r="44" spans="1:43" s="36" customFormat="1" ht="12">
      <c r="A44" s="61" t="s">
        <v>121</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3"/>
      <c r="AO44" s="64"/>
      <c r="AP44" s="63"/>
      <c r="AQ44" s="63"/>
    </row>
    <row r="45" spans="1:43" s="36" customFormat="1" ht="12">
      <c r="A45" s="61" t="s">
        <v>60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3"/>
      <c r="AO45" s="64"/>
      <c r="AP45" s="63"/>
      <c r="AQ45" s="63"/>
    </row>
    <row r="46" spans="1:43" s="36" customFormat="1" ht="12">
      <c r="A46" s="61" t="s">
        <v>123</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3"/>
      <c r="AO46" s="64"/>
      <c r="AP46" s="63"/>
      <c r="AQ46" s="63"/>
    </row>
    <row r="47" spans="1:43" s="36" customFormat="1" ht="12">
      <c r="A47" s="61" t="s">
        <v>125</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3"/>
      <c r="AO47" s="64"/>
      <c r="AP47" s="63"/>
      <c r="AQ47" s="63"/>
    </row>
    <row r="48" spans="1:43" s="36" customFormat="1" ht="12">
      <c r="A48" s="61"/>
      <c r="B48" s="62" t="s">
        <v>126</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3"/>
      <c r="AO48" s="64"/>
      <c r="AP48" s="63"/>
      <c r="AQ48" s="63"/>
    </row>
    <row r="49" spans="1:43" s="36" customFormat="1" ht="12">
      <c r="A49" s="61"/>
      <c r="B49" s="62" t="s">
        <v>129</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3"/>
      <c r="AO49" s="64"/>
      <c r="AP49" s="63"/>
      <c r="AQ49" s="63"/>
    </row>
    <row r="50" spans="1:43" s="36" customFormat="1" ht="12">
      <c r="A50" s="61" t="s">
        <v>117</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3"/>
      <c r="AO50" s="64"/>
      <c r="AP50" s="63"/>
      <c r="AQ50" s="63"/>
    </row>
    <row r="51" spans="1:43" s="36" customFormat="1" ht="12">
      <c r="A51" s="61"/>
      <c r="B51" s="65" t="s">
        <v>14</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3"/>
      <c r="AO51" s="64"/>
      <c r="AP51" s="63"/>
      <c r="AQ51" s="63"/>
    </row>
    <row r="52" spans="1:43" s="36" customFormat="1" ht="12">
      <c r="A52" s="61"/>
      <c r="B52" s="65" t="s">
        <v>112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3"/>
      <c r="AO52" s="64"/>
      <c r="AP52" s="63"/>
      <c r="AQ52" s="63"/>
    </row>
    <row r="53" spans="1:43" s="36" customFormat="1" ht="12">
      <c r="A53" s="61"/>
      <c r="B53" s="65" t="s">
        <v>75</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3"/>
      <c r="AO53" s="64"/>
      <c r="AP53" s="63"/>
      <c r="AQ53" s="63"/>
    </row>
    <row r="54" spans="1:43" s="36" customFormat="1" ht="13.5">
      <c r="A54" s="61" t="s">
        <v>130</v>
      </c>
      <c r="B54" s="62"/>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63"/>
      <c r="AO54" s="66"/>
      <c r="AP54" s="63"/>
      <c r="AQ54" s="63"/>
    </row>
    <row r="55" spans="1:43" s="36" customFormat="1" ht="13.5">
      <c r="A55" s="61"/>
      <c r="B55" s="62" t="s">
        <v>131</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63"/>
      <c r="AO55" s="66"/>
      <c r="AP55" s="63"/>
      <c r="AQ55" s="63"/>
    </row>
    <row r="56" spans="1:43" s="35" customFormat="1" ht="5.25" customHeight="1">
      <c r="A56" s="67"/>
      <c r="B56" s="67"/>
      <c r="C56" s="67"/>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2"/>
      <c r="AP56" s="62"/>
      <c r="AQ56" s="62"/>
    </row>
    <row r="57" spans="1:43" ht="30" customHeight="1">
      <c r="A57" s="69" t="s">
        <v>1</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59"/>
      <c r="AP57" s="59"/>
      <c r="AQ57" s="71"/>
    </row>
    <row r="58" spans="1:48" s="37" customFormat="1" ht="24" customHeight="1">
      <c r="A58" s="72"/>
      <c r="B58" s="73"/>
      <c r="C58" s="73"/>
      <c r="D58" s="73"/>
      <c r="E58" s="73"/>
      <c r="F58" s="73"/>
      <c r="G58" s="73" t="s">
        <v>263</v>
      </c>
      <c r="H58" s="73"/>
      <c r="I58" s="384"/>
      <c r="J58" s="384"/>
      <c r="K58" s="73" t="s">
        <v>91</v>
      </c>
      <c r="L58" s="384"/>
      <c r="M58" s="384"/>
      <c r="N58" s="73" t="s">
        <v>28</v>
      </c>
      <c r="O58" s="384"/>
      <c r="P58" s="384"/>
      <c r="Q58" s="73" t="s">
        <v>104</v>
      </c>
      <c r="R58" s="73"/>
      <c r="S58" s="73"/>
      <c r="T58" s="73"/>
      <c r="U58" s="73"/>
      <c r="V58" s="73"/>
      <c r="W58" s="73"/>
      <c r="X58" s="73"/>
      <c r="Y58" s="73"/>
      <c r="Z58" s="73"/>
      <c r="AA58" s="73"/>
      <c r="AB58" s="73"/>
      <c r="AC58" s="73"/>
      <c r="AD58" s="73"/>
      <c r="AE58" s="73"/>
      <c r="AF58" s="385" t="s">
        <v>132</v>
      </c>
      <c r="AG58" s="385"/>
      <c r="AH58" s="385"/>
      <c r="AI58" s="385"/>
      <c r="AJ58" s="385"/>
      <c r="AK58" s="372"/>
      <c r="AL58" s="372"/>
      <c r="AM58" s="372"/>
      <c r="AN58" s="372"/>
      <c r="AO58" s="372"/>
      <c r="AP58" s="372"/>
      <c r="AQ58" s="373"/>
      <c r="AR58" s="74"/>
      <c r="AS58" s="74"/>
      <c r="AT58" s="74"/>
      <c r="AU58" s="74"/>
      <c r="AV58" s="74"/>
    </row>
    <row r="59" spans="1:48" s="37" customFormat="1" ht="30"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374" t="s">
        <v>133</v>
      </c>
      <c r="AG59" s="374"/>
      <c r="AH59" s="374"/>
      <c r="AI59" s="374"/>
      <c r="AJ59" s="77" t="s">
        <v>3</v>
      </c>
      <c r="AK59" s="374"/>
      <c r="AL59" s="374"/>
      <c r="AM59" s="374"/>
      <c r="AN59" s="374"/>
      <c r="AO59" s="77"/>
      <c r="AP59" s="78" t="s">
        <v>134</v>
      </c>
      <c r="AQ59" s="79"/>
      <c r="AR59" s="74"/>
      <c r="AS59" s="74"/>
      <c r="AT59" s="74"/>
      <c r="AU59" s="74"/>
      <c r="AV59" s="74"/>
    </row>
  </sheetData>
  <sheetProtection/>
  <mergeCells count="64">
    <mergeCell ref="I58:J58"/>
    <mergeCell ref="L58:M58"/>
    <mergeCell ref="O58:P58"/>
    <mergeCell ref="AF58:AJ58"/>
    <mergeCell ref="AK58:AQ58"/>
    <mergeCell ref="AF59:AI59"/>
    <mergeCell ref="AK59:AN59"/>
    <mergeCell ref="A35:A39"/>
    <mergeCell ref="B35:O39"/>
    <mergeCell ref="P35:AQ35"/>
    <mergeCell ref="P36:AQ36"/>
    <mergeCell ref="P37:AQ37"/>
    <mergeCell ref="P38:AQ38"/>
    <mergeCell ref="P39:AQ39"/>
    <mergeCell ref="A30:AQ30"/>
    <mergeCell ref="B31:O31"/>
    <mergeCell ref="P31:AN31"/>
    <mergeCell ref="A32:A34"/>
    <mergeCell ref="B32:O32"/>
    <mergeCell ref="P32:AN32"/>
    <mergeCell ref="B33:AH33"/>
    <mergeCell ref="AI33:AN33"/>
    <mergeCell ref="B34:AH34"/>
    <mergeCell ref="AI34:AN34"/>
    <mergeCell ref="B25:O25"/>
    <mergeCell ref="A27:A29"/>
    <mergeCell ref="B27:O27"/>
    <mergeCell ref="P27:AN27"/>
    <mergeCell ref="B28:V28"/>
    <mergeCell ref="W28:AN28"/>
    <mergeCell ref="B29:V29"/>
    <mergeCell ref="W29:AN29"/>
    <mergeCell ref="AC21:AQ21"/>
    <mergeCell ref="A22:AQ22"/>
    <mergeCell ref="B24:O24"/>
    <mergeCell ref="P24:AQ24"/>
    <mergeCell ref="G16:J16"/>
    <mergeCell ref="K16:AB16"/>
    <mergeCell ref="AC16:AG17"/>
    <mergeCell ref="B26:O26"/>
    <mergeCell ref="P26:AN26"/>
    <mergeCell ref="A18:F21"/>
    <mergeCell ref="G18:AQ20"/>
    <mergeCell ref="G21:J21"/>
    <mergeCell ref="K21:X21"/>
    <mergeCell ref="Y21:AB21"/>
    <mergeCell ref="AH16:AQ17"/>
    <mergeCell ref="G17:J17"/>
    <mergeCell ref="K17:AB17"/>
    <mergeCell ref="A12:F15"/>
    <mergeCell ref="G12:AQ14"/>
    <mergeCell ref="G15:J15"/>
    <mergeCell ref="K15:X15"/>
    <mergeCell ref="Y15:AB15"/>
    <mergeCell ref="AC15:AQ15"/>
    <mergeCell ref="A16:F17"/>
    <mergeCell ref="A4:AQ4"/>
    <mergeCell ref="A6:K6"/>
    <mergeCell ref="Y8:AG8"/>
    <mergeCell ref="A10:F11"/>
    <mergeCell ref="G10:J10"/>
    <mergeCell ref="K10:AQ10"/>
    <mergeCell ref="G11:J11"/>
    <mergeCell ref="K11:AQ11"/>
  </mergeCells>
  <printOptions horizontalCentered="1"/>
  <pageMargins left="0.7874015748031495" right="0.39370078740157477" top="0.5905511811023622" bottom="0.39370078740157477" header="0.5118110236220472" footer="0.31"/>
  <pageSetup fitToHeight="1" fitToWidth="1" horizontalDpi="600" verticalDpi="600" orientation="portrait" paperSize="9" scale="78" r:id="rId1"/>
  <colBreaks count="1" manualBreakCount="1">
    <brk id="44" max="43" man="1"/>
  </colBreaks>
</worksheet>
</file>

<file path=xl/worksheets/sheet3.xml><?xml version="1.0" encoding="utf-8"?>
<worksheet xmlns="http://schemas.openxmlformats.org/spreadsheetml/2006/main" xmlns:r="http://schemas.openxmlformats.org/officeDocument/2006/relationships">
  <dimension ref="A1:N37"/>
  <sheetViews>
    <sheetView tabSelected="1" view="pageBreakPreview" zoomScale="75" zoomScaleSheetLayoutView="75" zoomScalePageLayoutView="0" workbookViewId="0" topLeftCell="A1">
      <selection activeCell="M37" sqref="M37"/>
    </sheetView>
  </sheetViews>
  <sheetFormatPr defaultColWidth="9.00390625" defaultRowHeight="13.5"/>
  <cols>
    <col min="1" max="10" width="3.125" style="0" customWidth="1"/>
    <col min="11" max="11" width="26.125" style="0" customWidth="1"/>
    <col min="12" max="12" width="20.125" style="0" customWidth="1"/>
    <col min="13" max="14" width="22.375" style="0" customWidth="1"/>
  </cols>
  <sheetData>
    <row r="1" ht="21" customHeight="1">
      <c r="A1" t="s">
        <v>135</v>
      </c>
    </row>
    <row r="2" spans="1:13" ht="18.75">
      <c r="A2" s="389" t="s">
        <v>136</v>
      </c>
      <c r="B2" s="389"/>
      <c r="C2" s="389"/>
      <c r="D2" s="389"/>
      <c r="E2" s="389"/>
      <c r="F2" s="389"/>
      <c r="G2" s="389"/>
      <c r="H2" s="389"/>
      <c r="I2" s="389"/>
      <c r="J2" s="389"/>
      <c r="K2" s="389"/>
      <c r="L2" s="389"/>
      <c r="M2" s="389"/>
    </row>
    <row r="3" spans="1:13" ht="7.5" customHeight="1">
      <c r="A3" s="80"/>
      <c r="B3" s="80"/>
      <c r="C3" s="80"/>
      <c r="D3" s="80"/>
      <c r="E3" s="80"/>
      <c r="F3" s="80"/>
      <c r="G3" s="80"/>
      <c r="H3" s="80"/>
      <c r="I3" s="80"/>
      <c r="J3" s="80"/>
      <c r="K3" s="80"/>
      <c r="L3" s="80"/>
      <c r="M3" s="80"/>
    </row>
    <row r="4" spans="1:13" ht="27" customHeight="1">
      <c r="A4" s="390" t="s">
        <v>50</v>
      </c>
      <c r="B4" s="390"/>
      <c r="C4" s="390"/>
      <c r="D4" s="390"/>
      <c r="E4" s="390"/>
      <c r="F4" s="390"/>
      <c r="G4" s="390"/>
      <c r="H4" s="390"/>
      <c r="I4" s="390"/>
      <c r="J4" s="390"/>
      <c r="K4" s="390">
        <f>'自己点検表'!C2</f>
        <v>0</v>
      </c>
      <c r="L4" s="390"/>
      <c r="M4" s="390"/>
    </row>
    <row r="5" spans="1:13" ht="6.75" customHeight="1">
      <c r="A5" s="82"/>
      <c r="B5" s="82"/>
      <c r="C5" s="82"/>
      <c r="D5" s="82"/>
      <c r="E5" s="82"/>
      <c r="F5" s="82"/>
      <c r="G5" s="82"/>
      <c r="H5" s="82"/>
      <c r="I5" s="82"/>
      <c r="J5" s="82"/>
      <c r="K5" s="82"/>
      <c r="L5" s="82"/>
      <c r="M5" s="82"/>
    </row>
    <row r="6" spans="1:13" ht="23.25" customHeight="1">
      <c r="A6" s="391" t="s">
        <v>137</v>
      </c>
      <c r="B6" s="391"/>
      <c r="C6" s="391"/>
      <c r="D6" s="391"/>
      <c r="E6" s="391"/>
      <c r="F6" s="392"/>
      <c r="G6" s="392"/>
      <c r="H6" s="392"/>
      <c r="I6" s="392"/>
      <c r="J6" s="392"/>
      <c r="K6" s="392"/>
      <c r="L6" s="392"/>
      <c r="M6" s="392"/>
    </row>
    <row r="8" spans="1:14" ht="27" customHeight="1">
      <c r="A8" s="386" t="s">
        <v>138</v>
      </c>
      <c r="B8" s="387"/>
      <c r="C8" s="387"/>
      <c r="D8" s="387"/>
      <c r="E8" s="387"/>
      <c r="F8" s="387"/>
      <c r="G8" s="387"/>
      <c r="H8" s="387"/>
      <c r="I8" s="387"/>
      <c r="J8" s="388"/>
      <c r="K8" s="83" t="s">
        <v>141</v>
      </c>
      <c r="L8" s="83" t="s">
        <v>142</v>
      </c>
      <c r="M8" s="81" t="s">
        <v>144</v>
      </c>
      <c r="N8" s="84" t="s">
        <v>145</v>
      </c>
    </row>
    <row r="9" spans="1:14" ht="36" customHeight="1">
      <c r="A9" s="85"/>
      <c r="B9" s="86"/>
      <c r="C9" s="86"/>
      <c r="D9" s="86"/>
      <c r="E9" s="86"/>
      <c r="F9" s="86"/>
      <c r="G9" s="86"/>
      <c r="H9" s="86"/>
      <c r="I9" s="86"/>
      <c r="J9" s="87"/>
      <c r="K9" s="88"/>
      <c r="L9" s="89"/>
      <c r="M9" s="90"/>
      <c r="N9" s="91"/>
    </row>
    <row r="10" spans="1:14" ht="36" customHeight="1">
      <c r="A10" s="85"/>
      <c r="B10" s="86"/>
      <c r="C10" s="86"/>
      <c r="D10" s="86"/>
      <c r="E10" s="86"/>
      <c r="F10" s="86"/>
      <c r="G10" s="86"/>
      <c r="H10" s="86"/>
      <c r="I10" s="86"/>
      <c r="J10" s="87"/>
      <c r="K10" s="88"/>
      <c r="L10" s="89"/>
      <c r="M10" s="90"/>
      <c r="N10" s="91"/>
    </row>
    <row r="11" spans="1:14" ht="36" customHeight="1">
      <c r="A11" s="85"/>
      <c r="B11" s="86"/>
      <c r="C11" s="86"/>
      <c r="D11" s="86"/>
      <c r="E11" s="86"/>
      <c r="F11" s="86"/>
      <c r="G11" s="86"/>
      <c r="H11" s="86"/>
      <c r="I11" s="86"/>
      <c r="J11" s="87"/>
      <c r="K11" s="88"/>
      <c r="L11" s="89"/>
      <c r="M11" s="90"/>
      <c r="N11" s="91"/>
    </row>
    <row r="12" spans="1:14" ht="36" customHeight="1">
      <c r="A12" s="85"/>
      <c r="B12" s="86"/>
      <c r="C12" s="86"/>
      <c r="D12" s="86"/>
      <c r="E12" s="86"/>
      <c r="F12" s="86"/>
      <c r="G12" s="86"/>
      <c r="H12" s="86"/>
      <c r="I12" s="86"/>
      <c r="J12" s="87"/>
      <c r="K12" s="88"/>
      <c r="L12" s="89"/>
      <c r="M12" s="90"/>
      <c r="N12" s="91"/>
    </row>
    <row r="13" spans="1:14" ht="36" customHeight="1">
      <c r="A13" s="85"/>
      <c r="B13" s="86"/>
      <c r="C13" s="86"/>
      <c r="D13" s="86"/>
      <c r="E13" s="86"/>
      <c r="F13" s="86"/>
      <c r="G13" s="86"/>
      <c r="H13" s="86"/>
      <c r="I13" s="86"/>
      <c r="J13" s="87"/>
      <c r="K13" s="88"/>
      <c r="L13" s="89"/>
      <c r="M13" s="90"/>
      <c r="N13" s="91"/>
    </row>
    <row r="14" spans="1:14" ht="36" customHeight="1">
      <c r="A14" s="85"/>
      <c r="B14" s="86"/>
      <c r="C14" s="86"/>
      <c r="D14" s="86"/>
      <c r="E14" s="86"/>
      <c r="F14" s="86"/>
      <c r="G14" s="86"/>
      <c r="H14" s="86"/>
      <c r="I14" s="86"/>
      <c r="J14" s="87"/>
      <c r="K14" s="88"/>
      <c r="L14" s="89"/>
      <c r="M14" s="90"/>
      <c r="N14" s="91"/>
    </row>
    <row r="15" spans="1:14" ht="36" customHeight="1">
      <c r="A15" s="85"/>
      <c r="B15" s="86"/>
      <c r="C15" s="86"/>
      <c r="D15" s="86"/>
      <c r="E15" s="86"/>
      <c r="F15" s="86"/>
      <c r="G15" s="86"/>
      <c r="H15" s="86"/>
      <c r="I15" s="86"/>
      <c r="J15" s="87"/>
      <c r="K15" s="88"/>
      <c r="L15" s="89"/>
      <c r="M15" s="90"/>
      <c r="N15" s="91"/>
    </row>
    <row r="16" spans="1:14" ht="36" customHeight="1">
      <c r="A16" s="85"/>
      <c r="B16" s="86"/>
      <c r="C16" s="86"/>
      <c r="D16" s="86"/>
      <c r="E16" s="86"/>
      <c r="F16" s="86"/>
      <c r="G16" s="86"/>
      <c r="H16" s="86"/>
      <c r="I16" s="86"/>
      <c r="J16" s="87"/>
      <c r="K16" s="88"/>
      <c r="L16" s="89"/>
      <c r="M16" s="90"/>
      <c r="N16" s="91"/>
    </row>
    <row r="17" spans="1:14" ht="36" customHeight="1">
      <c r="A17" s="85"/>
      <c r="B17" s="86"/>
      <c r="C17" s="86"/>
      <c r="D17" s="86"/>
      <c r="E17" s="86"/>
      <c r="F17" s="86"/>
      <c r="G17" s="86"/>
      <c r="H17" s="86"/>
      <c r="I17" s="86"/>
      <c r="J17" s="87"/>
      <c r="K17" s="88"/>
      <c r="L17" s="89"/>
      <c r="M17" s="90"/>
      <c r="N17" s="91"/>
    </row>
    <row r="18" spans="1:14" ht="36" customHeight="1">
      <c r="A18" s="85"/>
      <c r="B18" s="86"/>
      <c r="C18" s="86"/>
      <c r="D18" s="86"/>
      <c r="E18" s="86"/>
      <c r="F18" s="86"/>
      <c r="G18" s="86"/>
      <c r="H18" s="86"/>
      <c r="I18" s="86"/>
      <c r="J18" s="87"/>
      <c r="K18" s="88"/>
      <c r="L18" s="89"/>
      <c r="M18" s="90"/>
      <c r="N18" s="91"/>
    </row>
    <row r="19" spans="1:14" ht="36" customHeight="1">
      <c r="A19" s="85"/>
      <c r="B19" s="86"/>
      <c r="C19" s="86"/>
      <c r="D19" s="86"/>
      <c r="E19" s="86"/>
      <c r="F19" s="86"/>
      <c r="G19" s="86"/>
      <c r="H19" s="86"/>
      <c r="I19" s="86"/>
      <c r="J19" s="87"/>
      <c r="K19" s="88"/>
      <c r="L19" s="89"/>
      <c r="M19" s="90"/>
      <c r="N19" s="91"/>
    </row>
    <row r="20" spans="1:14" ht="36" customHeight="1">
      <c r="A20" s="85"/>
      <c r="B20" s="86"/>
      <c r="C20" s="86"/>
      <c r="D20" s="86"/>
      <c r="E20" s="86"/>
      <c r="F20" s="86"/>
      <c r="G20" s="86"/>
      <c r="H20" s="86"/>
      <c r="I20" s="86"/>
      <c r="J20" s="87"/>
      <c r="K20" s="88"/>
      <c r="L20" s="89"/>
      <c r="M20" s="90"/>
      <c r="N20" s="91"/>
    </row>
    <row r="21" spans="1:14" ht="36" customHeight="1">
      <c r="A21" s="85"/>
      <c r="B21" s="86"/>
      <c r="C21" s="86"/>
      <c r="D21" s="86"/>
      <c r="E21" s="86"/>
      <c r="F21" s="86"/>
      <c r="G21" s="86"/>
      <c r="H21" s="86"/>
      <c r="I21" s="86"/>
      <c r="J21" s="87"/>
      <c r="K21" s="88"/>
      <c r="L21" s="89"/>
      <c r="M21" s="90"/>
      <c r="N21" s="91"/>
    </row>
    <row r="22" spans="1:14" ht="36" customHeight="1">
      <c r="A22" s="85"/>
      <c r="B22" s="86"/>
      <c r="C22" s="86"/>
      <c r="D22" s="86"/>
      <c r="E22" s="86"/>
      <c r="F22" s="86"/>
      <c r="G22" s="86"/>
      <c r="H22" s="86"/>
      <c r="I22" s="86"/>
      <c r="J22" s="87"/>
      <c r="K22" s="88"/>
      <c r="L22" s="89"/>
      <c r="M22" s="90"/>
      <c r="N22" s="91"/>
    </row>
    <row r="23" spans="1:14" ht="36" customHeight="1">
      <c r="A23" s="85"/>
      <c r="B23" s="86"/>
      <c r="C23" s="86"/>
      <c r="D23" s="86"/>
      <c r="E23" s="86"/>
      <c r="F23" s="86"/>
      <c r="G23" s="86"/>
      <c r="H23" s="86"/>
      <c r="I23" s="86"/>
      <c r="J23" s="87"/>
      <c r="K23" s="88"/>
      <c r="L23" s="89"/>
      <c r="M23" s="90"/>
      <c r="N23" s="91"/>
    </row>
    <row r="24" spans="1:14" ht="36" customHeight="1">
      <c r="A24" s="85"/>
      <c r="B24" s="86"/>
      <c r="C24" s="86"/>
      <c r="D24" s="86"/>
      <c r="E24" s="86"/>
      <c r="F24" s="86"/>
      <c r="G24" s="86"/>
      <c r="H24" s="86"/>
      <c r="I24" s="86"/>
      <c r="J24" s="87"/>
      <c r="K24" s="88"/>
      <c r="L24" s="89"/>
      <c r="M24" s="90"/>
      <c r="N24" s="91"/>
    </row>
    <row r="25" spans="1:14" ht="36" customHeight="1">
      <c r="A25" s="85"/>
      <c r="B25" s="86"/>
      <c r="C25" s="86"/>
      <c r="D25" s="86"/>
      <c r="E25" s="86"/>
      <c r="F25" s="86"/>
      <c r="G25" s="86"/>
      <c r="H25" s="86"/>
      <c r="I25" s="86"/>
      <c r="J25" s="87"/>
      <c r="K25" s="88"/>
      <c r="L25" s="89"/>
      <c r="M25" s="90"/>
      <c r="N25" s="91"/>
    </row>
    <row r="26" spans="1:14" ht="36" customHeight="1">
      <c r="A26" s="85"/>
      <c r="B26" s="86"/>
      <c r="C26" s="86"/>
      <c r="D26" s="86"/>
      <c r="E26" s="86"/>
      <c r="F26" s="86"/>
      <c r="G26" s="86"/>
      <c r="H26" s="86"/>
      <c r="I26" s="86"/>
      <c r="J26" s="87"/>
      <c r="K26" s="88"/>
      <c r="L26" s="89"/>
      <c r="M26" s="90"/>
      <c r="N26" s="91"/>
    </row>
    <row r="27" spans="1:14" ht="36" customHeight="1">
      <c r="A27" s="85"/>
      <c r="B27" s="86"/>
      <c r="C27" s="86"/>
      <c r="D27" s="86"/>
      <c r="E27" s="86"/>
      <c r="F27" s="86"/>
      <c r="G27" s="86"/>
      <c r="H27" s="86"/>
      <c r="I27" s="86"/>
      <c r="J27" s="87"/>
      <c r="K27" s="88"/>
      <c r="L27" s="89"/>
      <c r="M27" s="90"/>
      <c r="N27" s="91"/>
    </row>
    <row r="28" spans="1:14" ht="36" customHeight="1">
      <c r="A28" s="85"/>
      <c r="B28" s="86"/>
      <c r="C28" s="86"/>
      <c r="D28" s="86"/>
      <c r="E28" s="86"/>
      <c r="F28" s="86"/>
      <c r="G28" s="86"/>
      <c r="H28" s="86"/>
      <c r="I28" s="86"/>
      <c r="J28" s="87"/>
      <c r="K28" s="88"/>
      <c r="L28" s="89"/>
      <c r="M28" s="90"/>
      <c r="N28" s="91"/>
    </row>
    <row r="29" spans="1:14" ht="36" customHeight="1">
      <c r="A29" s="85"/>
      <c r="B29" s="86"/>
      <c r="C29" s="86"/>
      <c r="D29" s="86"/>
      <c r="E29" s="86"/>
      <c r="F29" s="86"/>
      <c r="G29" s="86"/>
      <c r="H29" s="86"/>
      <c r="I29" s="86"/>
      <c r="J29" s="87"/>
      <c r="K29" s="88"/>
      <c r="L29" s="89"/>
      <c r="M29" s="90"/>
      <c r="N29" s="91"/>
    </row>
    <row r="30" spans="1:14" ht="36" customHeight="1">
      <c r="A30" s="85"/>
      <c r="B30" s="86"/>
      <c r="C30" s="86"/>
      <c r="D30" s="86"/>
      <c r="E30" s="86"/>
      <c r="F30" s="86"/>
      <c r="G30" s="86"/>
      <c r="H30" s="86"/>
      <c r="I30" s="86"/>
      <c r="J30" s="87"/>
      <c r="K30" s="88"/>
      <c r="L30" s="89"/>
      <c r="M30" s="90"/>
      <c r="N30" s="91"/>
    </row>
    <row r="31" spans="1:14" ht="36" customHeight="1">
      <c r="A31" s="85"/>
      <c r="B31" s="86"/>
      <c r="C31" s="86"/>
      <c r="D31" s="86"/>
      <c r="E31" s="86"/>
      <c r="F31" s="86"/>
      <c r="G31" s="86"/>
      <c r="H31" s="86"/>
      <c r="I31" s="86"/>
      <c r="J31" s="87"/>
      <c r="K31" s="88"/>
      <c r="L31" s="89"/>
      <c r="M31" s="90"/>
      <c r="N31" s="91"/>
    </row>
    <row r="32" spans="1:14" ht="36" customHeight="1">
      <c r="A32" s="85"/>
      <c r="B32" s="86"/>
      <c r="C32" s="86"/>
      <c r="D32" s="86"/>
      <c r="E32" s="86"/>
      <c r="F32" s="86"/>
      <c r="G32" s="86"/>
      <c r="H32" s="86"/>
      <c r="I32" s="86"/>
      <c r="J32" s="87"/>
      <c r="K32" s="88"/>
      <c r="L32" s="89"/>
      <c r="M32" s="90"/>
      <c r="N32" s="91"/>
    </row>
    <row r="33" spans="1:14" ht="36" customHeight="1">
      <c r="A33" s="85"/>
      <c r="B33" s="86"/>
      <c r="C33" s="86"/>
      <c r="D33" s="86"/>
      <c r="E33" s="86"/>
      <c r="F33" s="86"/>
      <c r="G33" s="86"/>
      <c r="H33" s="86"/>
      <c r="I33" s="86"/>
      <c r="J33" s="87"/>
      <c r="K33" s="88"/>
      <c r="L33" s="89"/>
      <c r="M33" s="90"/>
      <c r="N33" s="91"/>
    </row>
    <row r="34" spans="1:14" ht="36" customHeight="1">
      <c r="A34" s="85"/>
      <c r="B34" s="86"/>
      <c r="C34" s="86"/>
      <c r="D34" s="86"/>
      <c r="E34" s="86"/>
      <c r="F34" s="86"/>
      <c r="G34" s="86"/>
      <c r="H34" s="86"/>
      <c r="I34" s="86"/>
      <c r="J34" s="87"/>
      <c r="K34" s="88"/>
      <c r="L34" s="89"/>
      <c r="M34" s="90"/>
      <c r="N34" s="91"/>
    </row>
    <row r="35" spans="1:14" ht="36" customHeight="1">
      <c r="A35" s="85"/>
      <c r="B35" s="86"/>
      <c r="C35" s="86"/>
      <c r="D35" s="86"/>
      <c r="E35" s="86"/>
      <c r="F35" s="86"/>
      <c r="G35" s="86"/>
      <c r="H35" s="86"/>
      <c r="I35" s="86"/>
      <c r="J35" s="87"/>
      <c r="K35" s="88"/>
      <c r="L35" s="89"/>
      <c r="M35" s="90"/>
      <c r="N35" s="91"/>
    </row>
    <row r="36" spans="1:14" ht="36" customHeight="1">
      <c r="A36" s="85"/>
      <c r="B36" s="86"/>
      <c r="C36" s="86"/>
      <c r="D36" s="86"/>
      <c r="E36" s="86"/>
      <c r="F36" s="86"/>
      <c r="G36" s="86"/>
      <c r="H36" s="86"/>
      <c r="I36" s="86"/>
      <c r="J36" s="87"/>
      <c r="K36" s="88"/>
      <c r="L36" s="89"/>
      <c r="M36" s="90"/>
      <c r="N36" s="91"/>
    </row>
    <row r="37" spans="1:14" ht="36" customHeight="1">
      <c r="A37" s="386" t="s">
        <v>146</v>
      </c>
      <c r="B37" s="387"/>
      <c r="C37" s="387"/>
      <c r="D37" s="387"/>
      <c r="E37" s="387"/>
      <c r="F37" s="387"/>
      <c r="G37" s="387"/>
      <c r="H37" s="387"/>
      <c r="I37" s="387"/>
      <c r="J37" s="388"/>
      <c r="K37" s="88"/>
      <c r="L37" s="88"/>
      <c r="M37" s="92">
        <f>SUM(M9:M36)</f>
        <v>0</v>
      </c>
      <c r="N37" s="92">
        <f>SUM(N9:N36)</f>
        <v>0</v>
      </c>
    </row>
  </sheetData>
  <sheetProtection/>
  <mergeCells count="7">
    <mergeCell ref="A37:J37"/>
    <mergeCell ref="A2:M2"/>
    <mergeCell ref="A4:J4"/>
    <mergeCell ref="K4:M4"/>
    <mergeCell ref="A6:E6"/>
    <mergeCell ref="F6:M6"/>
    <mergeCell ref="A8:J8"/>
  </mergeCells>
  <printOptions horizontalCentered="1"/>
  <pageMargins left="0.7086614173228347" right="0.3937007874015748" top="0.7086614173228347" bottom="0.4724409448818898" header="0.5118110236220472" footer="0.31496062992125984"/>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
      <selection activeCell="E57" sqref="E57"/>
    </sheetView>
  </sheetViews>
  <sheetFormatPr defaultColWidth="9.00390625" defaultRowHeight="13.5"/>
  <cols>
    <col min="2" max="2" width="33.625" style="0" customWidth="1"/>
    <col min="3" max="3" width="2.625" style="0" customWidth="1"/>
    <col min="4" max="4" width="1.625" style="0" customWidth="1"/>
    <col min="5" max="5" width="33.625" style="0" customWidth="1"/>
    <col min="6" max="6" width="2.625" style="0" customWidth="1"/>
    <col min="7" max="7" width="1.625" style="0" customWidth="1"/>
  </cols>
  <sheetData>
    <row r="1" spans="1:6" ht="13.5">
      <c r="A1" s="93" t="s">
        <v>93</v>
      </c>
      <c r="B1" s="93"/>
      <c r="C1" s="93"/>
      <c r="D1" s="93"/>
      <c r="E1" s="93"/>
      <c r="F1" s="93"/>
    </row>
    <row r="2" ht="9.75" customHeight="1"/>
    <row r="3" spans="1:7" ht="13.5">
      <c r="A3" s="392" t="s">
        <v>147</v>
      </c>
      <c r="B3" s="392"/>
      <c r="C3" s="392"/>
      <c r="D3" s="392"/>
      <c r="E3" s="392"/>
      <c r="F3" s="392"/>
      <c r="G3" s="392"/>
    </row>
    <row r="5" spans="1:7" ht="25.5" customHeight="1">
      <c r="A5" s="394" t="s">
        <v>107</v>
      </c>
      <c r="B5" s="395"/>
      <c r="C5" s="396">
        <f>'自己点検表'!C2</f>
        <v>0</v>
      </c>
      <c r="D5" s="397"/>
      <c r="E5" s="397"/>
      <c r="F5" s="397"/>
      <c r="G5" s="398"/>
    </row>
    <row r="6" spans="1:7" ht="3" customHeight="1">
      <c r="A6" s="94"/>
      <c r="B6" s="94"/>
      <c r="C6" s="95"/>
      <c r="D6" s="95"/>
      <c r="E6" s="95"/>
      <c r="F6" s="95"/>
      <c r="G6" s="95"/>
    </row>
    <row r="7" spans="1:7" ht="21" customHeight="1">
      <c r="A7" s="96" t="s">
        <v>148</v>
      </c>
      <c r="B7" s="97" t="s">
        <v>137</v>
      </c>
      <c r="C7" s="95"/>
      <c r="D7" s="95"/>
      <c r="E7" s="95"/>
      <c r="F7" s="95"/>
      <c r="G7" s="95"/>
    </row>
    <row r="8" ht="3" customHeight="1">
      <c r="C8" s="98"/>
    </row>
    <row r="9" spans="1:7" ht="42.75" customHeight="1">
      <c r="A9" s="99" t="s">
        <v>149</v>
      </c>
      <c r="B9" s="399" t="s">
        <v>150</v>
      </c>
      <c r="C9" s="400"/>
      <c r="D9" s="401"/>
      <c r="E9" s="402" t="s">
        <v>152</v>
      </c>
      <c r="F9" s="402"/>
      <c r="G9" s="402"/>
    </row>
    <row r="10" spans="1:7" ht="13.5" customHeight="1">
      <c r="A10" s="100"/>
      <c r="B10" s="101"/>
      <c r="C10" s="102" t="s">
        <v>97</v>
      </c>
      <c r="D10" s="89"/>
      <c r="E10" s="101"/>
      <c r="F10" s="102" t="s">
        <v>97</v>
      </c>
      <c r="G10" s="89"/>
    </row>
    <row r="11" spans="1:7" ht="13.5" customHeight="1">
      <c r="A11" s="100"/>
      <c r="B11" s="101"/>
      <c r="C11" s="102" t="s">
        <v>97</v>
      </c>
      <c r="D11" s="89"/>
      <c r="E11" s="101"/>
      <c r="F11" s="102" t="s">
        <v>97</v>
      </c>
      <c r="G11" s="89"/>
    </row>
    <row r="12" spans="1:7" ht="13.5" customHeight="1">
      <c r="A12" s="100"/>
      <c r="B12" s="101"/>
      <c r="C12" s="102" t="s">
        <v>97</v>
      </c>
      <c r="D12" s="89"/>
      <c r="E12" s="101"/>
      <c r="F12" s="102" t="s">
        <v>97</v>
      </c>
      <c r="G12" s="89"/>
    </row>
    <row r="13" spans="1:7" ht="13.5" customHeight="1">
      <c r="A13" s="100"/>
      <c r="B13" s="101"/>
      <c r="C13" s="102" t="s">
        <v>97</v>
      </c>
      <c r="D13" s="89"/>
      <c r="E13" s="101"/>
      <c r="F13" s="102" t="s">
        <v>97</v>
      </c>
      <c r="G13" s="89"/>
    </row>
    <row r="14" spans="1:7" ht="13.5" customHeight="1">
      <c r="A14" s="100"/>
      <c r="B14" s="101"/>
      <c r="C14" s="102" t="s">
        <v>97</v>
      </c>
      <c r="D14" s="89"/>
      <c r="E14" s="101"/>
      <c r="F14" s="102" t="s">
        <v>97</v>
      </c>
      <c r="G14" s="89"/>
    </row>
    <row r="15" spans="1:7" ht="13.5" customHeight="1">
      <c r="A15" s="100"/>
      <c r="B15" s="101"/>
      <c r="C15" s="102" t="s">
        <v>97</v>
      </c>
      <c r="D15" s="89"/>
      <c r="E15" s="101"/>
      <c r="F15" s="102" t="s">
        <v>97</v>
      </c>
      <c r="G15" s="89"/>
    </row>
    <row r="16" spans="1:7" ht="13.5" customHeight="1">
      <c r="A16" s="100"/>
      <c r="B16" s="101"/>
      <c r="C16" s="102" t="s">
        <v>97</v>
      </c>
      <c r="D16" s="89"/>
      <c r="E16" s="101"/>
      <c r="F16" s="102" t="s">
        <v>97</v>
      </c>
      <c r="G16" s="89"/>
    </row>
    <row r="17" spans="1:7" ht="13.5" customHeight="1">
      <c r="A17" s="100"/>
      <c r="B17" s="101"/>
      <c r="C17" s="102" t="s">
        <v>97</v>
      </c>
      <c r="D17" s="89"/>
      <c r="E17" s="101"/>
      <c r="F17" s="102" t="s">
        <v>97</v>
      </c>
      <c r="G17" s="89"/>
    </row>
    <row r="18" spans="1:7" ht="13.5" customHeight="1">
      <c r="A18" s="100"/>
      <c r="B18" s="101"/>
      <c r="C18" s="102" t="s">
        <v>97</v>
      </c>
      <c r="D18" s="89"/>
      <c r="E18" s="101"/>
      <c r="F18" s="102" t="s">
        <v>97</v>
      </c>
      <c r="G18" s="89"/>
    </row>
    <row r="19" spans="1:7" ht="13.5" customHeight="1">
      <c r="A19" s="100"/>
      <c r="B19" s="101"/>
      <c r="C19" s="102" t="s">
        <v>97</v>
      </c>
      <c r="D19" s="89"/>
      <c r="E19" s="101"/>
      <c r="F19" s="102" t="s">
        <v>97</v>
      </c>
      <c r="G19" s="89"/>
    </row>
    <row r="20" spans="1:7" ht="13.5" customHeight="1">
      <c r="A20" s="100"/>
      <c r="B20" s="101"/>
      <c r="C20" s="102" t="s">
        <v>97</v>
      </c>
      <c r="D20" s="89"/>
      <c r="E20" s="101"/>
      <c r="F20" s="102" t="s">
        <v>97</v>
      </c>
      <c r="G20" s="89"/>
    </row>
    <row r="21" spans="1:7" ht="13.5" customHeight="1">
      <c r="A21" s="100"/>
      <c r="B21" s="101"/>
      <c r="C21" s="102" t="s">
        <v>97</v>
      </c>
      <c r="D21" s="89"/>
      <c r="E21" s="101"/>
      <c r="F21" s="102" t="s">
        <v>97</v>
      </c>
      <c r="G21" s="89"/>
    </row>
    <row r="22" spans="1:7" ht="13.5" customHeight="1">
      <c r="A22" s="100"/>
      <c r="B22" s="101"/>
      <c r="C22" s="102" t="s">
        <v>97</v>
      </c>
      <c r="D22" s="89"/>
      <c r="E22" s="101"/>
      <c r="F22" s="102" t="s">
        <v>97</v>
      </c>
      <c r="G22" s="89"/>
    </row>
    <row r="23" spans="1:7" ht="13.5" customHeight="1">
      <c r="A23" s="100"/>
      <c r="B23" s="101"/>
      <c r="C23" s="102" t="s">
        <v>97</v>
      </c>
      <c r="D23" s="89"/>
      <c r="E23" s="101"/>
      <c r="F23" s="102" t="s">
        <v>97</v>
      </c>
      <c r="G23" s="89"/>
    </row>
    <row r="24" spans="1:7" ht="13.5" customHeight="1">
      <c r="A24" s="100"/>
      <c r="B24" s="101"/>
      <c r="C24" s="102" t="s">
        <v>97</v>
      </c>
      <c r="D24" s="89"/>
      <c r="E24" s="101"/>
      <c r="F24" s="102" t="s">
        <v>97</v>
      </c>
      <c r="G24" s="89"/>
    </row>
    <row r="25" spans="1:7" ht="13.5" customHeight="1">
      <c r="A25" s="100"/>
      <c r="B25" s="101"/>
      <c r="C25" s="102" t="s">
        <v>97</v>
      </c>
      <c r="D25" s="89"/>
      <c r="E25" s="101"/>
      <c r="F25" s="102" t="s">
        <v>97</v>
      </c>
      <c r="G25" s="89"/>
    </row>
    <row r="26" spans="1:7" ht="13.5" customHeight="1">
      <c r="A26" s="100"/>
      <c r="B26" s="101"/>
      <c r="C26" s="102" t="s">
        <v>97</v>
      </c>
      <c r="D26" s="89"/>
      <c r="E26" s="101"/>
      <c r="F26" s="102" t="s">
        <v>97</v>
      </c>
      <c r="G26" s="89"/>
    </row>
    <row r="27" spans="1:7" ht="13.5" customHeight="1">
      <c r="A27" s="100"/>
      <c r="B27" s="101"/>
      <c r="C27" s="102" t="s">
        <v>97</v>
      </c>
      <c r="D27" s="89"/>
      <c r="E27" s="101"/>
      <c r="F27" s="102" t="s">
        <v>97</v>
      </c>
      <c r="G27" s="89"/>
    </row>
    <row r="28" spans="1:7" ht="13.5" customHeight="1">
      <c r="A28" s="100"/>
      <c r="B28" s="101"/>
      <c r="C28" s="102" t="s">
        <v>97</v>
      </c>
      <c r="D28" s="89"/>
      <c r="E28" s="101"/>
      <c r="F28" s="102" t="s">
        <v>97</v>
      </c>
      <c r="G28" s="89"/>
    </row>
    <row r="29" spans="1:7" ht="13.5" customHeight="1">
      <c r="A29" s="100"/>
      <c r="B29" s="101"/>
      <c r="C29" s="102" t="s">
        <v>97</v>
      </c>
      <c r="D29" s="89"/>
      <c r="E29" s="101"/>
      <c r="F29" s="102" t="s">
        <v>97</v>
      </c>
      <c r="G29" s="89"/>
    </row>
    <row r="30" spans="1:7" ht="13.5" customHeight="1">
      <c r="A30" s="100"/>
      <c r="B30" s="101"/>
      <c r="C30" s="102" t="s">
        <v>97</v>
      </c>
      <c r="D30" s="89"/>
      <c r="E30" s="101"/>
      <c r="F30" s="102" t="s">
        <v>97</v>
      </c>
      <c r="G30" s="89"/>
    </row>
    <row r="31" spans="1:7" ht="13.5" customHeight="1">
      <c r="A31" s="100"/>
      <c r="B31" s="101"/>
      <c r="C31" s="102" t="s">
        <v>97</v>
      </c>
      <c r="D31" s="89"/>
      <c r="E31" s="101"/>
      <c r="F31" s="102" t="s">
        <v>97</v>
      </c>
      <c r="G31" s="89"/>
    </row>
    <row r="32" spans="1:7" ht="13.5" customHeight="1">
      <c r="A32" s="100"/>
      <c r="B32" s="101"/>
      <c r="C32" s="102" t="s">
        <v>97</v>
      </c>
      <c r="D32" s="89"/>
      <c r="E32" s="101"/>
      <c r="F32" s="102" t="s">
        <v>97</v>
      </c>
      <c r="G32" s="89"/>
    </row>
    <row r="33" spans="1:7" ht="13.5" customHeight="1">
      <c r="A33" s="100"/>
      <c r="B33" s="101"/>
      <c r="C33" s="102" t="s">
        <v>97</v>
      </c>
      <c r="D33" s="89"/>
      <c r="E33" s="101"/>
      <c r="F33" s="102" t="s">
        <v>97</v>
      </c>
      <c r="G33" s="89"/>
    </row>
    <row r="34" spans="1:7" ht="13.5" customHeight="1">
      <c r="A34" s="100"/>
      <c r="B34" s="101"/>
      <c r="C34" s="102" t="s">
        <v>97</v>
      </c>
      <c r="D34" s="89"/>
      <c r="E34" s="101"/>
      <c r="F34" s="102" t="s">
        <v>97</v>
      </c>
      <c r="G34" s="89"/>
    </row>
    <row r="35" spans="1:7" ht="13.5" customHeight="1">
      <c r="A35" s="100"/>
      <c r="B35" s="101"/>
      <c r="C35" s="102" t="s">
        <v>97</v>
      </c>
      <c r="D35" s="89"/>
      <c r="E35" s="101"/>
      <c r="F35" s="102" t="s">
        <v>97</v>
      </c>
      <c r="G35" s="89"/>
    </row>
    <row r="36" spans="1:7" ht="13.5" customHeight="1">
      <c r="A36" s="100"/>
      <c r="B36" s="101"/>
      <c r="C36" s="102" t="s">
        <v>97</v>
      </c>
      <c r="D36" s="89"/>
      <c r="E36" s="101"/>
      <c r="F36" s="102" t="s">
        <v>97</v>
      </c>
      <c r="G36" s="89"/>
    </row>
    <row r="37" spans="1:7" ht="13.5" customHeight="1">
      <c r="A37" s="100"/>
      <c r="B37" s="101"/>
      <c r="C37" s="102" t="s">
        <v>97</v>
      </c>
      <c r="D37" s="89"/>
      <c r="E37" s="101"/>
      <c r="F37" s="102" t="s">
        <v>97</v>
      </c>
      <c r="G37" s="89"/>
    </row>
    <row r="38" spans="1:7" ht="13.5" customHeight="1">
      <c r="A38" s="100"/>
      <c r="B38" s="101"/>
      <c r="C38" s="102" t="s">
        <v>97</v>
      </c>
      <c r="D38" s="89"/>
      <c r="E38" s="101"/>
      <c r="F38" s="102" t="s">
        <v>97</v>
      </c>
      <c r="G38" s="89"/>
    </row>
    <row r="39" spans="1:7" ht="13.5" customHeight="1">
      <c r="A39" s="100"/>
      <c r="B39" s="101"/>
      <c r="C39" s="102" t="s">
        <v>97</v>
      </c>
      <c r="D39" s="89"/>
      <c r="E39" s="101"/>
      <c r="F39" s="102" t="s">
        <v>97</v>
      </c>
      <c r="G39" s="89"/>
    </row>
    <row r="40" spans="1:7" ht="13.5" customHeight="1">
      <c r="A40" s="100"/>
      <c r="B40" s="101"/>
      <c r="C40" s="102" t="s">
        <v>97</v>
      </c>
      <c r="D40" s="89"/>
      <c r="E40" s="101"/>
      <c r="F40" s="102" t="s">
        <v>97</v>
      </c>
      <c r="G40" s="89"/>
    </row>
    <row r="41" spans="1:7" ht="13.5" customHeight="1">
      <c r="A41" s="100"/>
      <c r="B41" s="101"/>
      <c r="C41" s="102" t="s">
        <v>97</v>
      </c>
      <c r="D41" s="89"/>
      <c r="E41" s="101"/>
      <c r="F41" s="102" t="s">
        <v>97</v>
      </c>
      <c r="G41" s="89"/>
    </row>
    <row r="42" spans="1:7" ht="13.5" customHeight="1">
      <c r="A42" s="100"/>
      <c r="B42" s="101"/>
      <c r="C42" s="102" t="s">
        <v>97</v>
      </c>
      <c r="D42" s="89"/>
      <c r="E42" s="101"/>
      <c r="F42" s="102" t="s">
        <v>97</v>
      </c>
      <c r="G42" s="89"/>
    </row>
    <row r="43" spans="1:7" ht="13.5" customHeight="1">
      <c r="A43" s="100"/>
      <c r="B43" s="101"/>
      <c r="C43" s="102" t="s">
        <v>97</v>
      </c>
      <c r="D43" s="89"/>
      <c r="E43" s="101"/>
      <c r="F43" s="102" t="s">
        <v>97</v>
      </c>
      <c r="G43" s="89"/>
    </row>
    <row r="44" spans="1:7" ht="13.5" customHeight="1">
      <c r="A44" s="100"/>
      <c r="B44" s="101"/>
      <c r="C44" s="102" t="s">
        <v>97</v>
      </c>
      <c r="D44" s="89"/>
      <c r="E44" s="101"/>
      <c r="F44" s="102" t="s">
        <v>97</v>
      </c>
      <c r="G44" s="89"/>
    </row>
    <row r="45" spans="1:7" ht="13.5" customHeight="1">
      <c r="A45" s="100"/>
      <c r="B45" s="101"/>
      <c r="C45" s="102" t="s">
        <v>97</v>
      </c>
      <c r="D45" s="89"/>
      <c r="E45" s="101"/>
      <c r="F45" s="102" t="s">
        <v>97</v>
      </c>
      <c r="G45" s="89"/>
    </row>
    <row r="46" spans="1:7" ht="13.5" customHeight="1">
      <c r="A46" s="100"/>
      <c r="B46" s="101"/>
      <c r="C46" s="102" t="s">
        <v>97</v>
      </c>
      <c r="D46" s="89"/>
      <c r="E46" s="101"/>
      <c r="F46" s="102" t="s">
        <v>97</v>
      </c>
      <c r="G46" s="89"/>
    </row>
    <row r="47" spans="1:7" ht="13.5" customHeight="1">
      <c r="A47" s="100"/>
      <c r="B47" s="101"/>
      <c r="C47" s="102" t="s">
        <v>97</v>
      </c>
      <c r="D47" s="89"/>
      <c r="E47" s="101"/>
      <c r="F47" s="102" t="s">
        <v>97</v>
      </c>
      <c r="G47" s="89"/>
    </row>
    <row r="48" spans="1:7" ht="13.5" customHeight="1">
      <c r="A48" s="100"/>
      <c r="B48" s="101"/>
      <c r="C48" s="102" t="s">
        <v>97</v>
      </c>
      <c r="D48" s="89"/>
      <c r="E48" s="101"/>
      <c r="F48" s="102" t="s">
        <v>97</v>
      </c>
      <c r="G48" s="89"/>
    </row>
    <row r="49" spans="1:7" ht="13.5" customHeight="1">
      <c r="A49" s="100"/>
      <c r="B49" s="101"/>
      <c r="C49" s="102" t="s">
        <v>97</v>
      </c>
      <c r="D49" s="89"/>
      <c r="E49" s="101"/>
      <c r="F49" s="102" t="s">
        <v>97</v>
      </c>
      <c r="G49" s="89"/>
    </row>
    <row r="50" spans="1:7" ht="13.5" customHeight="1">
      <c r="A50" s="100"/>
      <c r="B50" s="101"/>
      <c r="C50" s="102" t="s">
        <v>97</v>
      </c>
      <c r="D50" s="89"/>
      <c r="E50" s="101"/>
      <c r="F50" s="102" t="s">
        <v>97</v>
      </c>
      <c r="G50" s="89"/>
    </row>
    <row r="51" spans="1:7" ht="13.5" customHeight="1">
      <c r="A51" s="100"/>
      <c r="B51" s="101"/>
      <c r="C51" s="102" t="s">
        <v>97</v>
      </c>
      <c r="D51" s="89"/>
      <c r="E51" s="101"/>
      <c r="F51" s="102" t="s">
        <v>97</v>
      </c>
      <c r="G51" s="89"/>
    </row>
    <row r="52" spans="1:7" ht="13.5" customHeight="1">
      <c r="A52" s="100"/>
      <c r="B52" s="101"/>
      <c r="C52" s="102" t="s">
        <v>97</v>
      </c>
      <c r="D52" s="89"/>
      <c r="E52" s="101"/>
      <c r="F52" s="102" t="s">
        <v>97</v>
      </c>
      <c r="G52" s="89"/>
    </row>
    <row r="53" spans="1:7" ht="13.5" customHeight="1">
      <c r="A53" s="100"/>
      <c r="B53" s="101"/>
      <c r="C53" s="102" t="s">
        <v>97</v>
      </c>
      <c r="D53" s="89"/>
      <c r="E53" s="101"/>
      <c r="F53" s="102" t="s">
        <v>97</v>
      </c>
      <c r="G53" s="89"/>
    </row>
    <row r="54" spans="1:7" ht="13.5" customHeight="1">
      <c r="A54" s="100"/>
      <c r="B54" s="101"/>
      <c r="C54" s="102" t="s">
        <v>97</v>
      </c>
      <c r="D54" s="89"/>
      <c r="E54" s="101"/>
      <c r="F54" s="102" t="s">
        <v>97</v>
      </c>
      <c r="G54" s="89"/>
    </row>
    <row r="55" spans="1:7" ht="13.5" customHeight="1">
      <c r="A55" s="100"/>
      <c r="B55" s="101"/>
      <c r="C55" s="102" t="s">
        <v>97</v>
      </c>
      <c r="D55" s="89"/>
      <c r="E55" s="101"/>
      <c r="F55" s="102" t="s">
        <v>97</v>
      </c>
      <c r="G55" s="89"/>
    </row>
    <row r="56" spans="1:7" ht="13.5" customHeight="1">
      <c r="A56" s="100"/>
      <c r="B56" s="101"/>
      <c r="C56" s="102" t="s">
        <v>97</v>
      </c>
      <c r="D56" s="89"/>
      <c r="E56" s="101"/>
      <c r="F56" s="102" t="s">
        <v>97</v>
      </c>
      <c r="G56" s="89"/>
    </row>
    <row r="57" spans="1:7" ht="13.5" customHeight="1">
      <c r="A57" s="99" t="s">
        <v>146</v>
      </c>
      <c r="B57" s="103">
        <f>SUM(B10:B56)</f>
        <v>0</v>
      </c>
      <c r="C57" s="102" t="s">
        <v>97</v>
      </c>
      <c r="D57" s="89"/>
      <c r="E57" s="103">
        <f>SUM(E10:E56)</f>
        <v>0</v>
      </c>
      <c r="F57" s="102" t="s">
        <v>97</v>
      </c>
      <c r="G57" s="89"/>
    </row>
    <row r="58" spans="1:7" ht="18.75" customHeight="1">
      <c r="A58" s="393"/>
      <c r="B58" s="393"/>
      <c r="C58" s="393"/>
      <c r="D58" s="393"/>
      <c r="E58" s="393"/>
      <c r="F58" s="393"/>
      <c r="G58" s="393"/>
    </row>
    <row r="59" ht="13.5">
      <c r="G59" s="104"/>
    </row>
    <row r="60" ht="13.5">
      <c r="G60" s="104"/>
    </row>
  </sheetData>
  <sheetProtection/>
  <mergeCells count="6">
    <mergeCell ref="A58:G58"/>
    <mergeCell ref="A3:G3"/>
    <mergeCell ref="A5:B5"/>
    <mergeCell ref="C5:G5"/>
    <mergeCell ref="B9:D9"/>
    <mergeCell ref="E9:G9"/>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7">
      <selection activeCell="B55" sqref="B55"/>
    </sheetView>
  </sheetViews>
  <sheetFormatPr defaultColWidth="9.00390625" defaultRowHeight="13.5"/>
  <cols>
    <col min="2" max="2" width="34.625" style="0" customWidth="1"/>
    <col min="3" max="3" width="2.625" style="0" customWidth="1"/>
    <col min="4" max="4" width="1.625" style="0" customWidth="1"/>
    <col min="5" max="5" width="34.625" style="0" customWidth="1"/>
    <col min="6" max="6" width="2.625" style="0" customWidth="1"/>
    <col min="7" max="7" width="1.625" style="0" customWidth="1"/>
  </cols>
  <sheetData>
    <row r="1" spans="1:6" ht="13.5">
      <c r="A1" s="93" t="s">
        <v>153</v>
      </c>
      <c r="B1" s="93"/>
      <c r="C1" s="93"/>
      <c r="D1" s="93"/>
      <c r="E1" s="93"/>
      <c r="F1" s="93"/>
    </row>
    <row r="2" ht="9.75" customHeight="1"/>
    <row r="3" spans="1:7" ht="13.5">
      <c r="A3" s="392" t="s">
        <v>154</v>
      </c>
      <c r="B3" s="392"/>
      <c r="C3" s="392"/>
      <c r="D3" s="392"/>
      <c r="E3" s="392"/>
      <c r="F3" s="392"/>
      <c r="G3" s="392"/>
    </row>
    <row r="5" spans="1:7" ht="25.5" customHeight="1">
      <c r="A5" s="394" t="s">
        <v>107</v>
      </c>
      <c r="B5" s="395"/>
      <c r="C5" s="396">
        <f>'自己点検表'!C2</f>
        <v>0</v>
      </c>
      <c r="D5" s="397"/>
      <c r="E5" s="397"/>
      <c r="F5" s="397"/>
      <c r="G5" s="398"/>
    </row>
    <row r="6" ht="17.25" customHeight="1"/>
    <row r="7" spans="1:7" ht="42.75" customHeight="1">
      <c r="A7" s="99" t="s">
        <v>155</v>
      </c>
      <c r="B7" s="399" t="s">
        <v>150</v>
      </c>
      <c r="C7" s="400"/>
      <c r="D7" s="401"/>
      <c r="E7" s="402" t="s">
        <v>152</v>
      </c>
      <c r="F7" s="402"/>
      <c r="G7" s="402"/>
    </row>
    <row r="8" spans="1:7" ht="13.5" customHeight="1">
      <c r="A8" s="99" t="s">
        <v>158</v>
      </c>
      <c r="B8" s="105"/>
      <c r="C8" s="102" t="s">
        <v>97</v>
      </c>
      <c r="D8" s="89"/>
      <c r="E8" s="101"/>
      <c r="F8" s="102" t="s">
        <v>97</v>
      </c>
      <c r="G8" s="89"/>
    </row>
    <row r="9" spans="1:7" ht="13.5" customHeight="1">
      <c r="A9" s="99" t="s">
        <v>159</v>
      </c>
      <c r="B9" s="101"/>
      <c r="C9" s="102" t="s">
        <v>97</v>
      </c>
      <c r="D9" s="89"/>
      <c r="E9" s="101"/>
      <c r="F9" s="102" t="s">
        <v>97</v>
      </c>
      <c r="G9" s="89"/>
    </row>
    <row r="10" spans="1:7" ht="13.5" customHeight="1">
      <c r="A10" s="99" t="s">
        <v>160</v>
      </c>
      <c r="B10" s="101"/>
      <c r="C10" s="102" t="s">
        <v>97</v>
      </c>
      <c r="D10" s="89"/>
      <c r="E10" s="101"/>
      <c r="F10" s="102" t="s">
        <v>97</v>
      </c>
      <c r="G10" s="89"/>
    </row>
    <row r="11" spans="1:7" ht="13.5" customHeight="1">
      <c r="A11" s="99" t="s">
        <v>161</v>
      </c>
      <c r="B11" s="101"/>
      <c r="C11" s="102" t="s">
        <v>97</v>
      </c>
      <c r="D11" s="89"/>
      <c r="E11" s="101"/>
      <c r="F11" s="102" t="s">
        <v>97</v>
      </c>
      <c r="G11" s="89"/>
    </row>
    <row r="12" spans="1:7" ht="13.5" customHeight="1">
      <c r="A12" s="99" t="s">
        <v>162</v>
      </c>
      <c r="B12" s="101"/>
      <c r="C12" s="102" t="s">
        <v>97</v>
      </c>
      <c r="D12" s="89"/>
      <c r="E12" s="101"/>
      <c r="F12" s="102" t="s">
        <v>97</v>
      </c>
      <c r="G12" s="89"/>
    </row>
    <row r="13" spans="1:7" ht="13.5" customHeight="1">
      <c r="A13" s="99" t="s">
        <v>163</v>
      </c>
      <c r="B13" s="101"/>
      <c r="C13" s="102" t="s">
        <v>97</v>
      </c>
      <c r="D13" s="89"/>
      <c r="E13" s="101"/>
      <c r="F13" s="102" t="s">
        <v>97</v>
      </c>
      <c r="G13" s="89"/>
    </row>
    <row r="14" spans="1:7" ht="13.5" customHeight="1">
      <c r="A14" s="99" t="s">
        <v>165</v>
      </c>
      <c r="B14" s="101"/>
      <c r="C14" s="102" t="s">
        <v>97</v>
      </c>
      <c r="D14" s="89"/>
      <c r="E14" s="101"/>
      <c r="F14" s="102" t="s">
        <v>97</v>
      </c>
      <c r="G14" s="89"/>
    </row>
    <row r="15" spans="1:7" ht="13.5" customHeight="1">
      <c r="A15" s="99" t="s">
        <v>167</v>
      </c>
      <c r="B15" s="101"/>
      <c r="C15" s="102" t="s">
        <v>97</v>
      </c>
      <c r="D15" s="89"/>
      <c r="E15" s="101"/>
      <c r="F15" s="102" t="s">
        <v>97</v>
      </c>
      <c r="G15" s="89"/>
    </row>
    <row r="16" spans="1:7" ht="13.5" customHeight="1">
      <c r="A16" s="99" t="s">
        <v>168</v>
      </c>
      <c r="B16" s="101"/>
      <c r="C16" s="102" t="s">
        <v>97</v>
      </c>
      <c r="D16" s="89"/>
      <c r="E16" s="101"/>
      <c r="F16" s="102" t="s">
        <v>97</v>
      </c>
      <c r="G16" s="89"/>
    </row>
    <row r="17" spans="1:7" ht="13.5" customHeight="1">
      <c r="A17" s="99" t="s">
        <v>6</v>
      </c>
      <c r="B17" s="101"/>
      <c r="C17" s="102" t="s">
        <v>97</v>
      </c>
      <c r="D17" s="89"/>
      <c r="E17" s="101"/>
      <c r="F17" s="102" t="s">
        <v>97</v>
      </c>
      <c r="G17" s="89"/>
    </row>
    <row r="18" spans="1:7" ht="13.5" customHeight="1">
      <c r="A18" s="99" t="s">
        <v>170</v>
      </c>
      <c r="B18" s="101"/>
      <c r="C18" s="102" t="s">
        <v>97</v>
      </c>
      <c r="D18" s="89"/>
      <c r="E18" s="101"/>
      <c r="F18" s="102" t="s">
        <v>97</v>
      </c>
      <c r="G18" s="89"/>
    </row>
    <row r="19" spans="1:7" ht="13.5" customHeight="1">
      <c r="A19" s="99" t="s">
        <v>37</v>
      </c>
      <c r="B19" s="101"/>
      <c r="C19" s="102" t="s">
        <v>97</v>
      </c>
      <c r="D19" s="89"/>
      <c r="E19" s="101"/>
      <c r="F19" s="102" t="s">
        <v>97</v>
      </c>
      <c r="G19" s="89"/>
    </row>
    <row r="20" spans="1:7" ht="13.5" customHeight="1">
      <c r="A20" s="99" t="s">
        <v>172</v>
      </c>
      <c r="B20" s="101"/>
      <c r="C20" s="102" t="s">
        <v>97</v>
      </c>
      <c r="D20" s="89"/>
      <c r="E20" s="101"/>
      <c r="F20" s="102" t="s">
        <v>97</v>
      </c>
      <c r="G20" s="89"/>
    </row>
    <row r="21" spans="1:7" ht="13.5" customHeight="1">
      <c r="A21" s="99" t="s">
        <v>173</v>
      </c>
      <c r="B21" s="101"/>
      <c r="C21" s="102" t="s">
        <v>97</v>
      </c>
      <c r="D21" s="89"/>
      <c r="E21" s="101"/>
      <c r="F21" s="102" t="s">
        <v>97</v>
      </c>
      <c r="G21" s="89"/>
    </row>
    <row r="22" spans="1:7" ht="13.5" customHeight="1">
      <c r="A22" s="99" t="s">
        <v>174</v>
      </c>
      <c r="B22" s="101"/>
      <c r="C22" s="102" t="s">
        <v>97</v>
      </c>
      <c r="D22" s="89"/>
      <c r="E22" s="101"/>
      <c r="F22" s="102" t="s">
        <v>97</v>
      </c>
      <c r="G22" s="89"/>
    </row>
    <row r="23" spans="1:7" ht="13.5" customHeight="1">
      <c r="A23" s="99" t="s">
        <v>175</v>
      </c>
      <c r="B23" s="101"/>
      <c r="C23" s="102" t="s">
        <v>97</v>
      </c>
      <c r="D23" s="89"/>
      <c r="E23" s="101"/>
      <c r="F23" s="102" t="s">
        <v>97</v>
      </c>
      <c r="G23" s="89"/>
    </row>
    <row r="24" spans="1:7" ht="13.5" customHeight="1">
      <c r="A24" s="99" t="s">
        <v>166</v>
      </c>
      <c r="B24" s="101"/>
      <c r="C24" s="102" t="s">
        <v>97</v>
      </c>
      <c r="D24" s="89"/>
      <c r="E24" s="101"/>
      <c r="F24" s="102" t="s">
        <v>97</v>
      </c>
      <c r="G24" s="89"/>
    </row>
    <row r="25" spans="1:7" ht="13.5" customHeight="1">
      <c r="A25" s="99" t="s">
        <v>176</v>
      </c>
      <c r="B25" s="101"/>
      <c r="C25" s="102" t="s">
        <v>97</v>
      </c>
      <c r="D25" s="89"/>
      <c r="E25" s="101"/>
      <c r="F25" s="102" t="s">
        <v>97</v>
      </c>
      <c r="G25" s="89"/>
    </row>
    <row r="26" spans="1:7" ht="13.5" customHeight="1">
      <c r="A26" s="99" t="s">
        <v>177</v>
      </c>
      <c r="B26" s="101"/>
      <c r="C26" s="102" t="s">
        <v>97</v>
      </c>
      <c r="D26" s="89"/>
      <c r="E26" s="101"/>
      <c r="F26" s="102" t="s">
        <v>97</v>
      </c>
      <c r="G26" s="89"/>
    </row>
    <row r="27" spans="1:7" ht="13.5" customHeight="1">
      <c r="A27" s="99" t="s">
        <v>178</v>
      </c>
      <c r="B27" s="101"/>
      <c r="C27" s="102" t="s">
        <v>97</v>
      </c>
      <c r="D27" s="89"/>
      <c r="E27" s="101"/>
      <c r="F27" s="102" t="s">
        <v>97</v>
      </c>
      <c r="G27" s="89"/>
    </row>
    <row r="28" spans="1:7" ht="13.5" customHeight="1">
      <c r="A28" s="99" t="s">
        <v>179</v>
      </c>
      <c r="B28" s="101"/>
      <c r="C28" s="102" t="s">
        <v>97</v>
      </c>
      <c r="D28" s="89"/>
      <c r="E28" s="101"/>
      <c r="F28" s="102" t="s">
        <v>97</v>
      </c>
      <c r="G28" s="89"/>
    </row>
    <row r="29" spans="1:7" ht="13.5" customHeight="1">
      <c r="A29" s="99" t="s">
        <v>180</v>
      </c>
      <c r="B29" s="101"/>
      <c r="C29" s="102" t="s">
        <v>97</v>
      </c>
      <c r="D29" s="89"/>
      <c r="E29" s="101"/>
      <c r="F29" s="102" t="s">
        <v>97</v>
      </c>
      <c r="G29" s="89"/>
    </row>
    <row r="30" spans="1:7" ht="13.5" customHeight="1">
      <c r="A30" s="99" t="s">
        <v>181</v>
      </c>
      <c r="B30" s="101"/>
      <c r="C30" s="102" t="s">
        <v>97</v>
      </c>
      <c r="D30" s="89"/>
      <c r="E30" s="101"/>
      <c r="F30" s="102" t="s">
        <v>97</v>
      </c>
      <c r="G30" s="89"/>
    </row>
    <row r="31" spans="1:7" ht="13.5" customHeight="1">
      <c r="A31" s="99" t="s">
        <v>182</v>
      </c>
      <c r="B31" s="101"/>
      <c r="C31" s="102" t="s">
        <v>97</v>
      </c>
      <c r="D31" s="89"/>
      <c r="E31" s="101"/>
      <c r="F31" s="102" t="s">
        <v>97</v>
      </c>
      <c r="G31" s="89"/>
    </row>
    <row r="32" spans="1:7" ht="13.5" customHeight="1">
      <c r="A32" s="99" t="s">
        <v>183</v>
      </c>
      <c r="B32" s="101"/>
      <c r="C32" s="102" t="s">
        <v>97</v>
      </c>
      <c r="D32" s="89"/>
      <c r="E32" s="101"/>
      <c r="F32" s="102" t="s">
        <v>97</v>
      </c>
      <c r="G32" s="89"/>
    </row>
    <row r="33" spans="1:7" ht="13.5" customHeight="1">
      <c r="A33" s="99" t="s">
        <v>184</v>
      </c>
      <c r="B33" s="101"/>
      <c r="C33" s="102" t="s">
        <v>97</v>
      </c>
      <c r="D33" s="89"/>
      <c r="E33" s="101"/>
      <c r="F33" s="102" t="s">
        <v>97</v>
      </c>
      <c r="G33" s="89"/>
    </row>
    <row r="34" spans="1:7" ht="13.5" customHeight="1">
      <c r="A34" s="99" t="s">
        <v>13</v>
      </c>
      <c r="B34" s="101"/>
      <c r="C34" s="102" t="s">
        <v>97</v>
      </c>
      <c r="D34" s="89"/>
      <c r="E34" s="101"/>
      <c r="F34" s="102" t="s">
        <v>97</v>
      </c>
      <c r="G34" s="89"/>
    </row>
    <row r="35" spans="1:7" ht="13.5" customHeight="1">
      <c r="A35" s="99" t="s">
        <v>185</v>
      </c>
      <c r="B35" s="101"/>
      <c r="C35" s="102" t="s">
        <v>97</v>
      </c>
      <c r="D35" s="89"/>
      <c r="E35" s="101"/>
      <c r="F35" s="102" t="s">
        <v>97</v>
      </c>
      <c r="G35" s="89"/>
    </row>
    <row r="36" spans="1:7" ht="13.5" customHeight="1">
      <c r="A36" s="99" t="s">
        <v>47</v>
      </c>
      <c r="B36" s="101"/>
      <c r="C36" s="102" t="s">
        <v>97</v>
      </c>
      <c r="D36" s="89"/>
      <c r="E36" s="101"/>
      <c r="F36" s="102" t="s">
        <v>97</v>
      </c>
      <c r="G36" s="89"/>
    </row>
    <row r="37" spans="1:7" ht="13.5" customHeight="1">
      <c r="A37" s="99" t="s">
        <v>12</v>
      </c>
      <c r="B37" s="101"/>
      <c r="C37" s="102" t="s">
        <v>97</v>
      </c>
      <c r="D37" s="89"/>
      <c r="E37" s="101"/>
      <c r="F37" s="102" t="s">
        <v>97</v>
      </c>
      <c r="G37" s="89"/>
    </row>
    <row r="38" spans="1:7" ht="13.5" customHeight="1">
      <c r="A38" s="99" t="s">
        <v>59</v>
      </c>
      <c r="B38" s="101"/>
      <c r="C38" s="102" t="s">
        <v>97</v>
      </c>
      <c r="D38" s="89"/>
      <c r="E38" s="101"/>
      <c r="F38" s="102" t="s">
        <v>97</v>
      </c>
      <c r="G38" s="89"/>
    </row>
    <row r="39" spans="1:7" ht="13.5" customHeight="1">
      <c r="A39" s="99" t="s">
        <v>186</v>
      </c>
      <c r="B39" s="101"/>
      <c r="C39" s="102" t="s">
        <v>97</v>
      </c>
      <c r="D39" s="89"/>
      <c r="E39" s="101"/>
      <c r="F39" s="102" t="s">
        <v>97</v>
      </c>
      <c r="G39" s="89"/>
    </row>
    <row r="40" spans="1:7" ht="13.5" customHeight="1">
      <c r="A40" s="99" t="s">
        <v>187</v>
      </c>
      <c r="B40" s="101"/>
      <c r="C40" s="102" t="s">
        <v>97</v>
      </c>
      <c r="D40" s="89"/>
      <c r="E40" s="101"/>
      <c r="F40" s="102" t="s">
        <v>97</v>
      </c>
      <c r="G40" s="89"/>
    </row>
    <row r="41" spans="1:7" ht="13.5" customHeight="1">
      <c r="A41" s="99" t="s">
        <v>189</v>
      </c>
      <c r="B41" s="101"/>
      <c r="C41" s="102" t="s">
        <v>97</v>
      </c>
      <c r="D41" s="89"/>
      <c r="E41" s="101"/>
      <c r="F41" s="102" t="s">
        <v>97</v>
      </c>
      <c r="G41" s="89"/>
    </row>
    <row r="42" spans="1:7" ht="13.5" customHeight="1">
      <c r="A42" s="99" t="s">
        <v>190</v>
      </c>
      <c r="B42" s="101"/>
      <c r="C42" s="102" t="s">
        <v>97</v>
      </c>
      <c r="D42" s="89"/>
      <c r="E42" s="101"/>
      <c r="F42" s="102" t="s">
        <v>97</v>
      </c>
      <c r="G42" s="89"/>
    </row>
    <row r="43" spans="1:7" ht="13.5" customHeight="1">
      <c r="A43" s="99" t="s">
        <v>193</v>
      </c>
      <c r="B43" s="101"/>
      <c r="C43" s="102" t="s">
        <v>97</v>
      </c>
      <c r="D43" s="89"/>
      <c r="E43" s="101"/>
      <c r="F43" s="102" t="s">
        <v>97</v>
      </c>
      <c r="G43" s="89"/>
    </row>
    <row r="44" spans="1:7" ht="13.5" customHeight="1">
      <c r="A44" s="99" t="s">
        <v>194</v>
      </c>
      <c r="B44" s="101"/>
      <c r="C44" s="102" t="s">
        <v>97</v>
      </c>
      <c r="D44" s="89"/>
      <c r="E44" s="101"/>
      <c r="F44" s="102" t="s">
        <v>97</v>
      </c>
      <c r="G44" s="89"/>
    </row>
    <row r="45" spans="1:7" ht="13.5" customHeight="1">
      <c r="A45" s="99" t="s">
        <v>195</v>
      </c>
      <c r="B45" s="101"/>
      <c r="C45" s="102" t="s">
        <v>97</v>
      </c>
      <c r="D45" s="89"/>
      <c r="E45" s="101"/>
      <c r="F45" s="102" t="s">
        <v>97</v>
      </c>
      <c r="G45" s="89"/>
    </row>
    <row r="46" spans="1:7" ht="13.5" customHeight="1">
      <c r="A46" s="99" t="s">
        <v>196</v>
      </c>
      <c r="B46" s="101"/>
      <c r="C46" s="102" t="s">
        <v>97</v>
      </c>
      <c r="D46" s="89"/>
      <c r="E46" s="101"/>
      <c r="F46" s="102" t="s">
        <v>97</v>
      </c>
      <c r="G46" s="89"/>
    </row>
    <row r="47" spans="1:7" ht="13.5" customHeight="1">
      <c r="A47" s="99" t="s">
        <v>116</v>
      </c>
      <c r="B47" s="101"/>
      <c r="C47" s="102" t="s">
        <v>97</v>
      </c>
      <c r="D47" s="89"/>
      <c r="E47" s="101"/>
      <c r="F47" s="102" t="s">
        <v>97</v>
      </c>
      <c r="G47" s="89"/>
    </row>
    <row r="48" spans="1:7" ht="13.5" customHeight="1">
      <c r="A48" s="99" t="s">
        <v>197</v>
      </c>
      <c r="B48" s="101"/>
      <c r="C48" s="102" t="s">
        <v>97</v>
      </c>
      <c r="D48" s="89"/>
      <c r="E48" s="101"/>
      <c r="F48" s="102" t="s">
        <v>97</v>
      </c>
      <c r="G48" s="89"/>
    </row>
    <row r="49" spans="1:7" ht="13.5" customHeight="1">
      <c r="A49" s="99" t="s">
        <v>73</v>
      </c>
      <c r="B49" s="101"/>
      <c r="C49" s="102" t="s">
        <v>97</v>
      </c>
      <c r="D49" s="89"/>
      <c r="E49" s="101"/>
      <c r="F49" s="102" t="s">
        <v>97</v>
      </c>
      <c r="G49" s="89"/>
    </row>
    <row r="50" spans="1:7" ht="13.5" customHeight="1">
      <c r="A50" s="99" t="s">
        <v>124</v>
      </c>
      <c r="B50" s="101"/>
      <c r="C50" s="102" t="s">
        <v>97</v>
      </c>
      <c r="D50" s="89"/>
      <c r="E50" s="101"/>
      <c r="F50" s="102" t="s">
        <v>97</v>
      </c>
      <c r="G50" s="89"/>
    </row>
    <row r="51" spans="1:7" ht="13.5" customHeight="1">
      <c r="A51" s="99" t="s">
        <v>140</v>
      </c>
      <c r="B51" s="101"/>
      <c r="C51" s="102" t="s">
        <v>97</v>
      </c>
      <c r="D51" s="89"/>
      <c r="E51" s="101"/>
      <c r="F51" s="102" t="s">
        <v>97</v>
      </c>
      <c r="G51" s="89"/>
    </row>
    <row r="52" spans="1:7" ht="13.5" customHeight="1">
      <c r="A52" s="99" t="s">
        <v>143</v>
      </c>
      <c r="B52" s="101"/>
      <c r="C52" s="102" t="s">
        <v>97</v>
      </c>
      <c r="D52" s="89"/>
      <c r="E52" s="101"/>
      <c r="F52" s="102" t="s">
        <v>97</v>
      </c>
      <c r="G52" s="89"/>
    </row>
    <row r="53" spans="1:7" ht="13.5" customHeight="1">
      <c r="A53" s="99" t="s">
        <v>198</v>
      </c>
      <c r="B53" s="101"/>
      <c r="C53" s="102" t="s">
        <v>97</v>
      </c>
      <c r="D53" s="89"/>
      <c r="E53" s="101"/>
      <c r="F53" s="102" t="s">
        <v>97</v>
      </c>
      <c r="G53" s="89"/>
    </row>
    <row r="54" spans="1:7" ht="13.5" customHeight="1">
      <c r="A54" s="99" t="s">
        <v>199</v>
      </c>
      <c r="B54" s="101"/>
      <c r="C54" s="102" t="s">
        <v>97</v>
      </c>
      <c r="D54" s="89"/>
      <c r="E54" s="101"/>
      <c r="F54" s="102" t="s">
        <v>97</v>
      </c>
      <c r="G54" s="89"/>
    </row>
    <row r="55" spans="1:7" ht="13.5" customHeight="1">
      <c r="A55" s="99" t="s">
        <v>89</v>
      </c>
      <c r="B55" s="103">
        <f>SUM(B8:B54)</f>
        <v>0</v>
      </c>
      <c r="C55" s="102" t="s">
        <v>97</v>
      </c>
      <c r="D55" s="89"/>
      <c r="E55" s="103">
        <f>SUM(E8:E54)</f>
        <v>0</v>
      </c>
      <c r="F55" s="102" t="s">
        <v>97</v>
      </c>
      <c r="G55" s="89"/>
    </row>
    <row r="56" spans="1:7" ht="18.75" customHeight="1">
      <c r="A56" s="393"/>
      <c r="B56" s="393"/>
      <c r="C56" s="393"/>
      <c r="D56" s="393"/>
      <c r="E56" s="393"/>
      <c r="F56" s="393"/>
      <c r="G56" s="393"/>
    </row>
    <row r="57" ht="13.5">
      <c r="G57" s="104"/>
    </row>
    <row r="58" ht="13.5">
      <c r="G58" s="104"/>
    </row>
  </sheetData>
  <sheetProtection/>
  <mergeCells count="6">
    <mergeCell ref="A56:G56"/>
    <mergeCell ref="A3:G3"/>
    <mergeCell ref="A5:B5"/>
    <mergeCell ref="C5:G5"/>
    <mergeCell ref="B7:D7"/>
    <mergeCell ref="E7:G7"/>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I19" sqref="I19"/>
    </sheetView>
  </sheetViews>
  <sheetFormatPr defaultColWidth="9.00390625" defaultRowHeight="13.5"/>
  <cols>
    <col min="1" max="1" width="6.00390625" style="0" customWidth="1"/>
    <col min="2" max="2" width="13.625" style="0" customWidth="1"/>
    <col min="3" max="8" width="12.625" style="0" customWidth="1"/>
    <col min="10" max="10" width="5.375" style="0" bestFit="1" customWidth="1"/>
  </cols>
  <sheetData>
    <row r="1" spans="1:11" ht="15" customHeight="1">
      <c r="A1" s="106" t="s">
        <v>200</v>
      </c>
      <c r="B1" s="31"/>
      <c r="C1" s="31"/>
      <c r="D1" s="107"/>
      <c r="E1" s="107"/>
      <c r="F1" s="108" t="s">
        <v>58</v>
      </c>
      <c r="G1" s="106"/>
      <c r="H1" s="109"/>
      <c r="I1" s="106" t="s">
        <v>203</v>
      </c>
      <c r="J1" s="110" t="s">
        <v>54</v>
      </c>
      <c r="K1" s="31"/>
    </row>
    <row r="2" spans="1:11" ht="37.5" customHeight="1">
      <c r="A2" s="406" t="s">
        <v>205</v>
      </c>
      <c r="B2" s="406"/>
      <c r="C2" s="406"/>
      <c r="D2" s="406"/>
      <c r="E2" s="406"/>
      <c r="F2" s="406"/>
      <c r="G2" s="406"/>
      <c r="H2" s="406"/>
      <c r="I2" s="111" t="s">
        <v>206</v>
      </c>
      <c r="J2" s="112">
        <v>31</v>
      </c>
      <c r="K2" s="106" t="s">
        <v>91</v>
      </c>
    </row>
    <row r="3" spans="1:11" ht="15" customHeight="1">
      <c r="A3" s="106"/>
      <c r="B3" s="31"/>
      <c r="C3" s="31"/>
      <c r="D3" s="113"/>
      <c r="E3" s="113"/>
      <c r="F3" s="31"/>
      <c r="G3" s="31"/>
      <c r="H3" s="114"/>
      <c r="I3" s="31"/>
      <c r="J3" s="31"/>
      <c r="K3" s="31"/>
    </row>
    <row r="4" spans="1:11" ht="15" customHeight="1">
      <c r="A4" s="407" t="s">
        <v>207</v>
      </c>
      <c r="B4" s="407"/>
      <c r="C4" s="407"/>
      <c r="D4" s="407"/>
      <c r="E4" s="407"/>
      <c r="F4" s="407"/>
      <c r="G4" s="407"/>
      <c r="H4" s="407"/>
      <c r="I4" s="106" t="s">
        <v>128</v>
      </c>
      <c r="J4" s="31"/>
      <c r="K4" s="31"/>
    </row>
    <row r="5" spans="1:11" ht="12" customHeight="1">
      <c r="A5" s="115"/>
      <c r="B5" s="115"/>
      <c r="C5" s="115"/>
      <c r="D5" s="116"/>
      <c r="E5" s="116"/>
      <c r="F5" s="115"/>
      <c r="G5" s="115"/>
      <c r="H5" s="117"/>
      <c r="I5" s="111" t="s">
        <v>206</v>
      </c>
      <c r="J5" s="112">
        <v>4</v>
      </c>
      <c r="K5" s="106" t="s">
        <v>92</v>
      </c>
    </row>
    <row r="6" spans="1:11" ht="17.25" customHeight="1">
      <c r="A6" s="408" t="s">
        <v>208</v>
      </c>
      <c r="B6" s="409"/>
      <c r="C6" s="410">
        <f>'自己点検表'!C2</f>
        <v>0</v>
      </c>
      <c r="D6" s="411"/>
      <c r="E6" s="411"/>
      <c r="F6" s="411"/>
      <c r="G6" s="411"/>
      <c r="H6" s="412"/>
      <c r="I6" s="118"/>
      <c r="J6" s="31"/>
      <c r="K6" s="114"/>
    </row>
    <row r="7" spans="1:11" ht="12" customHeight="1">
      <c r="A7" s="119"/>
      <c r="B7" s="23"/>
      <c r="C7" s="113"/>
      <c r="D7" s="120"/>
      <c r="E7" s="120"/>
      <c r="F7" s="121"/>
      <c r="G7" s="122"/>
      <c r="H7" s="123"/>
      <c r="I7" s="119"/>
      <c r="J7" s="119"/>
      <c r="K7" s="119"/>
    </row>
    <row r="8" spans="1:11" ht="17.25" customHeight="1">
      <c r="A8" s="110" t="s">
        <v>65</v>
      </c>
      <c r="B8" s="23"/>
      <c r="C8" s="113"/>
      <c r="D8" s="120"/>
      <c r="E8" s="120"/>
      <c r="F8" s="121"/>
      <c r="G8" s="122"/>
      <c r="H8" s="123"/>
      <c r="I8" s="119"/>
      <c r="J8" s="119"/>
      <c r="K8" s="119"/>
    </row>
    <row r="9" spans="1:11" ht="21.75" customHeight="1">
      <c r="A9" s="413" t="s">
        <v>202</v>
      </c>
      <c r="B9" s="414"/>
      <c r="C9" s="124" t="str">
        <f>IF($J$5&lt;13,CONCATENATE("平成",$J$2-1,"年",$J$5,"月"),CONCATENATE("平成",$J$2,"年",$J$5,"月"))</f>
        <v>平成30年4月</v>
      </c>
      <c r="D9" s="124" t="str">
        <f>IF($J$5+1&lt;13,CONCATENATE("平成",$J$2-1,"年",$J$5+1,"月"),CONCATENATE("平成",$J$2,"年",$J$5-11,"月"))</f>
        <v>平成30年5月</v>
      </c>
      <c r="E9" s="124" t="str">
        <f>IF($J$5+2&lt;13,CONCATENATE("平成",$J$2-1,"年",$J$5+2,"月"),CONCATENATE("平成",$J$2,"年",$J$5-10,"月"))</f>
        <v>平成30年6月</v>
      </c>
      <c r="F9" s="124" t="str">
        <f>IF($J$5+3&lt;13,CONCATENATE("平成",$J$2-1,"年",$J$5+3,"月"),CONCATENATE("平成",$J$2,"年",$J$5-9,"月"))</f>
        <v>平成30年7月</v>
      </c>
      <c r="G9" s="124" t="str">
        <f>IF($J$5+4&lt;13,CONCATENATE("平成",$J$2-1,"年",$J$5+4,"月"),CONCATENATE("平成",$J$2,"年",$J$5-8,"月"))</f>
        <v>平成30年8月</v>
      </c>
      <c r="H9" s="125" t="str">
        <f>IF($J$5+5&lt;13,CONCATENATE("平成",$J$2-1,"年",$J$5+5,"月"),CONCATENATE("平成",$J$2,"年",$J$5-7,"月"))</f>
        <v>平成30年9月</v>
      </c>
      <c r="I9" s="119"/>
      <c r="J9" s="119"/>
      <c r="K9" s="119"/>
    </row>
    <row r="10" spans="1:11" ht="21.75" customHeight="1">
      <c r="A10" s="415" t="s">
        <v>209</v>
      </c>
      <c r="B10" s="416"/>
      <c r="C10" s="126">
        <f>'資料1-2賃金所要額総括票（事業所別）'!C12</f>
        <v>0</v>
      </c>
      <c r="D10" s="127">
        <f>'資料1-2賃金所要額総括票（事業所別）'!E12</f>
        <v>0</v>
      </c>
      <c r="E10" s="128">
        <f>'資料1-2賃金所要額総括票（事業所別）'!F12</f>
        <v>0</v>
      </c>
      <c r="F10" s="128">
        <f>'資料1-2賃金所要額総括票（事業所別）'!G12</f>
        <v>0</v>
      </c>
      <c r="G10" s="128">
        <f>'資料1-2賃金所要額総括票（事業所別）'!H12</f>
        <v>0</v>
      </c>
      <c r="H10" s="129">
        <f>'資料1-2賃金所要額総括票（事業所別）'!I12</f>
        <v>0</v>
      </c>
      <c r="I10" s="119"/>
      <c r="J10" s="119"/>
      <c r="K10" s="119"/>
    </row>
    <row r="11" spans="1:11" ht="21.75" customHeight="1">
      <c r="A11" s="417" t="s">
        <v>202</v>
      </c>
      <c r="B11" s="418"/>
      <c r="C11" s="130" t="str">
        <f>IF($J$5+6&lt;13,CONCATENATE("平成",$J$2-1,"年",$J$5+6,"月"),CONCATENATE("平成",$J$2,"年",$J$5-6,"月"))</f>
        <v>平成30年10月</v>
      </c>
      <c r="D11" s="130" t="str">
        <f>IF($J$5+7&lt;13,CONCATENATE("平成",$J$2-1,"年",$J$5+7,"月"),CONCATENATE("平成",$J$2,"年",$J$5-5,"月"))</f>
        <v>平成30年11月</v>
      </c>
      <c r="E11" s="130" t="str">
        <f>IF($J$5+8&lt;13,CONCATENATE("平成",$J$2-1,"年",$J$5+8,"月"),CONCATENATE("平成",$J$2,"年",$J$5-4,"月"))</f>
        <v>平成30年12月</v>
      </c>
      <c r="F11" s="130" t="str">
        <f>IF($J$5+9&lt;13,CONCATENATE("平成",$J$2-1,"年",$J$5+9,"月"),CONCATENATE("平成",$J$2,"年",$J$5-3,"月"))</f>
        <v>平成31年1月</v>
      </c>
      <c r="G11" s="130" t="str">
        <f>IF($J$5+10&lt;13,CONCATENATE("平成",$J$2-1,"年",$J$5+10,"月"),CONCATENATE("平成",$J$2,"年",$J$5-2,"月"))</f>
        <v>平成31年2月</v>
      </c>
      <c r="H11" s="131" t="str">
        <f>IF($J$5+11&lt;13,CONCATENATE("平成",$J$2-1,"年",$J$5+11,"月"),CONCATENATE("平成",$J$2,"年",$J$5-1,"月"))</f>
        <v>平成31年3月</v>
      </c>
      <c r="I11" s="119"/>
      <c r="J11" s="119"/>
      <c r="K11" s="119"/>
    </row>
    <row r="12" spans="1:11" ht="21.75" customHeight="1">
      <c r="A12" s="419" t="s">
        <v>169</v>
      </c>
      <c r="B12" s="420"/>
      <c r="C12" s="132">
        <f>'資料1-2賃金所要額総括票（事業所別）'!C14</f>
        <v>0</v>
      </c>
      <c r="D12" s="133">
        <f>'資料1-2賃金所要額総括票（事業所別）'!E14</f>
        <v>0</v>
      </c>
      <c r="E12" s="134">
        <f>'資料1-2賃金所要額総括票（事業所別）'!F14</f>
        <v>0</v>
      </c>
      <c r="F12" s="134">
        <f>'資料1-2賃金所要額総括票（事業所別）'!G14</f>
        <v>0</v>
      </c>
      <c r="G12" s="134">
        <f>'資料1-2賃金所要額総括票（事業所別）'!H14</f>
        <v>0</v>
      </c>
      <c r="H12" s="135">
        <f>'資料1-2賃金所要額総括票（事業所別）'!I14</f>
        <v>0</v>
      </c>
      <c r="I12" s="119"/>
      <c r="J12" s="119"/>
      <c r="K12" s="119"/>
    </row>
    <row r="13" spans="1:11" ht="24" customHeight="1">
      <c r="A13" s="136"/>
      <c r="B13" s="136"/>
      <c r="C13" s="113"/>
      <c r="D13" s="120"/>
      <c r="E13" s="120"/>
      <c r="F13" s="421" t="s">
        <v>210</v>
      </c>
      <c r="G13" s="422"/>
      <c r="H13" s="137">
        <f>SUM(C10+D10+E10+F10+G10+H10+C12+D12+E12+F12+G12+H12)</f>
        <v>0</v>
      </c>
      <c r="I13" s="119"/>
      <c r="J13" s="119"/>
      <c r="K13" s="119"/>
    </row>
    <row r="14" spans="1:11" ht="24" customHeight="1">
      <c r="A14" s="423" t="s">
        <v>211</v>
      </c>
      <c r="B14" s="424"/>
      <c r="C14" s="425">
        <f>'資料1-2賃金所要額総括票（事業所別）'!C16</f>
        <v>0</v>
      </c>
      <c r="D14" s="426"/>
      <c r="E14" s="120"/>
      <c r="F14" s="121"/>
      <c r="G14" s="122"/>
      <c r="H14" s="123"/>
      <c r="I14" s="119"/>
      <c r="J14" s="119"/>
      <c r="K14" s="119"/>
    </row>
    <row r="15" spans="1:11" ht="24" customHeight="1">
      <c r="A15" s="110" t="s">
        <v>212</v>
      </c>
      <c r="B15" s="23"/>
      <c r="C15" s="113"/>
      <c r="D15" s="120"/>
      <c r="E15" s="120"/>
      <c r="F15" s="121"/>
      <c r="G15" s="122"/>
      <c r="H15" s="123"/>
      <c r="I15" s="119"/>
      <c r="J15" s="119"/>
      <c r="K15" s="110"/>
    </row>
    <row r="16" spans="1:11" ht="21.75" customHeight="1">
      <c r="A16" s="403" t="s">
        <v>213</v>
      </c>
      <c r="B16" s="404"/>
      <c r="C16" s="404" t="s">
        <v>46</v>
      </c>
      <c r="D16" s="404"/>
      <c r="E16" s="404"/>
      <c r="F16" s="404"/>
      <c r="G16" s="404"/>
      <c r="H16" s="405"/>
      <c r="I16" s="31"/>
      <c r="J16" s="138"/>
      <c r="K16" s="31"/>
    </row>
    <row r="17" spans="1:11" ht="40.5" customHeight="1">
      <c r="A17" s="431" t="s">
        <v>188</v>
      </c>
      <c r="B17" s="432"/>
      <c r="C17" s="433" t="s">
        <v>57</v>
      </c>
      <c r="D17" s="433"/>
      <c r="E17" s="433" t="s">
        <v>102</v>
      </c>
      <c r="F17" s="433"/>
      <c r="G17" s="432" t="s">
        <v>164</v>
      </c>
      <c r="H17" s="434"/>
      <c r="I17" s="31"/>
      <c r="J17" s="139"/>
      <c r="K17" s="31"/>
    </row>
    <row r="18" spans="1:11" ht="40.5" customHeight="1">
      <c r="A18" s="427">
        <f>'資料1-2賃金所要額総括票（事業所別）'!F21</f>
        <v>0</v>
      </c>
      <c r="B18" s="428"/>
      <c r="C18" s="429">
        <f>'資料1-2賃金所要額総括票（事業所別）'!G21</f>
        <v>0</v>
      </c>
      <c r="D18" s="429"/>
      <c r="E18" s="429">
        <f>'資料1-2賃金所要額総括票（事業所別）'!H21</f>
        <v>0</v>
      </c>
      <c r="F18" s="429"/>
      <c r="G18" s="429">
        <f>SUM(C18:F18)</f>
        <v>0</v>
      </c>
      <c r="H18" s="430"/>
      <c r="I18" s="31"/>
      <c r="J18" s="140"/>
      <c r="K18" s="31"/>
    </row>
    <row r="19" spans="1:11" ht="13.5">
      <c r="A19" s="31"/>
      <c r="B19" s="31"/>
      <c r="C19" s="31"/>
      <c r="D19" s="113"/>
      <c r="E19" s="113"/>
      <c r="F19" s="141"/>
      <c r="G19" s="31"/>
      <c r="H19" s="114"/>
      <c r="I19" s="31"/>
      <c r="J19" s="142"/>
      <c r="K19" s="31"/>
    </row>
    <row r="20" spans="1:11" ht="13.5">
      <c r="A20" s="31"/>
      <c r="B20" s="31"/>
      <c r="C20" s="31"/>
      <c r="D20" s="113"/>
      <c r="E20" s="113"/>
      <c r="F20" s="31"/>
      <c r="G20" s="31"/>
      <c r="H20" s="114"/>
      <c r="I20" s="31"/>
      <c r="J20" s="142"/>
      <c r="K20" s="31"/>
    </row>
    <row r="21" ht="13.5">
      <c r="J21" s="142"/>
    </row>
    <row r="22" ht="13.5">
      <c r="J22" s="142"/>
    </row>
    <row r="23" ht="13.5">
      <c r="J23" s="142"/>
    </row>
    <row r="24" ht="13.5">
      <c r="J24" s="142"/>
    </row>
    <row r="25" ht="13.5">
      <c r="J25" s="142"/>
    </row>
    <row r="26" ht="13.5">
      <c r="J26" s="142"/>
    </row>
  </sheetData>
  <sheetProtection/>
  <mergeCells count="21">
    <mergeCell ref="G17:H17"/>
    <mergeCell ref="F13:G13"/>
    <mergeCell ref="A14:B14"/>
    <mergeCell ref="C14:D14"/>
    <mergeCell ref="A18:B18"/>
    <mergeCell ref="C18:D18"/>
    <mergeCell ref="E18:F18"/>
    <mergeCell ref="G18:H18"/>
    <mergeCell ref="A17:B17"/>
    <mergeCell ref="C17:D17"/>
    <mergeCell ref="E17:F17"/>
    <mergeCell ref="A16:B16"/>
    <mergeCell ref="C16:H16"/>
    <mergeCell ref="A2:H2"/>
    <mergeCell ref="A4:H4"/>
    <mergeCell ref="A6:B6"/>
    <mergeCell ref="C6:H6"/>
    <mergeCell ref="A9:B9"/>
    <mergeCell ref="A10:B10"/>
    <mergeCell ref="A11:B11"/>
    <mergeCell ref="A12:B12"/>
  </mergeCells>
  <printOptions horizontalCentered="1"/>
  <pageMargins left="0.7874015748031497" right="0.7874015748031497" top="0.984251968503937" bottom="0.984251968503937" header="0.5118110236220472" footer="0.5118110236220472"/>
  <pageSetup horizontalDpi="600" verticalDpi="600" orientation="portrait" paperSize="9" scale="86" r:id="rId1"/>
  <headerFooter alignWithMargins="0">
    <oddFooter>&amp;C様式-6頁</oddFooter>
  </headerFooter>
</worksheet>
</file>

<file path=xl/worksheets/sheet7.xml><?xml version="1.0" encoding="utf-8"?>
<worksheet xmlns="http://schemas.openxmlformats.org/spreadsheetml/2006/main" xmlns:r="http://schemas.openxmlformats.org/officeDocument/2006/relationships">
  <dimension ref="A1:M59"/>
  <sheetViews>
    <sheetView view="pageBreakPreview" zoomScaleSheetLayoutView="100" zoomScalePageLayoutView="0" workbookViewId="0" topLeftCell="A37">
      <selection activeCell="H19" sqref="H19:H20"/>
    </sheetView>
  </sheetViews>
  <sheetFormatPr defaultColWidth="9.00390625" defaultRowHeight="13.5"/>
  <cols>
    <col min="1" max="1" width="3.125" style="0" customWidth="1"/>
    <col min="2" max="2" width="13.625" style="0" customWidth="1"/>
    <col min="3" max="4" width="6.75390625" style="0" customWidth="1"/>
    <col min="5" max="9" width="12.625" style="0" customWidth="1"/>
    <col min="11" max="11" width="5.375" style="0" bestFit="1" customWidth="1"/>
  </cols>
  <sheetData>
    <row r="1" spans="1:12" ht="15" customHeight="1">
      <c r="A1" s="106" t="s">
        <v>214</v>
      </c>
      <c r="B1" s="31"/>
      <c r="C1" s="31"/>
      <c r="D1" s="113"/>
      <c r="E1" s="143"/>
      <c r="F1" s="143"/>
      <c r="G1" s="108" t="s">
        <v>58</v>
      </c>
      <c r="H1" s="106"/>
      <c r="I1" s="109"/>
      <c r="J1" s="106" t="s">
        <v>203</v>
      </c>
      <c r="K1" s="110" t="s">
        <v>54</v>
      </c>
      <c r="L1" s="31"/>
    </row>
    <row r="2" spans="1:12" ht="15" customHeight="1">
      <c r="A2" s="144" t="s">
        <v>98</v>
      </c>
      <c r="B2" s="31"/>
      <c r="C2" s="31"/>
      <c r="D2" s="113"/>
      <c r="E2" s="113"/>
      <c r="F2" s="113"/>
      <c r="G2" s="31"/>
      <c r="H2" s="31"/>
      <c r="I2" s="114"/>
      <c r="J2" s="111" t="s">
        <v>206</v>
      </c>
      <c r="K2" s="112">
        <v>31</v>
      </c>
      <c r="L2" s="106" t="s">
        <v>91</v>
      </c>
    </row>
    <row r="3" spans="1:12" ht="15" customHeight="1">
      <c r="A3" s="106"/>
      <c r="B3" s="31"/>
      <c r="C3" s="31"/>
      <c r="D3" s="113"/>
      <c r="E3" s="113"/>
      <c r="F3" s="113"/>
      <c r="G3" s="31"/>
      <c r="H3" s="31"/>
      <c r="I3" s="114"/>
      <c r="J3" s="31"/>
      <c r="K3" s="31"/>
      <c r="L3" s="31"/>
    </row>
    <row r="4" spans="1:12" ht="15" customHeight="1">
      <c r="A4" s="407" t="s">
        <v>215</v>
      </c>
      <c r="B4" s="407"/>
      <c r="C4" s="407"/>
      <c r="D4" s="407"/>
      <c r="E4" s="407"/>
      <c r="F4" s="407"/>
      <c r="G4" s="407"/>
      <c r="H4" s="407"/>
      <c r="I4" s="407"/>
      <c r="J4" s="106" t="s">
        <v>128</v>
      </c>
      <c r="K4" s="31"/>
      <c r="L4" s="31"/>
    </row>
    <row r="5" spans="1:12" ht="12" customHeight="1">
      <c r="A5" s="115"/>
      <c r="B5" s="115"/>
      <c r="C5" s="115"/>
      <c r="D5" s="116"/>
      <c r="E5" s="116"/>
      <c r="F5" s="116"/>
      <c r="G5" s="115"/>
      <c r="H5" s="115"/>
      <c r="I5" s="117"/>
      <c r="J5" s="111" t="s">
        <v>206</v>
      </c>
      <c r="K5" s="112">
        <v>4</v>
      </c>
      <c r="L5" s="106" t="s">
        <v>92</v>
      </c>
    </row>
    <row r="6" spans="1:12" ht="17.25" customHeight="1">
      <c r="A6" s="438" t="s">
        <v>216</v>
      </c>
      <c r="B6" s="439"/>
      <c r="C6" s="410"/>
      <c r="D6" s="411"/>
      <c r="E6" s="411"/>
      <c r="F6" s="411"/>
      <c r="G6" s="411"/>
      <c r="H6" s="411"/>
      <c r="I6" s="412"/>
      <c r="J6" s="118"/>
      <c r="K6" s="31"/>
      <c r="L6" s="114"/>
    </row>
    <row r="7" spans="1:12" ht="17.25" customHeight="1">
      <c r="A7" s="440" t="s">
        <v>217</v>
      </c>
      <c r="B7" s="441"/>
      <c r="C7" s="410">
        <f>'自己点検表'!C2</f>
        <v>0</v>
      </c>
      <c r="D7" s="411"/>
      <c r="E7" s="411"/>
      <c r="F7" s="411"/>
      <c r="G7" s="411"/>
      <c r="H7" s="411"/>
      <c r="I7" s="412"/>
      <c r="J7" s="119"/>
      <c r="K7" s="119"/>
      <c r="L7" s="119"/>
    </row>
    <row r="8" spans="1:12" ht="17.25" customHeight="1">
      <c r="A8" s="442" t="s">
        <v>218</v>
      </c>
      <c r="B8" s="443"/>
      <c r="C8" s="444"/>
      <c r="D8" s="445"/>
      <c r="E8" s="445"/>
      <c r="F8" s="445"/>
      <c r="G8" s="445"/>
      <c r="H8" s="445"/>
      <c r="I8" s="446"/>
      <c r="J8" s="119"/>
      <c r="K8" s="119"/>
      <c r="L8" s="119"/>
    </row>
    <row r="9" spans="1:12" ht="12" customHeight="1">
      <c r="A9" s="119"/>
      <c r="B9" s="23"/>
      <c r="C9" s="113"/>
      <c r="D9" s="120"/>
      <c r="E9" s="120"/>
      <c r="F9" s="120"/>
      <c r="G9" s="121"/>
      <c r="H9" s="122"/>
      <c r="I9" s="123"/>
      <c r="J9" s="119"/>
      <c r="K9" s="119"/>
      <c r="L9" s="119"/>
    </row>
    <row r="10" spans="1:12" ht="17.25" customHeight="1">
      <c r="A10" s="110" t="s">
        <v>65</v>
      </c>
      <c r="B10" s="23"/>
      <c r="C10" s="113"/>
      <c r="D10" s="120"/>
      <c r="E10" s="120"/>
      <c r="F10" s="120"/>
      <c r="G10" s="121"/>
      <c r="H10" s="122"/>
      <c r="I10" s="123"/>
      <c r="J10" s="119"/>
      <c r="K10" s="119"/>
      <c r="L10" s="119"/>
    </row>
    <row r="11" spans="1:12" ht="21.75" customHeight="1">
      <c r="A11" s="447" t="s">
        <v>202</v>
      </c>
      <c r="B11" s="448"/>
      <c r="C11" s="449" t="str">
        <f>CONCATENATE("平成",$K$2-1,"年",$K$5,"月")</f>
        <v>平成30年4月</v>
      </c>
      <c r="D11" s="449"/>
      <c r="E11" s="145" t="str">
        <f>IF($K$5+1&lt;13,CONCATENATE("平成",$K$2-1,"年",$K$5+1,"月"),CONCATENATE("平成",$K$2,"年",$K$5-11,"月"))</f>
        <v>平成30年5月</v>
      </c>
      <c r="F11" s="145" t="str">
        <f>IF($K$5+2&lt;13,CONCATENATE("平成",$K$2-1,"年",$K$5+2,"月"),CONCATENATE("平成",$K$2,"年",$K$5-10,"月"))</f>
        <v>平成30年6月</v>
      </c>
      <c r="G11" s="145" t="str">
        <f>IF($K$5+3&lt;13,CONCATENATE("平成",$K$2-1,"年",$K$5+3,"月"),CONCATENATE("平成",$K$2,"年",$K$5-9,"月"))</f>
        <v>平成30年7月</v>
      </c>
      <c r="H11" s="145" t="str">
        <f>IF($K$5+4&lt;13,CONCATENATE("平成",$K$2-1,"年",$K$5+4,"月"),CONCATENATE("平成",$K$2,"年",$K$5-8,"月"))</f>
        <v>平成30年8月</v>
      </c>
      <c r="I11" s="125" t="str">
        <f>IF($K$5+5&lt;13,CONCATENATE("平成",$K$2-1,"年",$K$5+5,"月"),CONCATENATE("平成",$K$2,"年",$K$5-7,"月"))</f>
        <v>平成30年9月</v>
      </c>
      <c r="J11" s="119"/>
      <c r="K11" s="119"/>
      <c r="L11" s="119"/>
    </row>
    <row r="12" spans="1:12" ht="21.75" customHeight="1">
      <c r="A12" s="450" t="s">
        <v>209</v>
      </c>
      <c r="B12" s="451"/>
      <c r="C12" s="452"/>
      <c r="D12" s="453"/>
      <c r="E12" s="146"/>
      <c r="F12" s="146"/>
      <c r="G12" s="146"/>
      <c r="H12" s="146"/>
      <c r="I12" s="147"/>
      <c r="J12" s="119"/>
      <c r="K12" s="119"/>
      <c r="L12" s="119"/>
    </row>
    <row r="13" spans="1:12" ht="21.75" customHeight="1">
      <c r="A13" s="435" t="s">
        <v>202</v>
      </c>
      <c r="B13" s="436"/>
      <c r="C13" s="437" t="str">
        <f>IF($K$5+6&lt;13,CONCATENATE("平成",$K$2-1,"年",$K$5+6,"月"),CONCATENATE("平成",$K$2,"年",$K$5-6,"月"))</f>
        <v>平成30年10月</v>
      </c>
      <c r="D13" s="437"/>
      <c r="E13" s="148" t="str">
        <f>IF($K$5+7&lt;13,CONCATENATE("平成",$K$2-1,"年",$K$5+7,"月"),CONCATENATE("平成",$K$2,"年",$K$5-5,"月"))</f>
        <v>平成30年11月</v>
      </c>
      <c r="F13" s="148" t="str">
        <f>IF($K$5+8&lt;13,CONCATENATE("平成",$K$2-1,"年",$K$5+8,"月"),CONCATENATE("平成",$K$2,"年",$K$5-4,"月"))</f>
        <v>平成30年12月</v>
      </c>
      <c r="G13" s="148" t="str">
        <f>IF($K$5+9&lt;13,CONCATENATE("平成",$K$2-1,"年",$K$5+9,"月"),CONCATENATE("平成",$K$2,"年",$K$5-3,"月"))</f>
        <v>平成31年1月</v>
      </c>
      <c r="H13" s="148" t="str">
        <f>IF($K$5+10&lt;13,CONCATENATE("平成",$K$2-1,"年",$K$5+10,"月"),CONCATENATE("平成",$K$2,"年",$K$5-2,"月"))</f>
        <v>平成31年2月</v>
      </c>
      <c r="I13" s="131" t="str">
        <f>IF($K$5+11&lt;13,CONCATENATE("平成",$K$2-1,"年",$K$5+11,"月"),CONCATENATE("平成",$K$2,"年",$K$5-1,"月"))</f>
        <v>平成31年3月</v>
      </c>
      <c r="J13" s="119"/>
      <c r="K13" s="119"/>
      <c r="L13" s="119"/>
    </row>
    <row r="14" spans="1:12" ht="21.75" customHeight="1">
      <c r="A14" s="483" t="s">
        <v>169</v>
      </c>
      <c r="B14" s="484"/>
      <c r="C14" s="485"/>
      <c r="D14" s="485"/>
      <c r="E14" s="149"/>
      <c r="F14" s="149"/>
      <c r="G14" s="149"/>
      <c r="H14" s="149"/>
      <c r="I14" s="150"/>
      <c r="J14" s="119"/>
      <c r="K14" s="119"/>
      <c r="L14" s="119"/>
    </row>
    <row r="15" spans="1:12" ht="24" customHeight="1">
      <c r="A15" s="136"/>
      <c r="B15" s="136"/>
      <c r="C15" s="113"/>
      <c r="D15" s="120"/>
      <c r="E15" s="120"/>
      <c r="F15" s="120"/>
      <c r="G15" s="454" t="s">
        <v>210</v>
      </c>
      <c r="H15" s="455"/>
      <c r="I15" s="137">
        <f>SUM(C12+E12+F12+G12+H12+I12+C14+E14+F14+G14+H14+I14)</f>
        <v>0</v>
      </c>
      <c r="J15" s="119"/>
      <c r="K15" s="119"/>
      <c r="L15" s="119"/>
    </row>
    <row r="16" spans="1:12" ht="24" customHeight="1">
      <c r="A16" s="456" t="s">
        <v>211</v>
      </c>
      <c r="B16" s="457"/>
      <c r="C16" s="458"/>
      <c r="D16" s="458"/>
      <c r="E16" s="459"/>
      <c r="F16" s="120"/>
      <c r="G16" s="121"/>
      <c r="H16" s="122"/>
      <c r="I16" s="123"/>
      <c r="J16" s="119"/>
      <c r="K16" s="119"/>
      <c r="L16" s="119"/>
    </row>
    <row r="17" spans="1:12" ht="24" customHeight="1">
      <c r="A17" s="110" t="s">
        <v>127</v>
      </c>
      <c r="B17" s="23"/>
      <c r="C17" s="113"/>
      <c r="D17" s="120"/>
      <c r="E17" s="120"/>
      <c r="F17" s="120"/>
      <c r="G17" s="121"/>
      <c r="H17" s="122"/>
      <c r="I17" s="123"/>
      <c r="J17" s="119"/>
      <c r="K17" s="119"/>
      <c r="L17" s="110"/>
    </row>
    <row r="18" spans="1:12" ht="15" customHeight="1">
      <c r="A18" s="460" t="s">
        <v>109</v>
      </c>
      <c r="B18" s="463" t="s">
        <v>32</v>
      </c>
      <c r="C18" s="464"/>
      <c r="D18" s="469" t="s">
        <v>219</v>
      </c>
      <c r="E18" s="470"/>
      <c r="F18" s="151" t="s">
        <v>213</v>
      </c>
      <c r="G18" s="475" t="s">
        <v>46</v>
      </c>
      <c r="H18" s="475"/>
      <c r="I18" s="476"/>
      <c r="J18" s="31"/>
      <c r="K18" s="138"/>
      <c r="L18" s="31"/>
    </row>
    <row r="19" spans="1:12" ht="15" customHeight="1">
      <c r="A19" s="461"/>
      <c r="B19" s="465"/>
      <c r="C19" s="466"/>
      <c r="D19" s="471"/>
      <c r="E19" s="472"/>
      <c r="F19" s="477" t="s">
        <v>220</v>
      </c>
      <c r="G19" s="486" t="s">
        <v>221</v>
      </c>
      <c r="H19" s="488" t="s">
        <v>222</v>
      </c>
      <c r="I19" s="490" t="s">
        <v>164</v>
      </c>
      <c r="J19" s="31"/>
      <c r="K19" s="139"/>
      <c r="L19" s="31"/>
    </row>
    <row r="20" spans="1:12" ht="40.5" customHeight="1">
      <c r="A20" s="462"/>
      <c r="B20" s="467"/>
      <c r="C20" s="468"/>
      <c r="D20" s="473"/>
      <c r="E20" s="474"/>
      <c r="F20" s="478"/>
      <c r="G20" s="487"/>
      <c r="H20" s="489"/>
      <c r="I20" s="434"/>
      <c r="J20" s="31"/>
      <c r="K20" s="140"/>
      <c r="L20" s="31"/>
    </row>
    <row r="21" spans="1:12" ht="15" customHeight="1">
      <c r="A21" s="491" t="s">
        <v>31</v>
      </c>
      <c r="B21" s="492"/>
      <c r="C21" s="492"/>
      <c r="D21" s="492"/>
      <c r="E21" s="493"/>
      <c r="F21" s="152">
        <f>SUM(F22:F22:F46)</f>
        <v>0</v>
      </c>
      <c r="G21" s="153">
        <f>SUM(G22:G22:G46)</f>
        <v>0</v>
      </c>
      <c r="H21" s="153">
        <v>0</v>
      </c>
      <c r="I21" s="154">
        <f>SUM(G21+H21)</f>
        <v>0</v>
      </c>
      <c r="J21" s="31"/>
      <c r="K21" s="155"/>
      <c r="L21" s="31"/>
    </row>
    <row r="22" spans="1:13" ht="15" customHeight="1">
      <c r="A22" s="156">
        <v>1</v>
      </c>
      <c r="B22" s="479"/>
      <c r="C22" s="480"/>
      <c r="D22" s="481"/>
      <c r="E22" s="482"/>
      <c r="F22" s="157"/>
      <c r="G22" s="158"/>
      <c r="H22" s="159">
        <f>IF(I21=0,0,G21/I21)</f>
        <v>0</v>
      </c>
      <c r="I22" s="160"/>
      <c r="J22" s="31"/>
      <c r="K22" s="155"/>
      <c r="L22" s="31"/>
      <c r="M22" s="161"/>
    </row>
    <row r="23" spans="1:13" ht="15" customHeight="1">
      <c r="A23" s="162">
        <v>2</v>
      </c>
      <c r="B23" s="494"/>
      <c r="C23" s="495"/>
      <c r="D23" s="496"/>
      <c r="E23" s="497"/>
      <c r="F23" s="163"/>
      <c r="G23" s="164"/>
      <c r="H23" s="165"/>
      <c r="I23" s="166"/>
      <c r="J23" s="31"/>
      <c r="K23" s="155"/>
      <c r="L23" s="31"/>
      <c r="M23" s="161"/>
    </row>
    <row r="24" spans="1:13" ht="15" customHeight="1">
      <c r="A24" s="162">
        <v>3</v>
      </c>
      <c r="B24" s="494"/>
      <c r="C24" s="495"/>
      <c r="D24" s="496"/>
      <c r="E24" s="497"/>
      <c r="F24" s="163"/>
      <c r="G24" s="164"/>
      <c r="H24" s="165"/>
      <c r="I24" s="166"/>
      <c r="J24" s="31"/>
      <c r="K24" s="155"/>
      <c r="L24" s="31"/>
      <c r="M24" s="161"/>
    </row>
    <row r="25" spans="1:13" ht="15" customHeight="1">
      <c r="A25" s="162">
        <v>4</v>
      </c>
      <c r="B25" s="494"/>
      <c r="C25" s="495"/>
      <c r="D25" s="496"/>
      <c r="E25" s="497"/>
      <c r="F25" s="163"/>
      <c r="G25" s="164"/>
      <c r="H25" s="165" t="s">
        <v>3</v>
      </c>
      <c r="I25" s="166"/>
      <c r="J25" s="31"/>
      <c r="K25" s="155"/>
      <c r="L25" s="31"/>
      <c r="M25" s="161"/>
    </row>
    <row r="26" spans="1:13" ht="15" customHeight="1">
      <c r="A26" s="162">
        <v>5</v>
      </c>
      <c r="B26" s="494"/>
      <c r="C26" s="495"/>
      <c r="D26" s="496"/>
      <c r="E26" s="497"/>
      <c r="F26" s="163"/>
      <c r="G26" s="164"/>
      <c r="H26" s="165" t="s">
        <v>3</v>
      </c>
      <c r="I26" s="166"/>
      <c r="J26" s="31"/>
      <c r="K26" s="155"/>
      <c r="L26" s="31"/>
      <c r="M26" s="161"/>
    </row>
    <row r="27" spans="1:13" ht="15" customHeight="1">
      <c r="A27" s="162">
        <v>6</v>
      </c>
      <c r="B27" s="494"/>
      <c r="C27" s="495"/>
      <c r="D27" s="496"/>
      <c r="E27" s="497"/>
      <c r="F27" s="163"/>
      <c r="G27" s="164"/>
      <c r="H27" s="165" t="s">
        <v>3</v>
      </c>
      <c r="I27" s="166"/>
      <c r="J27" s="31"/>
      <c r="K27" s="155"/>
      <c r="L27" s="31"/>
      <c r="M27" s="161"/>
    </row>
    <row r="28" spans="1:13" ht="15" customHeight="1">
      <c r="A28" s="162">
        <v>7</v>
      </c>
      <c r="B28" s="494"/>
      <c r="C28" s="495"/>
      <c r="D28" s="496"/>
      <c r="E28" s="497"/>
      <c r="F28" s="163"/>
      <c r="G28" s="164"/>
      <c r="H28" s="165" t="s">
        <v>3</v>
      </c>
      <c r="I28" s="166"/>
      <c r="J28" s="31"/>
      <c r="K28" s="155"/>
      <c r="L28" s="31"/>
      <c r="M28" s="161"/>
    </row>
    <row r="29" spans="1:13" ht="15" customHeight="1">
      <c r="A29" s="162">
        <v>8</v>
      </c>
      <c r="B29" s="494"/>
      <c r="C29" s="495"/>
      <c r="D29" s="496"/>
      <c r="E29" s="497"/>
      <c r="F29" s="163"/>
      <c r="G29" s="164"/>
      <c r="H29" s="165" t="s">
        <v>3</v>
      </c>
      <c r="I29" s="166"/>
      <c r="J29" s="31"/>
      <c r="K29" s="155"/>
      <c r="L29" s="31"/>
      <c r="M29" s="161"/>
    </row>
    <row r="30" spans="1:13" ht="15" customHeight="1">
      <c r="A30" s="162">
        <v>9</v>
      </c>
      <c r="B30" s="494"/>
      <c r="C30" s="495"/>
      <c r="D30" s="496"/>
      <c r="E30" s="497"/>
      <c r="F30" s="163"/>
      <c r="G30" s="164"/>
      <c r="H30" s="165" t="s">
        <v>3</v>
      </c>
      <c r="I30" s="166"/>
      <c r="J30" s="31"/>
      <c r="K30" s="155"/>
      <c r="L30" s="31"/>
      <c r="M30" s="161"/>
    </row>
    <row r="31" spans="1:13" ht="15" customHeight="1">
      <c r="A31" s="162">
        <v>10</v>
      </c>
      <c r="B31" s="494"/>
      <c r="C31" s="495"/>
      <c r="D31" s="496"/>
      <c r="E31" s="497"/>
      <c r="F31" s="163"/>
      <c r="G31" s="164"/>
      <c r="H31" s="165" t="s">
        <v>3</v>
      </c>
      <c r="I31" s="166"/>
      <c r="J31" s="31"/>
      <c r="K31" s="155"/>
      <c r="L31" s="31"/>
      <c r="M31" s="161"/>
    </row>
    <row r="32" spans="1:13" ht="15" customHeight="1">
      <c r="A32" s="162">
        <v>11</v>
      </c>
      <c r="B32" s="494"/>
      <c r="C32" s="495"/>
      <c r="D32" s="496"/>
      <c r="E32" s="497"/>
      <c r="F32" s="163"/>
      <c r="G32" s="164"/>
      <c r="H32" s="165" t="s">
        <v>3</v>
      </c>
      <c r="I32" s="166"/>
      <c r="J32" s="31"/>
      <c r="K32" s="155"/>
      <c r="L32" s="31"/>
      <c r="M32" s="161"/>
    </row>
    <row r="33" spans="1:12" ht="15" customHeight="1">
      <c r="A33" s="162">
        <v>12</v>
      </c>
      <c r="B33" s="494" t="s">
        <v>3</v>
      </c>
      <c r="C33" s="495" t="s">
        <v>3</v>
      </c>
      <c r="D33" s="496"/>
      <c r="E33" s="497"/>
      <c r="F33" s="163"/>
      <c r="G33" s="164" t="s">
        <v>3</v>
      </c>
      <c r="H33" s="165" t="s">
        <v>3</v>
      </c>
      <c r="I33" s="166"/>
      <c r="J33" s="31"/>
      <c r="K33" s="155"/>
      <c r="L33" s="31"/>
    </row>
    <row r="34" spans="1:12" ht="15" customHeight="1">
      <c r="A34" s="162">
        <v>13</v>
      </c>
      <c r="B34" s="494" t="s">
        <v>3</v>
      </c>
      <c r="C34" s="495" t="s">
        <v>3</v>
      </c>
      <c r="D34" s="496"/>
      <c r="E34" s="497"/>
      <c r="F34" s="163"/>
      <c r="G34" s="164" t="s">
        <v>3</v>
      </c>
      <c r="H34" s="165" t="s">
        <v>3</v>
      </c>
      <c r="I34" s="166"/>
      <c r="J34" s="31"/>
      <c r="K34" s="155"/>
      <c r="L34" s="31"/>
    </row>
    <row r="35" spans="1:12" ht="15" customHeight="1">
      <c r="A35" s="162">
        <v>14</v>
      </c>
      <c r="B35" s="494" t="s">
        <v>3</v>
      </c>
      <c r="C35" s="495" t="s">
        <v>3</v>
      </c>
      <c r="D35" s="496"/>
      <c r="E35" s="497"/>
      <c r="F35" s="163"/>
      <c r="G35" s="164" t="s">
        <v>3</v>
      </c>
      <c r="H35" s="165" t="s">
        <v>3</v>
      </c>
      <c r="I35" s="166"/>
      <c r="J35" s="31"/>
      <c r="K35" s="155"/>
      <c r="L35" s="31"/>
    </row>
    <row r="36" spans="1:12" ht="15" customHeight="1">
      <c r="A36" s="162">
        <v>15</v>
      </c>
      <c r="B36" s="494" t="s">
        <v>3</v>
      </c>
      <c r="C36" s="495" t="s">
        <v>3</v>
      </c>
      <c r="D36" s="496"/>
      <c r="E36" s="497"/>
      <c r="F36" s="163"/>
      <c r="G36" s="164" t="s">
        <v>3</v>
      </c>
      <c r="H36" s="165" t="s">
        <v>3</v>
      </c>
      <c r="I36" s="166"/>
      <c r="J36" s="31"/>
      <c r="K36" s="155"/>
      <c r="L36" s="31"/>
    </row>
    <row r="37" spans="1:12" ht="15" customHeight="1">
      <c r="A37" s="162">
        <v>16</v>
      </c>
      <c r="B37" s="494" t="s">
        <v>3</v>
      </c>
      <c r="C37" s="495" t="s">
        <v>3</v>
      </c>
      <c r="D37" s="496"/>
      <c r="E37" s="497"/>
      <c r="F37" s="163"/>
      <c r="G37" s="164" t="s">
        <v>3</v>
      </c>
      <c r="H37" s="165" t="s">
        <v>3</v>
      </c>
      <c r="I37" s="166"/>
      <c r="J37" s="31"/>
      <c r="K37" s="142"/>
      <c r="L37" s="31"/>
    </row>
    <row r="38" spans="1:12" ht="15" customHeight="1">
      <c r="A38" s="162">
        <v>17</v>
      </c>
      <c r="B38" s="494" t="s">
        <v>3</v>
      </c>
      <c r="C38" s="495" t="s">
        <v>3</v>
      </c>
      <c r="D38" s="496"/>
      <c r="E38" s="497"/>
      <c r="F38" s="163"/>
      <c r="G38" s="164" t="s">
        <v>3</v>
      </c>
      <c r="H38" s="165" t="s">
        <v>3</v>
      </c>
      <c r="I38" s="166"/>
      <c r="J38" s="31"/>
      <c r="K38" s="142"/>
      <c r="L38" s="31"/>
    </row>
    <row r="39" spans="1:12" ht="15" customHeight="1">
      <c r="A39" s="167">
        <v>18</v>
      </c>
      <c r="B39" s="494" t="s">
        <v>3</v>
      </c>
      <c r="C39" s="495" t="s">
        <v>3</v>
      </c>
      <c r="D39" s="496"/>
      <c r="E39" s="497"/>
      <c r="F39" s="168"/>
      <c r="G39" s="164" t="s">
        <v>3</v>
      </c>
      <c r="H39" s="165" t="s">
        <v>3</v>
      </c>
      <c r="I39" s="166"/>
      <c r="J39" s="31"/>
      <c r="K39" s="142"/>
      <c r="L39" s="31"/>
    </row>
    <row r="40" spans="1:12" ht="15" customHeight="1">
      <c r="A40" s="162">
        <v>19</v>
      </c>
      <c r="B40" s="494" t="s">
        <v>3</v>
      </c>
      <c r="C40" s="495" t="s">
        <v>3</v>
      </c>
      <c r="D40" s="496"/>
      <c r="E40" s="497"/>
      <c r="F40" s="169"/>
      <c r="G40" s="164" t="s">
        <v>3</v>
      </c>
      <c r="H40" s="165" t="s">
        <v>3</v>
      </c>
      <c r="I40" s="166"/>
      <c r="J40" s="31"/>
      <c r="K40" s="142"/>
      <c r="L40" s="31"/>
    </row>
    <row r="41" spans="1:12" ht="15" customHeight="1">
      <c r="A41" s="162">
        <v>20</v>
      </c>
      <c r="B41" s="494" t="s">
        <v>3</v>
      </c>
      <c r="C41" s="495" t="s">
        <v>3</v>
      </c>
      <c r="D41" s="496"/>
      <c r="E41" s="497"/>
      <c r="F41" s="169"/>
      <c r="G41" s="164" t="s">
        <v>3</v>
      </c>
      <c r="H41" s="165" t="s">
        <v>3</v>
      </c>
      <c r="I41" s="166"/>
      <c r="J41" s="31"/>
      <c r="K41" s="142"/>
      <c r="L41" s="31"/>
    </row>
    <row r="42" spans="1:12" ht="15" customHeight="1">
      <c r="A42" s="162">
        <v>21</v>
      </c>
      <c r="B42" s="494" t="s">
        <v>3</v>
      </c>
      <c r="C42" s="495" t="s">
        <v>3</v>
      </c>
      <c r="D42" s="496"/>
      <c r="E42" s="497"/>
      <c r="F42" s="169"/>
      <c r="G42" s="164" t="s">
        <v>3</v>
      </c>
      <c r="H42" s="165" t="s">
        <v>3</v>
      </c>
      <c r="I42" s="166"/>
      <c r="J42" s="31"/>
      <c r="K42" s="142"/>
      <c r="L42" s="31"/>
    </row>
    <row r="43" spans="1:12" ht="15" customHeight="1">
      <c r="A43" s="162">
        <v>22</v>
      </c>
      <c r="B43" s="494" t="s">
        <v>3</v>
      </c>
      <c r="C43" s="495" t="s">
        <v>3</v>
      </c>
      <c r="D43" s="496"/>
      <c r="E43" s="497"/>
      <c r="F43" s="169"/>
      <c r="G43" s="164" t="s">
        <v>3</v>
      </c>
      <c r="H43" s="165" t="s">
        <v>3</v>
      </c>
      <c r="I43" s="166"/>
      <c r="J43" s="31"/>
      <c r="K43" s="142"/>
      <c r="L43" s="31"/>
    </row>
    <row r="44" spans="1:12" ht="15" customHeight="1">
      <c r="A44" s="162">
        <v>23</v>
      </c>
      <c r="B44" s="494" t="s">
        <v>3</v>
      </c>
      <c r="C44" s="495" t="s">
        <v>3</v>
      </c>
      <c r="D44" s="496"/>
      <c r="E44" s="497"/>
      <c r="F44" s="169"/>
      <c r="G44" s="164" t="s">
        <v>3</v>
      </c>
      <c r="H44" s="165" t="s">
        <v>3</v>
      </c>
      <c r="I44" s="166"/>
      <c r="J44" s="31"/>
      <c r="K44" s="142"/>
      <c r="L44" s="31"/>
    </row>
    <row r="45" spans="1:12" ht="15" customHeight="1">
      <c r="A45" s="162">
        <v>24</v>
      </c>
      <c r="B45" s="494" t="s">
        <v>3</v>
      </c>
      <c r="C45" s="495" t="s">
        <v>3</v>
      </c>
      <c r="D45" s="496"/>
      <c r="E45" s="497"/>
      <c r="F45" s="169"/>
      <c r="G45" s="164" t="s">
        <v>3</v>
      </c>
      <c r="H45" s="165" t="s">
        <v>3</v>
      </c>
      <c r="I45" s="166"/>
      <c r="J45" s="31"/>
      <c r="K45" s="142"/>
      <c r="L45" s="31"/>
    </row>
    <row r="46" spans="1:12" ht="15" customHeight="1">
      <c r="A46" s="170">
        <v>25</v>
      </c>
      <c r="B46" s="498" t="s">
        <v>3</v>
      </c>
      <c r="C46" s="499" t="s">
        <v>3</v>
      </c>
      <c r="D46" s="500"/>
      <c r="E46" s="501"/>
      <c r="F46" s="171"/>
      <c r="G46" s="172" t="s">
        <v>3</v>
      </c>
      <c r="H46" s="165" t="s">
        <v>3</v>
      </c>
      <c r="I46" s="166"/>
      <c r="J46" s="31"/>
      <c r="K46" s="142"/>
      <c r="L46" s="31"/>
    </row>
    <row r="47" spans="1:12" ht="15" customHeight="1">
      <c r="A47" s="173" t="s">
        <v>223</v>
      </c>
      <c r="B47" s="502" t="s">
        <v>224</v>
      </c>
      <c r="C47" s="502"/>
      <c r="D47" s="502"/>
      <c r="E47" s="502"/>
      <c r="F47" s="502"/>
      <c r="G47" s="502"/>
      <c r="H47" s="502"/>
      <c r="I47" s="502"/>
      <c r="J47" s="31"/>
      <c r="K47" s="142"/>
      <c r="L47" s="31"/>
    </row>
    <row r="48" spans="1:12" ht="15" customHeight="1">
      <c r="A48" s="173" t="s">
        <v>225</v>
      </c>
      <c r="B48" s="174" t="s">
        <v>157</v>
      </c>
      <c r="C48" s="174"/>
      <c r="D48" s="174"/>
      <c r="E48" s="174"/>
      <c r="F48" s="174"/>
      <c r="G48" s="174"/>
      <c r="H48" s="174"/>
      <c r="I48" s="174"/>
      <c r="J48" s="175"/>
      <c r="K48" s="142"/>
      <c r="L48" s="175"/>
    </row>
    <row r="49" spans="1:12" ht="54.75" customHeight="1">
      <c r="A49" s="176" t="s">
        <v>226</v>
      </c>
      <c r="B49" s="503" t="s">
        <v>192</v>
      </c>
      <c r="C49" s="503"/>
      <c r="D49" s="503"/>
      <c r="E49" s="503"/>
      <c r="F49" s="503"/>
      <c r="G49" s="503"/>
      <c r="H49" s="503"/>
      <c r="I49" s="503"/>
      <c r="J49" s="31"/>
      <c r="K49" s="142"/>
      <c r="L49" s="31"/>
    </row>
    <row r="50" spans="1:12" ht="15" customHeight="1">
      <c r="A50" s="173" t="s">
        <v>228</v>
      </c>
      <c r="B50" s="504" t="s">
        <v>229</v>
      </c>
      <c r="C50" s="504"/>
      <c r="D50" s="504"/>
      <c r="E50" s="504"/>
      <c r="F50" s="504"/>
      <c r="G50" s="504"/>
      <c r="H50" s="504"/>
      <c r="I50" s="504"/>
      <c r="J50" s="31"/>
      <c r="K50" s="142"/>
      <c r="L50" s="31"/>
    </row>
    <row r="51" spans="1:12" ht="24" customHeight="1">
      <c r="A51" s="177" t="s">
        <v>151</v>
      </c>
      <c r="B51" s="505" t="s">
        <v>230</v>
      </c>
      <c r="C51" s="505"/>
      <c r="D51" s="505"/>
      <c r="E51" s="505"/>
      <c r="F51" s="505"/>
      <c r="G51" s="505"/>
      <c r="H51" s="505"/>
      <c r="I51" s="505"/>
      <c r="J51" s="31"/>
      <c r="K51" s="142"/>
      <c r="L51" s="31"/>
    </row>
    <row r="52" spans="1:12" ht="13.5">
      <c r="A52" s="31"/>
      <c r="B52" s="31"/>
      <c r="C52" s="31"/>
      <c r="D52" s="113"/>
      <c r="E52" s="113"/>
      <c r="F52" s="113"/>
      <c r="G52" s="31"/>
      <c r="H52" s="31"/>
      <c r="I52" s="114"/>
      <c r="J52" s="31"/>
      <c r="K52" s="142"/>
      <c r="L52" s="31"/>
    </row>
    <row r="53" spans="1:12" ht="13.5">
      <c r="A53" s="31"/>
      <c r="B53" s="31"/>
      <c r="C53" s="31"/>
      <c r="D53" s="113"/>
      <c r="E53" s="113"/>
      <c r="F53" s="113"/>
      <c r="G53" s="31"/>
      <c r="H53" s="31"/>
      <c r="I53" s="114"/>
      <c r="J53" s="31"/>
      <c r="K53" s="142"/>
      <c r="L53" s="31"/>
    </row>
    <row r="54" ht="13.5">
      <c r="K54" s="142"/>
    </row>
    <row r="55" ht="13.5">
      <c r="K55" s="142"/>
    </row>
    <row r="56" ht="13.5">
      <c r="K56" s="142"/>
    </row>
    <row r="57" ht="13.5">
      <c r="K57" s="142"/>
    </row>
    <row r="58" ht="13.5">
      <c r="K58" s="142"/>
    </row>
    <row r="59" ht="13.5">
      <c r="K59" s="142"/>
    </row>
  </sheetData>
  <sheetProtection/>
  <mergeCells count="81">
    <mergeCell ref="B47:I47"/>
    <mergeCell ref="B49:I49"/>
    <mergeCell ref="B50:I50"/>
    <mergeCell ref="B51:I51"/>
    <mergeCell ref="B44:C44"/>
    <mergeCell ref="D44:E44"/>
    <mergeCell ref="B45:C45"/>
    <mergeCell ref="D45:E45"/>
    <mergeCell ref="B39:C39"/>
    <mergeCell ref="D39:E39"/>
    <mergeCell ref="B46:C46"/>
    <mergeCell ref="D46:E46"/>
    <mergeCell ref="B41:C41"/>
    <mergeCell ref="D41:E41"/>
    <mergeCell ref="B42:C42"/>
    <mergeCell ref="D42:E42"/>
    <mergeCell ref="B43:C43"/>
    <mergeCell ref="D43:E43"/>
    <mergeCell ref="B40:C40"/>
    <mergeCell ref="D40:E40"/>
    <mergeCell ref="B35:C35"/>
    <mergeCell ref="D35:E35"/>
    <mergeCell ref="B36:C36"/>
    <mergeCell ref="D36:E36"/>
    <mergeCell ref="B37:C37"/>
    <mergeCell ref="D37:E37"/>
    <mergeCell ref="B38:C38"/>
    <mergeCell ref="D38:E38"/>
    <mergeCell ref="B32:C32"/>
    <mergeCell ref="D32:E32"/>
    <mergeCell ref="B33:C33"/>
    <mergeCell ref="D33:E33"/>
    <mergeCell ref="B27:C27"/>
    <mergeCell ref="D27:E27"/>
    <mergeCell ref="B34:C34"/>
    <mergeCell ref="D34:E34"/>
    <mergeCell ref="B29:C29"/>
    <mergeCell ref="D29:E29"/>
    <mergeCell ref="B30:C30"/>
    <mergeCell ref="D30:E30"/>
    <mergeCell ref="B31:C31"/>
    <mergeCell ref="D31:E31"/>
    <mergeCell ref="B28:C28"/>
    <mergeCell ref="D28:E28"/>
    <mergeCell ref="B23:C23"/>
    <mergeCell ref="D23:E23"/>
    <mergeCell ref="B24:C24"/>
    <mergeCell ref="D24:E24"/>
    <mergeCell ref="B25:C25"/>
    <mergeCell ref="D25:E25"/>
    <mergeCell ref="B26:C26"/>
    <mergeCell ref="D26:E26"/>
    <mergeCell ref="G18:I18"/>
    <mergeCell ref="F19:F20"/>
    <mergeCell ref="B22:C22"/>
    <mergeCell ref="D22:E22"/>
    <mergeCell ref="G19:G20"/>
    <mergeCell ref="H19:H20"/>
    <mergeCell ref="I19:I20"/>
    <mergeCell ref="A21:E21"/>
    <mergeCell ref="A16:B16"/>
    <mergeCell ref="C16:E16"/>
    <mergeCell ref="A18:A20"/>
    <mergeCell ref="B18:C20"/>
    <mergeCell ref="D18:E20"/>
    <mergeCell ref="C11:D11"/>
    <mergeCell ref="A12:B12"/>
    <mergeCell ref="C12:D12"/>
    <mergeCell ref="G15:H15"/>
    <mergeCell ref="A14:B14"/>
    <mergeCell ref="C14:D14"/>
    <mergeCell ref="A13:B13"/>
    <mergeCell ref="C13:D13"/>
    <mergeCell ref="A4:I4"/>
    <mergeCell ref="A6:B6"/>
    <mergeCell ref="C6:I6"/>
    <mergeCell ref="A7:B7"/>
    <mergeCell ref="C7:I7"/>
    <mergeCell ref="A8:B8"/>
    <mergeCell ref="C8:I8"/>
    <mergeCell ref="A11:B11"/>
  </mergeCells>
  <dataValidations count="2">
    <dataValidation type="list" allowBlank="1" showInputMessage="1" showErrorMessage="1" sqref="C16:E16">
      <formula1>"①一時金のみ,②一時金＋定期昇給,③一時金＋手当,④一時金＋定期昇給＋手当,⑤定期昇給のみ,⑥定期昇給＋手当,⑦手当のみ,⑧未実施,⑨その他"</formula1>
    </dataValidation>
    <dataValidation type="list" allowBlank="1" showInputMessage="1" showErrorMessage="1" sqref="D22:E46">
      <formula1>"介護職員（専従）,介護職員（兼務）"</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6" r:id="rId1"/>
  <headerFooter alignWithMargins="0">
    <oddFooter>&amp;C様式-7頁</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73"/>
  <sheetViews>
    <sheetView view="pageBreakPreview" zoomScale="75" zoomScaleSheetLayoutView="75" zoomScalePageLayoutView="0" workbookViewId="0" topLeftCell="I8">
      <selection activeCell="V64" sqref="V64"/>
    </sheetView>
  </sheetViews>
  <sheetFormatPr defaultColWidth="9.00390625" defaultRowHeight="13.5"/>
  <cols>
    <col min="1" max="1" width="13.75390625" style="0" customWidth="1"/>
    <col min="2" max="3" width="10.625" style="0" customWidth="1"/>
    <col min="4" max="4" width="23.75390625" style="0" customWidth="1"/>
    <col min="5" max="6" width="8.625" style="0" customWidth="1"/>
    <col min="7" max="7" width="12.625" style="0" customWidth="1"/>
    <col min="8" max="19" width="10.625" style="0" customWidth="1"/>
    <col min="20" max="20" width="12.625" style="0" customWidth="1"/>
    <col min="21" max="22" width="10.625" style="0" customWidth="1"/>
  </cols>
  <sheetData>
    <row r="1" spans="1:23" ht="13.5">
      <c r="A1" s="179"/>
      <c r="B1" s="179"/>
      <c r="C1" s="179"/>
      <c r="D1" s="179"/>
      <c r="E1" s="179"/>
      <c r="F1" s="179"/>
      <c r="G1" s="179"/>
      <c r="H1" s="179"/>
      <c r="I1" s="179"/>
      <c r="J1" s="179"/>
      <c r="K1" s="179"/>
      <c r="L1" s="179"/>
      <c r="M1" s="179"/>
      <c r="N1" s="179"/>
      <c r="O1" s="179"/>
      <c r="P1" s="179"/>
      <c r="Q1" s="179"/>
      <c r="R1" s="179"/>
      <c r="S1" s="179"/>
      <c r="T1" s="179"/>
      <c r="U1" s="179"/>
      <c r="V1" s="179"/>
      <c r="W1" s="179"/>
    </row>
    <row r="2" spans="1:23" ht="32.25">
      <c r="A2" s="179"/>
      <c r="B2" s="179"/>
      <c r="C2" s="179"/>
      <c r="D2" s="179"/>
      <c r="E2" s="179"/>
      <c r="F2" s="179"/>
      <c r="G2" s="180"/>
      <c r="H2" s="179"/>
      <c r="I2" s="179"/>
      <c r="J2" s="181" t="s">
        <v>231</v>
      </c>
      <c r="K2" s="179"/>
      <c r="L2" s="179"/>
      <c r="M2" s="179"/>
      <c r="N2" s="179"/>
      <c r="O2" s="179"/>
      <c r="P2" s="179"/>
      <c r="Q2" s="179"/>
      <c r="R2" s="179"/>
      <c r="S2" s="179"/>
      <c r="T2" s="179"/>
      <c r="U2" s="179"/>
      <c r="V2" s="179"/>
      <c r="W2" s="179"/>
    </row>
    <row r="3" spans="1:23" ht="42" customHeight="1">
      <c r="A3" s="179"/>
      <c r="B3" s="179"/>
      <c r="C3" s="179"/>
      <c r="D3" s="179"/>
      <c r="E3" s="179"/>
      <c r="F3" s="179"/>
      <c r="G3" s="182"/>
      <c r="H3" s="179"/>
      <c r="I3" s="179"/>
      <c r="J3" s="515" t="s">
        <v>122</v>
      </c>
      <c r="K3" s="515"/>
      <c r="L3" s="515"/>
      <c r="M3" s="515"/>
      <c r="N3" s="515"/>
      <c r="O3" s="515"/>
      <c r="P3" s="515"/>
      <c r="Q3" s="515"/>
      <c r="R3" s="515"/>
      <c r="S3" s="515"/>
      <c r="T3" s="515"/>
      <c r="U3" s="515"/>
      <c r="V3" s="515"/>
      <c r="W3" s="179"/>
    </row>
    <row r="4" spans="1:23" ht="17.25">
      <c r="A4" s="516" t="s">
        <v>232</v>
      </c>
      <c r="B4" s="516"/>
      <c r="C4" s="516"/>
      <c r="D4" s="517"/>
      <c r="E4" s="517"/>
      <c r="F4" s="517"/>
      <c r="G4" s="517"/>
      <c r="H4" s="517"/>
      <c r="I4" s="517"/>
      <c r="J4" s="517"/>
      <c r="K4" s="517"/>
      <c r="L4" s="517"/>
      <c r="M4" s="517"/>
      <c r="N4" s="517"/>
      <c r="O4" s="517"/>
      <c r="P4" s="517"/>
      <c r="Q4" s="517"/>
      <c r="R4" s="517"/>
      <c r="S4" s="517"/>
      <c r="T4" s="517"/>
      <c r="U4" s="517"/>
      <c r="V4" s="184"/>
      <c r="W4" s="179"/>
    </row>
    <row r="5" spans="1:23" ht="17.25">
      <c r="A5" s="183"/>
      <c r="B5" s="183"/>
      <c r="C5" s="183"/>
      <c r="D5" s="184"/>
      <c r="E5" s="184"/>
      <c r="F5" s="184"/>
      <c r="G5" s="184"/>
      <c r="H5" s="184"/>
      <c r="I5" s="184"/>
      <c r="J5" s="184"/>
      <c r="K5" s="184"/>
      <c r="L5" s="184"/>
      <c r="M5" s="184"/>
      <c r="N5" s="184"/>
      <c r="O5" s="184"/>
      <c r="P5" s="518" t="s">
        <v>233</v>
      </c>
      <c r="Q5" s="519"/>
      <c r="R5" s="520">
        <f>'自己点検表'!C2</f>
        <v>0</v>
      </c>
      <c r="S5" s="521"/>
      <c r="T5" s="521"/>
      <c r="U5" s="521"/>
      <c r="V5" s="522"/>
      <c r="W5" s="179"/>
    </row>
    <row r="6" spans="1:23" ht="13.5">
      <c r="A6" s="185"/>
      <c r="B6" s="185"/>
      <c r="C6" s="185"/>
      <c r="D6" s="179"/>
      <c r="E6" s="179"/>
      <c r="F6" s="179"/>
      <c r="G6" s="179"/>
      <c r="H6" s="179"/>
      <c r="I6" s="179"/>
      <c r="J6" s="179"/>
      <c r="K6" s="179"/>
      <c r="L6" s="179"/>
      <c r="M6" s="179"/>
      <c r="N6" s="179"/>
      <c r="O6" s="179"/>
      <c r="P6" s="179"/>
      <c r="Q6" s="179"/>
      <c r="R6" s="179"/>
      <c r="S6" s="179"/>
      <c r="T6" s="179"/>
      <c r="U6" s="179"/>
      <c r="V6" s="179"/>
      <c r="W6" s="179"/>
    </row>
    <row r="7" spans="1:23" ht="13.5">
      <c r="A7" s="523" t="s">
        <v>191</v>
      </c>
      <c r="B7" s="525" t="s">
        <v>219</v>
      </c>
      <c r="C7" s="527" t="s">
        <v>156</v>
      </c>
      <c r="D7" s="536" t="s">
        <v>234</v>
      </c>
      <c r="E7" s="538" t="s">
        <v>235</v>
      </c>
      <c r="F7" s="539"/>
      <c r="G7" s="540"/>
      <c r="H7" s="523" t="s">
        <v>236</v>
      </c>
      <c r="I7" s="525"/>
      <c r="J7" s="525"/>
      <c r="K7" s="525"/>
      <c r="L7" s="525"/>
      <c r="M7" s="525"/>
      <c r="N7" s="525"/>
      <c r="O7" s="525"/>
      <c r="P7" s="525"/>
      <c r="Q7" s="525"/>
      <c r="R7" s="525"/>
      <c r="S7" s="525"/>
      <c r="T7" s="541"/>
      <c r="U7" s="529" t="s">
        <v>237</v>
      </c>
      <c r="V7" s="530" t="s">
        <v>238</v>
      </c>
      <c r="W7" s="179"/>
    </row>
    <row r="8" spans="1:23" ht="13.5">
      <c r="A8" s="524"/>
      <c r="B8" s="526"/>
      <c r="C8" s="528"/>
      <c r="D8" s="537"/>
      <c r="E8" s="186" t="s">
        <v>239</v>
      </c>
      <c r="F8" s="187" t="s">
        <v>240</v>
      </c>
      <c r="G8" s="188" t="s">
        <v>241</v>
      </c>
      <c r="H8" s="189" t="s">
        <v>5</v>
      </c>
      <c r="I8" s="190" t="s">
        <v>242</v>
      </c>
      <c r="J8" s="190" t="s">
        <v>72</v>
      </c>
      <c r="K8" s="190" t="s">
        <v>243</v>
      </c>
      <c r="L8" s="190" t="s">
        <v>139</v>
      </c>
      <c r="M8" s="190" t="s">
        <v>244</v>
      </c>
      <c r="N8" s="190" t="s">
        <v>171</v>
      </c>
      <c r="O8" s="190" t="s">
        <v>245</v>
      </c>
      <c r="P8" s="190" t="s">
        <v>227</v>
      </c>
      <c r="Q8" s="190" t="s">
        <v>246</v>
      </c>
      <c r="R8" s="190" t="s">
        <v>247</v>
      </c>
      <c r="S8" s="190" t="s">
        <v>95</v>
      </c>
      <c r="T8" s="188" t="s">
        <v>248</v>
      </c>
      <c r="U8" s="524"/>
      <c r="V8" s="531"/>
      <c r="W8" s="179"/>
    </row>
    <row r="9" spans="1:23" ht="13.5">
      <c r="A9" s="507"/>
      <c r="B9" s="510"/>
      <c r="C9" s="512"/>
      <c r="D9" s="191" t="s">
        <v>204</v>
      </c>
      <c r="E9" s="192"/>
      <c r="F9" s="193"/>
      <c r="G9" s="194">
        <f aca="true" t="shared" si="0" ref="G9:G14">+E9*F9</f>
        <v>0</v>
      </c>
      <c r="H9" s="195"/>
      <c r="I9" s="196"/>
      <c r="J9" s="196"/>
      <c r="K9" s="196"/>
      <c r="L9" s="196"/>
      <c r="M9" s="196"/>
      <c r="N9" s="196"/>
      <c r="O9" s="196"/>
      <c r="P9" s="196"/>
      <c r="Q9" s="196"/>
      <c r="R9" s="196"/>
      <c r="S9" s="196"/>
      <c r="T9" s="197">
        <f aca="true" t="shared" si="1" ref="T9:T15">SUM(H9:S9)</f>
        <v>0</v>
      </c>
      <c r="U9" s="197">
        <f aca="true" t="shared" si="2" ref="U9:U15">T9-G9</f>
        <v>0</v>
      </c>
      <c r="V9" s="198">
        <f aca="true" t="shared" si="3" ref="V9:V15">U9</f>
        <v>0</v>
      </c>
      <c r="W9" s="179"/>
    </row>
    <row r="10" spans="1:23" ht="13.5">
      <c r="A10" s="532"/>
      <c r="B10" s="534"/>
      <c r="C10" s="513"/>
      <c r="D10" s="45" t="s">
        <v>201</v>
      </c>
      <c r="E10" s="199"/>
      <c r="F10" s="200"/>
      <c r="G10" s="201">
        <f t="shared" si="0"/>
        <v>0</v>
      </c>
      <c r="H10" s="202"/>
      <c r="I10" s="203"/>
      <c r="J10" s="203"/>
      <c r="K10" s="203"/>
      <c r="L10" s="203"/>
      <c r="M10" s="203"/>
      <c r="N10" s="203"/>
      <c r="O10" s="203"/>
      <c r="P10" s="203"/>
      <c r="Q10" s="203"/>
      <c r="R10" s="203"/>
      <c r="S10" s="203"/>
      <c r="T10" s="203">
        <f t="shared" si="1"/>
        <v>0</v>
      </c>
      <c r="U10" s="203">
        <f t="shared" si="2"/>
        <v>0</v>
      </c>
      <c r="V10" s="201">
        <f t="shared" si="3"/>
        <v>0</v>
      </c>
      <c r="W10" s="179"/>
    </row>
    <row r="11" spans="1:23" ht="13.5">
      <c r="A11" s="532"/>
      <c r="B11" s="534"/>
      <c r="C11" s="513"/>
      <c r="D11" s="45" t="s">
        <v>249</v>
      </c>
      <c r="E11" s="204"/>
      <c r="F11" s="200"/>
      <c r="G11" s="201">
        <f t="shared" si="0"/>
        <v>0</v>
      </c>
      <c r="H11" s="205"/>
      <c r="I11" s="203"/>
      <c r="J11" s="203"/>
      <c r="K11" s="203"/>
      <c r="L11" s="203"/>
      <c r="M11" s="203"/>
      <c r="N11" s="203"/>
      <c r="O11" s="203"/>
      <c r="P11" s="203"/>
      <c r="Q11" s="203"/>
      <c r="R11" s="203"/>
      <c r="S11" s="203"/>
      <c r="T11" s="203">
        <f t="shared" si="1"/>
        <v>0</v>
      </c>
      <c r="U11" s="203">
        <f t="shared" si="2"/>
        <v>0</v>
      </c>
      <c r="V11" s="201">
        <f t="shared" si="3"/>
        <v>0</v>
      </c>
      <c r="W11" s="179"/>
    </row>
    <row r="12" spans="1:23" ht="13.5">
      <c r="A12" s="532"/>
      <c r="B12" s="534"/>
      <c r="C12" s="513"/>
      <c r="D12" s="45" t="s">
        <v>250</v>
      </c>
      <c r="E12" s="204"/>
      <c r="F12" s="200"/>
      <c r="G12" s="201">
        <f t="shared" si="0"/>
        <v>0</v>
      </c>
      <c r="H12" s="205"/>
      <c r="I12" s="203"/>
      <c r="J12" s="203"/>
      <c r="K12" s="203"/>
      <c r="L12" s="203"/>
      <c r="M12" s="203"/>
      <c r="N12" s="203"/>
      <c r="O12" s="203"/>
      <c r="P12" s="203"/>
      <c r="Q12" s="203"/>
      <c r="R12" s="203"/>
      <c r="S12" s="203"/>
      <c r="T12" s="203">
        <f t="shared" si="1"/>
        <v>0</v>
      </c>
      <c r="U12" s="203">
        <f t="shared" si="2"/>
        <v>0</v>
      </c>
      <c r="V12" s="201">
        <f t="shared" si="3"/>
        <v>0</v>
      </c>
      <c r="W12" s="179"/>
    </row>
    <row r="13" spans="1:23" ht="13.5">
      <c r="A13" s="532"/>
      <c r="B13" s="534"/>
      <c r="C13" s="513"/>
      <c r="D13" s="45" t="s">
        <v>250</v>
      </c>
      <c r="E13" s="206"/>
      <c r="F13" s="207"/>
      <c r="G13" s="201">
        <f t="shared" si="0"/>
        <v>0</v>
      </c>
      <c r="H13" s="205"/>
      <c r="I13" s="203"/>
      <c r="J13" s="203"/>
      <c r="K13" s="203"/>
      <c r="L13" s="203"/>
      <c r="M13" s="203"/>
      <c r="N13" s="203"/>
      <c r="O13" s="203"/>
      <c r="P13" s="203"/>
      <c r="Q13" s="203"/>
      <c r="R13" s="203"/>
      <c r="S13" s="203"/>
      <c r="T13" s="203">
        <f t="shared" si="1"/>
        <v>0</v>
      </c>
      <c r="U13" s="203">
        <f t="shared" si="2"/>
        <v>0</v>
      </c>
      <c r="V13" s="201">
        <f t="shared" si="3"/>
        <v>0</v>
      </c>
      <c r="W13" s="179"/>
    </row>
    <row r="14" spans="1:23" ht="13.5">
      <c r="A14" s="532"/>
      <c r="B14" s="534"/>
      <c r="C14" s="513"/>
      <c r="D14" s="45" t="s">
        <v>251</v>
      </c>
      <c r="E14" s="206"/>
      <c r="F14" s="207"/>
      <c r="G14" s="201">
        <f t="shared" si="0"/>
        <v>0</v>
      </c>
      <c r="H14" s="208"/>
      <c r="I14" s="203"/>
      <c r="J14" s="203"/>
      <c r="K14" s="203"/>
      <c r="L14" s="203"/>
      <c r="M14" s="203"/>
      <c r="N14" s="203"/>
      <c r="O14" s="203"/>
      <c r="P14" s="208"/>
      <c r="Q14" s="203"/>
      <c r="R14" s="203"/>
      <c r="S14" s="203"/>
      <c r="T14" s="203">
        <f t="shared" si="1"/>
        <v>0</v>
      </c>
      <c r="U14" s="203">
        <f t="shared" si="2"/>
        <v>0</v>
      </c>
      <c r="V14" s="201">
        <f t="shared" si="3"/>
        <v>0</v>
      </c>
      <c r="W14" s="179"/>
    </row>
    <row r="15" spans="1:23" ht="13.5">
      <c r="A15" s="532"/>
      <c r="B15" s="534"/>
      <c r="C15" s="513"/>
      <c r="D15" s="209" t="s">
        <v>52</v>
      </c>
      <c r="E15" s="210"/>
      <c r="F15" s="211"/>
      <c r="G15" s="212"/>
      <c r="H15" s="208"/>
      <c r="I15" s="208"/>
      <c r="J15" s="208"/>
      <c r="K15" s="208"/>
      <c r="L15" s="208"/>
      <c r="M15" s="208"/>
      <c r="N15" s="208"/>
      <c r="O15" s="208"/>
      <c r="P15" s="208"/>
      <c r="Q15" s="208"/>
      <c r="R15" s="208"/>
      <c r="S15" s="208"/>
      <c r="T15" s="213">
        <f t="shared" si="1"/>
        <v>0</v>
      </c>
      <c r="U15" s="213">
        <f t="shared" si="2"/>
        <v>0</v>
      </c>
      <c r="V15" s="214">
        <f t="shared" si="3"/>
        <v>0</v>
      </c>
      <c r="W15" s="179"/>
    </row>
    <row r="16" spans="1:23" ht="13.5">
      <c r="A16" s="533"/>
      <c r="B16" s="535"/>
      <c r="C16" s="514"/>
      <c r="D16" s="215" t="s">
        <v>45</v>
      </c>
      <c r="E16" s="216"/>
      <c r="F16" s="217"/>
      <c r="G16" s="218">
        <f>SUM(G9:G14)</f>
        <v>0</v>
      </c>
      <c r="H16" s="219">
        <f aca="true" t="shared" si="4" ref="H16:V16">SUM(H9:H15)</f>
        <v>0</v>
      </c>
      <c r="I16" s="220">
        <f t="shared" si="4"/>
        <v>0</v>
      </c>
      <c r="J16" s="220">
        <f t="shared" si="4"/>
        <v>0</v>
      </c>
      <c r="K16" s="220">
        <f t="shared" si="4"/>
        <v>0</v>
      </c>
      <c r="L16" s="220">
        <f t="shared" si="4"/>
        <v>0</v>
      </c>
      <c r="M16" s="220">
        <f t="shared" si="4"/>
        <v>0</v>
      </c>
      <c r="N16" s="220">
        <f t="shared" si="4"/>
        <v>0</v>
      </c>
      <c r="O16" s="220">
        <f t="shared" si="4"/>
        <v>0</v>
      </c>
      <c r="P16" s="220">
        <f t="shared" si="4"/>
        <v>0</v>
      </c>
      <c r="Q16" s="220">
        <f t="shared" si="4"/>
        <v>0</v>
      </c>
      <c r="R16" s="220">
        <f t="shared" si="4"/>
        <v>0</v>
      </c>
      <c r="S16" s="220">
        <f t="shared" si="4"/>
        <v>0</v>
      </c>
      <c r="T16" s="220">
        <f t="shared" si="4"/>
        <v>0</v>
      </c>
      <c r="U16" s="220">
        <f t="shared" si="4"/>
        <v>0</v>
      </c>
      <c r="V16" s="221">
        <f t="shared" si="4"/>
        <v>0</v>
      </c>
      <c r="W16" s="222"/>
    </row>
    <row r="17" spans="1:23" ht="13.5">
      <c r="A17" s="506"/>
      <c r="B17" s="509"/>
      <c r="C17" s="512"/>
      <c r="D17" s="223" t="s">
        <v>204</v>
      </c>
      <c r="E17" s="224"/>
      <c r="F17" s="193"/>
      <c r="G17" s="194">
        <f>+E17*F17</f>
        <v>0</v>
      </c>
      <c r="H17" s="225"/>
      <c r="I17" s="225"/>
      <c r="J17" s="225"/>
      <c r="K17" s="225"/>
      <c r="L17" s="225"/>
      <c r="M17" s="225"/>
      <c r="N17" s="225"/>
      <c r="O17" s="225"/>
      <c r="P17" s="225"/>
      <c r="Q17" s="225"/>
      <c r="R17" s="225"/>
      <c r="S17" s="225"/>
      <c r="T17" s="197">
        <f aca="true" t="shared" si="5" ref="T17:T23">SUM(H17:S17)</f>
        <v>0</v>
      </c>
      <c r="U17" s="197">
        <f aca="true" t="shared" si="6" ref="U17:U23">T17-G17</f>
        <v>0</v>
      </c>
      <c r="V17" s="198">
        <f aca="true" t="shared" si="7" ref="V17:V23">U17</f>
        <v>0</v>
      </c>
      <c r="W17" s="179"/>
    </row>
    <row r="18" spans="1:23" ht="13.5">
      <c r="A18" s="507"/>
      <c r="B18" s="510"/>
      <c r="C18" s="513"/>
      <c r="D18" s="45" t="s">
        <v>250</v>
      </c>
      <c r="E18" s="204"/>
      <c r="F18" s="200"/>
      <c r="G18" s="201">
        <f>+E18*F18</f>
        <v>0</v>
      </c>
      <c r="H18" s="205"/>
      <c r="I18" s="203"/>
      <c r="J18" s="203"/>
      <c r="K18" s="203"/>
      <c r="L18" s="203"/>
      <c r="M18" s="203"/>
      <c r="N18" s="203"/>
      <c r="O18" s="203"/>
      <c r="P18" s="203"/>
      <c r="Q18" s="203"/>
      <c r="R18" s="203"/>
      <c r="S18" s="203"/>
      <c r="T18" s="203">
        <f t="shared" si="5"/>
        <v>0</v>
      </c>
      <c r="U18" s="203">
        <f t="shared" si="6"/>
        <v>0</v>
      </c>
      <c r="V18" s="201">
        <f t="shared" si="7"/>
        <v>0</v>
      </c>
      <c r="W18" s="179"/>
    </row>
    <row r="19" spans="1:23" ht="13.5">
      <c r="A19" s="507"/>
      <c r="B19" s="510"/>
      <c r="C19" s="513"/>
      <c r="D19" s="45" t="s">
        <v>252</v>
      </c>
      <c r="E19" s="204"/>
      <c r="F19" s="200"/>
      <c r="G19" s="201">
        <f>+E19*F19</f>
        <v>0</v>
      </c>
      <c r="H19" s="205"/>
      <c r="I19" s="203"/>
      <c r="J19" s="203"/>
      <c r="K19" s="203"/>
      <c r="L19" s="203"/>
      <c r="M19" s="203"/>
      <c r="N19" s="203"/>
      <c r="O19" s="203"/>
      <c r="P19" s="203"/>
      <c r="Q19" s="203"/>
      <c r="R19" s="203"/>
      <c r="S19" s="203"/>
      <c r="T19" s="203">
        <f t="shared" si="5"/>
        <v>0</v>
      </c>
      <c r="U19" s="203">
        <f t="shared" si="6"/>
        <v>0</v>
      </c>
      <c r="V19" s="201">
        <f t="shared" si="7"/>
        <v>0</v>
      </c>
      <c r="W19" s="179"/>
    </row>
    <row r="20" spans="1:23" ht="13.5">
      <c r="A20" s="507"/>
      <c r="B20" s="510"/>
      <c r="C20" s="513"/>
      <c r="D20" s="45" t="s">
        <v>250</v>
      </c>
      <c r="E20" s="204"/>
      <c r="F20" s="200"/>
      <c r="G20" s="201">
        <f>+E20*F20</f>
        <v>0</v>
      </c>
      <c r="H20" s="205"/>
      <c r="I20" s="203"/>
      <c r="J20" s="203"/>
      <c r="K20" s="203"/>
      <c r="L20" s="203"/>
      <c r="M20" s="203"/>
      <c r="N20" s="203"/>
      <c r="O20" s="203"/>
      <c r="P20" s="203"/>
      <c r="Q20" s="203"/>
      <c r="R20" s="203"/>
      <c r="S20" s="203"/>
      <c r="T20" s="203">
        <f t="shared" si="5"/>
        <v>0</v>
      </c>
      <c r="U20" s="203">
        <f t="shared" si="6"/>
        <v>0</v>
      </c>
      <c r="V20" s="201">
        <f t="shared" si="7"/>
        <v>0</v>
      </c>
      <c r="W20" s="179"/>
    </row>
    <row r="21" spans="1:23" ht="13.5">
      <c r="A21" s="507"/>
      <c r="B21" s="510"/>
      <c r="C21" s="513"/>
      <c r="D21" s="45" t="s">
        <v>250</v>
      </c>
      <c r="E21" s="204"/>
      <c r="F21" s="200"/>
      <c r="G21" s="201">
        <f>+E21*F21</f>
        <v>0</v>
      </c>
      <c r="H21" s="205"/>
      <c r="I21" s="203"/>
      <c r="J21" s="203"/>
      <c r="K21" s="203"/>
      <c r="L21" s="203"/>
      <c r="M21" s="203"/>
      <c r="N21" s="203"/>
      <c r="O21" s="203"/>
      <c r="P21" s="203"/>
      <c r="Q21" s="203"/>
      <c r="R21" s="203"/>
      <c r="S21" s="203"/>
      <c r="T21" s="203">
        <f t="shared" si="5"/>
        <v>0</v>
      </c>
      <c r="U21" s="203">
        <f t="shared" si="6"/>
        <v>0</v>
      </c>
      <c r="V21" s="201">
        <f t="shared" si="7"/>
        <v>0</v>
      </c>
      <c r="W21" s="179"/>
    </row>
    <row r="22" spans="1:23" ht="13.5">
      <c r="A22" s="507"/>
      <c r="B22" s="510"/>
      <c r="C22" s="513"/>
      <c r="D22" s="45" t="s">
        <v>251</v>
      </c>
      <c r="E22" s="206"/>
      <c r="F22" s="207"/>
      <c r="G22" s="226"/>
      <c r="H22" s="208"/>
      <c r="I22" s="203"/>
      <c r="J22" s="203"/>
      <c r="K22" s="203"/>
      <c r="L22" s="203"/>
      <c r="M22" s="203"/>
      <c r="N22" s="203"/>
      <c r="O22" s="203"/>
      <c r="P22" s="208"/>
      <c r="Q22" s="203"/>
      <c r="R22" s="203"/>
      <c r="S22" s="203"/>
      <c r="T22" s="203">
        <f t="shared" si="5"/>
        <v>0</v>
      </c>
      <c r="U22" s="203">
        <f t="shared" si="6"/>
        <v>0</v>
      </c>
      <c r="V22" s="201">
        <f t="shared" si="7"/>
        <v>0</v>
      </c>
      <c r="W22" s="179"/>
    </row>
    <row r="23" spans="1:23" ht="13.5">
      <c r="A23" s="507"/>
      <c r="B23" s="510"/>
      <c r="C23" s="513"/>
      <c r="D23" s="209" t="s">
        <v>52</v>
      </c>
      <c r="E23" s="227"/>
      <c r="F23" s="228"/>
      <c r="G23" s="212">
        <f>+E23*F23</f>
        <v>0</v>
      </c>
      <c r="H23" s="208"/>
      <c r="I23" s="208"/>
      <c r="J23" s="208"/>
      <c r="K23" s="208"/>
      <c r="L23" s="208"/>
      <c r="M23" s="208"/>
      <c r="N23" s="208"/>
      <c r="O23" s="208"/>
      <c r="P23" s="208"/>
      <c r="Q23" s="208"/>
      <c r="R23" s="208"/>
      <c r="S23" s="208"/>
      <c r="T23" s="213">
        <f t="shared" si="5"/>
        <v>0</v>
      </c>
      <c r="U23" s="213">
        <f t="shared" si="6"/>
        <v>0</v>
      </c>
      <c r="V23" s="214">
        <f t="shared" si="7"/>
        <v>0</v>
      </c>
      <c r="W23" s="179"/>
    </row>
    <row r="24" spans="1:23" ht="13.5">
      <c r="A24" s="508"/>
      <c r="B24" s="511"/>
      <c r="C24" s="514"/>
      <c r="D24" s="215" t="s">
        <v>45</v>
      </c>
      <c r="E24" s="216"/>
      <c r="F24" s="217"/>
      <c r="G24" s="218">
        <f aca="true" t="shared" si="8" ref="G24:P24">SUM(G17:G23)</f>
        <v>0</v>
      </c>
      <c r="H24" s="219">
        <f t="shared" si="8"/>
        <v>0</v>
      </c>
      <c r="I24" s="220">
        <f t="shared" si="8"/>
        <v>0</v>
      </c>
      <c r="J24" s="220">
        <f t="shared" si="8"/>
        <v>0</v>
      </c>
      <c r="K24" s="220">
        <f t="shared" si="8"/>
        <v>0</v>
      </c>
      <c r="L24" s="220">
        <f t="shared" si="8"/>
        <v>0</v>
      </c>
      <c r="M24" s="220">
        <f t="shared" si="8"/>
        <v>0</v>
      </c>
      <c r="N24" s="220">
        <f t="shared" si="8"/>
        <v>0</v>
      </c>
      <c r="O24" s="220">
        <f t="shared" si="8"/>
        <v>0</v>
      </c>
      <c r="P24" s="220">
        <f t="shared" si="8"/>
        <v>0</v>
      </c>
      <c r="Q24" s="220">
        <f aca="true" t="shared" si="9" ref="Q24:V24">SUM(Q17:Q23)</f>
        <v>0</v>
      </c>
      <c r="R24" s="220">
        <f t="shared" si="9"/>
        <v>0</v>
      </c>
      <c r="S24" s="220">
        <f t="shared" si="9"/>
        <v>0</v>
      </c>
      <c r="T24" s="220">
        <f t="shared" si="9"/>
        <v>0</v>
      </c>
      <c r="U24" s="220">
        <f t="shared" si="9"/>
        <v>0</v>
      </c>
      <c r="V24" s="221">
        <f t="shared" si="9"/>
        <v>0</v>
      </c>
      <c r="W24" s="222"/>
    </row>
    <row r="25" spans="1:23" ht="13.5">
      <c r="A25" s="506"/>
      <c r="B25" s="542"/>
      <c r="C25" s="512"/>
      <c r="D25" s="223" t="s">
        <v>204</v>
      </c>
      <c r="E25" s="229"/>
      <c r="F25" s="193"/>
      <c r="G25" s="194">
        <f>+E25*F25</f>
        <v>0</v>
      </c>
      <c r="H25" s="225"/>
      <c r="I25" s="197"/>
      <c r="J25" s="197"/>
      <c r="K25" s="197"/>
      <c r="L25" s="197"/>
      <c r="M25" s="197"/>
      <c r="N25" s="197"/>
      <c r="O25" s="197"/>
      <c r="P25" s="197"/>
      <c r="Q25" s="197"/>
      <c r="R25" s="197"/>
      <c r="S25" s="197"/>
      <c r="T25" s="197">
        <f aca="true" t="shared" si="10" ref="T25:T31">SUM(H25:S25)</f>
        <v>0</v>
      </c>
      <c r="U25" s="197">
        <f aca="true" t="shared" si="11" ref="U25:U31">T25-G25</f>
        <v>0</v>
      </c>
      <c r="V25" s="198">
        <f aca="true" t="shared" si="12" ref="V25:V31">U25</f>
        <v>0</v>
      </c>
      <c r="W25" s="179"/>
    </row>
    <row r="26" spans="1:23" ht="13.5">
      <c r="A26" s="507"/>
      <c r="B26" s="543"/>
      <c r="C26" s="513"/>
      <c r="D26" s="45" t="s">
        <v>250</v>
      </c>
      <c r="E26" s="204"/>
      <c r="F26" s="200"/>
      <c r="G26" s="201">
        <f>+E26*F26</f>
        <v>0</v>
      </c>
      <c r="H26" s="205"/>
      <c r="I26" s="203"/>
      <c r="J26" s="203"/>
      <c r="K26" s="203"/>
      <c r="L26" s="203"/>
      <c r="M26" s="203"/>
      <c r="N26" s="203"/>
      <c r="O26" s="203"/>
      <c r="P26" s="203"/>
      <c r="Q26" s="203"/>
      <c r="R26" s="203"/>
      <c r="S26" s="203"/>
      <c r="T26" s="203">
        <f t="shared" si="10"/>
        <v>0</v>
      </c>
      <c r="U26" s="203">
        <f t="shared" si="11"/>
        <v>0</v>
      </c>
      <c r="V26" s="201">
        <f t="shared" si="12"/>
        <v>0</v>
      </c>
      <c r="W26" s="179"/>
    </row>
    <row r="27" spans="1:23" ht="13.5">
      <c r="A27" s="507"/>
      <c r="B27" s="543"/>
      <c r="C27" s="513"/>
      <c r="D27" s="45" t="s">
        <v>250</v>
      </c>
      <c r="E27" s="204"/>
      <c r="F27" s="200"/>
      <c r="G27" s="201">
        <f>+E27*F27</f>
        <v>0</v>
      </c>
      <c r="H27" s="205"/>
      <c r="I27" s="203"/>
      <c r="J27" s="203"/>
      <c r="K27" s="203"/>
      <c r="L27" s="203"/>
      <c r="M27" s="203"/>
      <c r="N27" s="203"/>
      <c r="O27" s="203"/>
      <c r="P27" s="203"/>
      <c r="Q27" s="203"/>
      <c r="R27" s="203"/>
      <c r="S27" s="203"/>
      <c r="T27" s="203">
        <f t="shared" si="10"/>
        <v>0</v>
      </c>
      <c r="U27" s="203">
        <f t="shared" si="11"/>
        <v>0</v>
      </c>
      <c r="V27" s="201">
        <f t="shared" si="12"/>
        <v>0</v>
      </c>
      <c r="W27" s="179"/>
    </row>
    <row r="28" spans="1:23" ht="13.5">
      <c r="A28" s="507"/>
      <c r="B28" s="543"/>
      <c r="C28" s="513"/>
      <c r="D28" s="45" t="s">
        <v>250</v>
      </c>
      <c r="E28" s="204"/>
      <c r="F28" s="200"/>
      <c r="G28" s="201">
        <f>+E28*F28</f>
        <v>0</v>
      </c>
      <c r="H28" s="205"/>
      <c r="I28" s="203"/>
      <c r="J28" s="203"/>
      <c r="K28" s="203"/>
      <c r="L28" s="203"/>
      <c r="M28" s="203"/>
      <c r="N28" s="203"/>
      <c r="O28" s="203"/>
      <c r="P28" s="203"/>
      <c r="Q28" s="203"/>
      <c r="R28" s="203"/>
      <c r="S28" s="203"/>
      <c r="T28" s="203">
        <f t="shared" si="10"/>
        <v>0</v>
      </c>
      <c r="U28" s="203">
        <f t="shared" si="11"/>
        <v>0</v>
      </c>
      <c r="V28" s="201">
        <f t="shared" si="12"/>
        <v>0</v>
      </c>
      <c r="W28" s="179"/>
    </row>
    <row r="29" spans="1:23" ht="13.5">
      <c r="A29" s="507"/>
      <c r="B29" s="543"/>
      <c r="C29" s="513"/>
      <c r="D29" s="45" t="s">
        <v>250</v>
      </c>
      <c r="E29" s="204"/>
      <c r="F29" s="200"/>
      <c r="G29" s="201">
        <f>+E29*F29</f>
        <v>0</v>
      </c>
      <c r="H29" s="205"/>
      <c r="I29" s="203"/>
      <c r="J29" s="203"/>
      <c r="K29" s="203"/>
      <c r="L29" s="203"/>
      <c r="M29" s="203"/>
      <c r="N29" s="203"/>
      <c r="O29" s="203"/>
      <c r="P29" s="203"/>
      <c r="Q29" s="203"/>
      <c r="R29" s="203"/>
      <c r="S29" s="203"/>
      <c r="T29" s="203">
        <f t="shared" si="10"/>
        <v>0</v>
      </c>
      <c r="U29" s="203">
        <f t="shared" si="11"/>
        <v>0</v>
      </c>
      <c r="V29" s="201">
        <f t="shared" si="12"/>
        <v>0</v>
      </c>
      <c r="W29" s="179"/>
    </row>
    <row r="30" spans="1:23" ht="13.5">
      <c r="A30" s="507"/>
      <c r="B30" s="543"/>
      <c r="C30" s="513"/>
      <c r="D30" s="45" t="s">
        <v>251</v>
      </c>
      <c r="E30" s="206"/>
      <c r="F30" s="207"/>
      <c r="G30" s="226"/>
      <c r="H30" s="205"/>
      <c r="I30" s="203"/>
      <c r="J30" s="203"/>
      <c r="K30" s="203"/>
      <c r="L30" s="203"/>
      <c r="M30" s="203"/>
      <c r="N30" s="203"/>
      <c r="O30" s="203"/>
      <c r="P30" s="203"/>
      <c r="Q30" s="203"/>
      <c r="R30" s="203"/>
      <c r="S30" s="203"/>
      <c r="T30" s="203">
        <f t="shared" si="10"/>
        <v>0</v>
      </c>
      <c r="U30" s="203">
        <f t="shared" si="11"/>
        <v>0</v>
      </c>
      <c r="V30" s="201">
        <f t="shared" si="12"/>
        <v>0</v>
      </c>
      <c r="W30" s="179"/>
    </row>
    <row r="31" spans="1:23" ht="13.5">
      <c r="A31" s="507"/>
      <c r="B31" s="543"/>
      <c r="C31" s="513"/>
      <c r="D31" s="209" t="s">
        <v>52</v>
      </c>
      <c r="E31" s="227"/>
      <c r="F31" s="228"/>
      <c r="G31" s="212">
        <f>+E31*F31</f>
        <v>0</v>
      </c>
      <c r="H31" s="230"/>
      <c r="I31" s="213"/>
      <c r="J31" s="213"/>
      <c r="K31" s="213"/>
      <c r="L31" s="213"/>
      <c r="M31" s="213"/>
      <c r="N31" s="213"/>
      <c r="O31" s="213"/>
      <c r="P31" s="213"/>
      <c r="Q31" s="213"/>
      <c r="R31" s="213"/>
      <c r="S31" s="213"/>
      <c r="T31" s="213">
        <f t="shared" si="10"/>
        <v>0</v>
      </c>
      <c r="U31" s="213">
        <f t="shared" si="11"/>
        <v>0</v>
      </c>
      <c r="V31" s="214">
        <f t="shared" si="12"/>
        <v>0</v>
      </c>
      <c r="W31" s="179"/>
    </row>
    <row r="32" spans="1:23" ht="13.5">
      <c r="A32" s="508"/>
      <c r="B32" s="544"/>
      <c r="C32" s="514"/>
      <c r="D32" s="215" t="s">
        <v>45</v>
      </c>
      <c r="E32" s="216"/>
      <c r="F32" s="217"/>
      <c r="G32" s="218">
        <f aca="true" t="shared" si="13" ref="G32:P32">SUM(G25:G31)</f>
        <v>0</v>
      </c>
      <c r="H32" s="219">
        <f t="shared" si="13"/>
        <v>0</v>
      </c>
      <c r="I32" s="220">
        <f t="shared" si="13"/>
        <v>0</v>
      </c>
      <c r="J32" s="220">
        <f t="shared" si="13"/>
        <v>0</v>
      </c>
      <c r="K32" s="220">
        <f t="shared" si="13"/>
        <v>0</v>
      </c>
      <c r="L32" s="220">
        <f t="shared" si="13"/>
        <v>0</v>
      </c>
      <c r="M32" s="220">
        <f t="shared" si="13"/>
        <v>0</v>
      </c>
      <c r="N32" s="220">
        <f t="shared" si="13"/>
        <v>0</v>
      </c>
      <c r="O32" s="220">
        <f t="shared" si="13"/>
        <v>0</v>
      </c>
      <c r="P32" s="220">
        <f t="shared" si="13"/>
        <v>0</v>
      </c>
      <c r="Q32" s="220">
        <f aca="true" t="shared" si="14" ref="Q32:V32">SUM(Q25:Q31)</f>
        <v>0</v>
      </c>
      <c r="R32" s="220">
        <f t="shared" si="14"/>
        <v>0</v>
      </c>
      <c r="S32" s="220">
        <f t="shared" si="14"/>
        <v>0</v>
      </c>
      <c r="T32" s="220">
        <f t="shared" si="14"/>
        <v>0</v>
      </c>
      <c r="U32" s="220">
        <f t="shared" si="14"/>
        <v>0</v>
      </c>
      <c r="V32" s="221">
        <f t="shared" si="14"/>
        <v>0</v>
      </c>
      <c r="W32" s="222"/>
    </row>
    <row r="33" spans="1:23" ht="13.5">
      <c r="A33" s="506"/>
      <c r="B33" s="542"/>
      <c r="C33" s="512"/>
      <c r="D33" s="223" t="s">
        <v>204</v>
      </c>
      <c r="E33" s="229"/>
      <c r="F33" s="193"/>
      <c r="G33" s="194">
        <f>+E33*F33</f>
        <v>0</v>
      </c>
      <c r="H33" s="225"/>
      <c r="I33" s="197"/>
      <c r="J33" s="197"/>
      <c r="K33" s="197"/>
      <c r="L33" s="197"/>
      <c r="M33" s="197"/>
      <c r="N33" s="197"/>
      <c r="O33" s="197"/>
      <c r="P33" s="197"/>
      <c r="Q33" s="197"/>
      <c r="R33" s="197"/>
      <c r="S33" s="197"/>
      <c r="T33" s="197">
        <f aca="true" t="shared" si="15" ref="T33:T39">SUM(H33:S33)</f>
        <v>0</v>
      </c>
      <c r="U33" s="197">
        <f aca="true" t="shared" si="16" ref="U33:U39">T33-G33</f>
        <v>0</v>
      </c>
      <c r="V33" s="198">
        <f aca="true" t="shared" si="17" ref="V33:V39">U33</f>
        <v>0</v>
      </c>
      <c r="W33" s="179"/>
    </row>
    <row r="34" spans="1:23" ht="13.5">
      <c r="A34" s="507"/>
      <c r="B34" s="543"/>
      <c r="C34" s="513"/>
      <c r="D34" s="45" t="s">
        <v>250</v>
      </c>
      <c r="E34" s="204"/>
      <c r="F34" s="200"/>
      <c r="G34" s="201">
        <f>+E34*F34</f>
        <v>0</v>
      </c>
      <c r="H34" s="205"/>
      <c r="I34" s="203"/>
      <c r="J34" s="203"/>
      <c r="K34" s="203"/>
      <c r="L34" s="203"/>
      <c r="M34" s="203"/>
      <c r="N34" s="203"/>
      <c r="O34" s="203"/>
      <c r="P34" s="203"/>
      <c r="Q34" s="203"/>
      <c r="R34" s="203"/>
      <c r="S34" s="203"/>
      <c r="T34" s="203">
        <f t="shared" si="15"/>
        <v>0</v>
      </c>
      <c r="U34" s="203">
        <f t="shared" si="16"/>
        <v>0</v>
      </c>
      <c r="V34" s="201">
        <f t="shared" si="17"/>
        <v>0</v>
      </c>
      <c r="W34" s="179"/>
    </row>
    <row r="35" spans="1:23" ht="13.5">
      <c r="A35" s="507"/>
      <c r="B35" s="543"/>
      <c r="C35" s="513"/>
      <c r="D35" s="45" t="s">
        <v>250</v>
      </c>
      <c r="E35" s="204"/>
      <c r="F35" s="200"/>
      <c r="G35" s="201">
        <f>+E35*F35</f>
        <v>0</v>
      </c>
      <c r="H35" s="205"/>
      <c r="I35" s="203"/>
      <c r="J35" s="203"/>
      <c r="K35" s="203"/>
      <c r="L35" s="203"/>
      <c r="M35" s="203"/>
      <c r="N35" s="203"/>
      <c r="O35" s="203"/>
      <c r="P35" s="203"/>
      <c r="Q35" s="203"/>
      <c r="R35" s="203"/>
      <c r="S35" s="203"/>
      <c r="T35" s="203">
        <f t="shared" si="15"/>
        <v>0</v>
      </c>
      <c r="U35" s="203">
        <f t="shared" si="16"/>
        <v>0</v>
      </c>
      <c r="V35" s="201">
        <f t="shared" si="17"/>
        <v>0</v>
      </c>
      <c r="W35" s="179"/>
    </row>
    <row r="36" spans="1:23" ht="13.5">
      <c r="A36" s="507"/>
      <c r="B36" s="543"/>
      <c r="C36" s="513"/>
      <c r="D36" s="45" t="s">
        <v>250</v>
      </c>
      <c r="E36" s="204"/>
      <c r="F36" s="200"/>
      <c r="G36" s="201">
        <f>+E36*F36</f>
        <v>0</v>
      </c>
      <c r="H36" s="205"/>
      <c r="I36" s="203"/>
      <c r="J36" s="203"/>
      <c r="K36" s="203"/>
      <c r="L36" s="203"/>
      <c r="M36" s="203"/>
      <c r="N36" s="203"/>
      <c r="O36" s="203"/>
      <c r="P36" s="203"/>
      <c r="Q36" s="203"/>
      <c r="R36" s="203"/>
      <c r="S36" s="203"/>
      <c r="T36" s="203">
        <f t="shared" si="15"/>
        <v>0</v>
      </c>
      <c r="U36" s="203">
        <f t="shared" si="16"/>
        <v>0</v>
      </c>
      <c r="V36" s="201">
        <f t="shared" si="17"/>
        <v>0</v>
      </c>
      <c r="W36" s="179"/>
    </row>
    <row r="37" spans="1:23" ht="13.5">
      <c r="A37" s="507"/>
      <c r="B37" s="543"/>
      <c r="C37" s="513"/>
      <c r="D37" s="45" t="s">
        <v>250</v>
      </c>
      <c r="E37" s="204"/>
      <c r="F37" s="200"/>
      <c r="G37" s="201">
        <f>+E37*F37</f>
        <v>0</v>
      </c>
      <c r="H37" s="205"/>
      <c r="I37" s="203"/>
      <c r="J37" s="203"/>
      <c r="K37" s="203"/>
      <c r="L37" s="203"/>
      <c r="M37" s="203"/>
      <c r="N37" s="203"/>
      <c r="O37" s="203"/>
      <c r="P37" s="203"/>
      <c r="Q37" s="203"/>
      <c r="R37" s="203"/>
      <c r="S37" s="203"/>
      <c r="T37" s="203">
        <f t="shared" si="15"/>
        <v>0</v>
      </c>
      <c r="U37" s="203">
        <f t="shared" si="16"/>
        <v>0</v>
      </c>
      <c r="V37" s="201">
        <f t="shared" si="17"/>
        <v>0</v>
      </c>
      <c r="W37" s="179"/>
    </row>
    <row r="38" spans="1:23" ht="13.5">
      <c r="A38" s="507"/>
      <c r="B38" s="543"/>
      <c r="C38" s="513"/>
      <c r="D38" s="45" t="s">
        <v>251</v>
      </c>
      <c r="E38" s="206"/>
      <c r="F38" s="207"/>
      <c r="G38" s="226"/>
      <c r="H38" s="205"/>
      <c r="I38" s="203"/>
      <c r="J38" s="203"/>
      <c r="K38" s="203"/>
      <c r="L38" s="203"/>
      <c r="M38" s="203"/>
      <c r="N38" s="203"/>
      <c r="O38" s="203"/>
      <c r="P38" s="203"/>
      <c r="Q38" s="203"/>
      <c r="R38" s="203"/>
      <c r="S38" s="203"/>
      <c r="T38" s="203">
        <f t="shared" si="15"/>
        <v>0</v>
      </c>
      <c r="U38" s="203">
        <f t="shared" si="16"/>
        <v>0</v>
      </c>
      <c r="V38" s="201">
        <f t="shared" si="17"/>
        <v>0</v>
      </c>
      <c r="W38" s="179"/>
    </row>
    <row r="39" spans="1:23" ht="13.5">
      <c r="A39" s="507"/>
      <c r="B39" s="543"/>
      <c r="C39" s="513"/>
      <c r="D39" s="209" t="s">
        <v>52</v>
      </c>
      <c r="E39" s="227"/>
      <c r="F39" s="228"/>
      <c r="G39" s="212">
        <f>+E39*F39</f>
        <v>0</v>
      </c>
      <c r="H39" s="230"/>
      <c r="I39" s="213"/>
      <c r="J39" s="213"/>
      <c r="K39" s="213"/>
      <c r="L39" s="213"/>
      <c r="M39" s="213"/>
      <c r="N39" s="213"/>
      <c r="O39" s="213"/>
      <c r="P39" s="213"/>
      <c r="Q39" s="213"/>
      <c r="R39" s="213"/>
      <c r="S39" s="213"/>
      <c r="T39" s="213">
        <f t="shared" si="15"/>
        <v>0</v>
      </c>
      <c r="U39" s="213">
        <f t="shared" si="16"/>
        <v>0</v>
      </c>
      <c r="V39" s="214">
        <f t="shared" si="17"/>
        <v>0</v>
      </c>
      <c r="W39" s="179"/>
    </row>
    <row r="40" spans="1:23" ht="13.5">
      <c r="A40" s="508"/>
      <c r="B40" s="544"/>
      <c r="C40" s="514"/>
      <c r="D40" s="215" t="s">
        <v>45</v>
      </c>
      <c r="E40" s="216"/>
      <c r="F40" s="217"/>
      <c r="G40" s="218">
        <f aca="true" t="shared" si="18" ref="G40:P40">SUM(G33:G39)</f>
        <v>0</v>
      </c>
      <c r="H40" s="219">
        <f t="shared" si="18"/>
        <v>0</v>
      </c>
      <c r="I40" s="220">
        <f t="shared" si="18"/>
        <v>0</v>
      </c>
      <c r="J40" s="220">
        <f t="shared" si="18"/>
        <v>0</v>
      </c>
      <c r="K40" s="220">
        <f t="shared" si="18"/>
        <v>0</v>
      </c>
      <c r="L40" s="220">
        <f t="shared" si="18"/>
        <v>0</v>
      </c>
      <c r="M40" s="220">
        <f t="shared" si="18"/>
        <v>0</v>
      </c>
      <c r="N40" s="220">
        <f t="shared" si="18"/>
        <v>0</v>
      </c>
      <c r="O40" s="220">
        <f t="shared" si="18"/>
        <v>0</v>
      </c>
      <c r="P40" s="220">
        <f t="shared" si="18"/>
        <v>0</v>
      </c>
      <c r="Q40" s="220">
        <f aca="true" t="shared" si="19" ref="Q40:V40">SUM(Q33:Q39)</f>
        <v>0</v>
      </c>
      <c r="R40" s="220">
        <f t="shared" si="19"/>
        <v>0</v>
      </c>
      <c r="S40" s="220">
        <f t="shared" si="19"/>
        <v>0</v>
      </c>
      <c r="T40" s="220">
        <f t="shared" si="19"/>
        <v>0</v>
      </c>
      <c r="U40" s="220">
        <f t="shared" si="19"/>
        <v>0</v>
      </c>
      <c r="V40" s="221">
        <f t="shared" si="19"/>
        <v>0</v>
      </c>
      <c r="W40" s="222"/>
    </row>
    <row r="41" spans="1:23" ht="13.5">
      <c r="A41" s="506"/>
      <c r="B41" s="542"/>
      <c r="C41" s="512"/>
      <c r="D41" s="223" t="s">
        <v>204</v>
      </c>
      <c r="E41" s="229"/>
      <c r="F41" s="193"/>
      <c r="G41" s="194">
        <f>+E41*F41</f>
        <v>0</v>
      </c>
      <c r="H41" s="225"/>
      <c r="I41" s="197"/>
      <c r="J41" s="197"/>
      <c r="K41" s="197"/>
      <c r="L41" s="197"/>
      <c r="M41" s="197"/>
      <c r="N41" s="197"/>
      <c r="O41" s="197"/>
      <c r="P41" s="197"/>
      <c r="Q41" s="197"/>
      <c r="R41" s="197"/>
      <c r="S41" s="197"/>
      <c r="T41" s="197">
        <f aca="true" t="shared" si="20" ref="T41:T47">SUM(H41:S41)</f>
        <v>0</v>
      </c>
      <c r="U41" s="197">
        <f aca="true" t="shared" si="21" ref="U41:U47">T41-G41</f>
        <v>0</v>
      </c>
      <c r="V41" s="198">
        <f aca="true" t="shared" si="22" ref="V41:V47">U41</f>
        <v>0</v>
      </c>
      <c r="W41" s="179"/>
    </row>
    <row r="42" spans="1:23" ht="13.5">
      <c r="A42" s="507"/>
      <c r="B42" s="543"/>
      <c r="C42" s="513"/>
      <c r="D42" s="45" t="s">
        <v>250</v>
      </c>
      <c r="E42" s="204"/>
      <c r="F42" s="200"/>
      <c r="G42" s="201">
        <f>+E42*F42</f>
        <v>0</v>
      </c>
      <c r="H42" s="205"/>
      <c r="I42" s="203"/>
      <c r="J42" s="203"/>
      <c r="K42" s="203"/>
      <c r="L42" s="203"/>
      <c r="M42" s="203"/>
      <c r="N42" s="203"/>
      <c r="O42" s="203"/>
      <c r="P42" s="203"/>
      <c r="Q42" s="203"/>
      <c r="R42" s="203"/>
      <c r="S42" s="203"/>
      <c r="T42" s="203">
        <f t="shared" si="20"/>
        <v>0</v>
      </c>
      <c r="U42" s="203">
        <f t="shared" si="21"/>
        <v>0</v>
      </c>
      <c r="V42" s="201">
        <f t="shared" si="22"/>
        <v>0</v>
      </c>
      <c r="W42" s="179"/>
    </row>
    <row r="43" spans="1:23" ht="13.5">
      <c r="A43" s="507"/>
      <c r="B43" s="543"/>
      <c r="C43" s="513"/>
      <c r="D43" s="45" t="s">
        <v>250</v>
      </c>
      <c r="E43" s="204"/>
      <c r="F43" s="200"/>
      <c r="G43" s="201">
        <f>+E43*F43</f>
        <v>0</v>
      </c>
      <c r="H43" s="205"/>
      <c r="I43" s="203"/>
      <c r="J43" s="203"/>
      <c r="K43" s="203"/>
      <c r="L43" s="203"/>
      <c r="M43" s="203"/>
      <c r="N43" s="203"/>
      <c r="O43" s="203"/>
      <c r="P43" s="203"/>
      <c r="Q43" s="203"/>
      <c r="R43" s="203"/>
      <c r="S43" s="203"/>
      <c r="T43" s="203">
        <f t="shared" si="20"/>
        <v>0</v>
      </c>
      <c r="U43" s="203">
        <f t="shared" si="21"/>
        <v>0</v>
      </c>
      <c r="V43" s="201">
        <f t="shared" si="22"/>
        <v>0</v>
      </c>
      <c r="W43" s="179"/>
    </row>
    <row r="44" spans="1:23" ht="13.5">
      <c r="A44" s="507"/>
      <c r="B44" s="543"/>
      <c r="C44" s="513"/>
      <c r="D44" s="45" t="s">
        <v>250</v>
      </c>
      <c r="E44" s="204"/>
      <c r="F44" s="200"/>
      <c r="G44" s="201">
        <f>+E44*F44</f>
        <v>0</v>
      </c>
      <c r="H44" s="205"/>
      <c r="I44" s="203"/>
      <c r="J44" s="203"/>
      <c r="K44" s="203"/>
      <c r="L44" s="203"/>
      <c r="M44" s="203"/>
      <c r="N44" s="203"/>
      <c r="O44" s="203"/>
      <c r="P44" s="203"/>
      <c r="Q44" s="203"/>
      <c r="R44" s="203"/>
      <c r="S44" s="203"/>
      <c r="T44" s="203">
        <f t="shared" si="20"/>
        <v>0</v>
      </c>
      <c r="U44" s="203">
        <f t="shared" si="21"/>
        <v>0</v>
      </c>
      <c r="V44" s="201">
        <f t="shared" si="22"/>
        <v>0</v>
      </c>
      <c r="W44" s="179"/>
    </row>
    <row r="45" spans="1:23" ht="13.5">
      <c r="A45" s="507"/>
      <c r="B45" s="543"/>
      <c r="C45" s="513"/>
      <c r="D45" s="45" t="s">
        <v>250</v>
      </c>
      <c r="E45" s="204"/>
      <c r="F45" s="200"/>
      <c r="G45" s="201">
        <f>+E45*F45</f>
        <v>0</v>
      </c>
      <c r="H45" s="205"/>
      <c r="I45" s="203"/>
      <c r="J45" s="203"/>
      <c r="K45" s="203"/>
      <c r="L45" s="203"/>
      <c r="M45" s="203"/>
      <c r="N45" s="203"/>
      <c r="O45" s="203"/>
      <c r="P45" s="203"/>
      <c r="Q45" s="203"/>
      <c r="R45" s="203"/>
      <c r="S45" s="203"/>
      <c r="T45" s="203">
        <f t="shared" si="20"/>
        <v>0</v>
      </c>
      <c r="U45" s="203">
        <f t="shared" si="21"/>
        <v>0</v>
      </c>
      <c r="V45" s="201">
        <f t="shared" si="22"/>
        <v>0</v>
      </c>
      <c r="W45" s="179"/>
    </row>
    <row r="46" spans="1:23" ht="13.5">
      <c r="A46" s="507"/>
      <c r="B46" s="543"/>
      <c r="C46" s="513"/>
      <c r="D46" s="45" t="s">
        <v>251</v>
      </c>
      <c r="E46" s="206"/>
      <c r="F46" s="207"/>
      <c r="G46" s="226"/>
      <c r="H46" s="205"/>
      <c r="I46" s="203"/>
      <c r="J46" s="203"/>
      <c r="K46" s="203"/>
      <c r="L46" s="203"/>
      <c r="M46" s="203"/>
      <c r="N46" s="203"/>
      <c r="O46" s="203"/>
      <c r="P46" s="203"/>
      <c r="Q46" s="203"/>
      <c r="R46" s="203"/>
      <c r="S46" s="203"/>
      <c r="T46" s="203">
        <f t="shared" si="20"/>
        <v>0</v>
      </c>
      <c r="U46" s="203">
        <f t="shared" si="21"/>
        <v>0</v>
      </c>
      <c r="V46" s="201">
        <f t="shared" si="22"/>
        <v>0</v>
      </c>
      <c r="W46" s="179"/>
    </row>
    <row r="47" spans="1:23" ht="13.5">
      <c r="A47" s="507"/>
      <c r="B47" s="543"/>
      <c r="C47" s="513"/>
      <c r="D47" s="209" t="s">
        <v>52</v>
      </c>
      <c r="E47" s="227"/>
      <c r="F47" s="228"/>
      <c r="G47" s="212">
        <f>+E47*F47</f>
        <v>0</v>
      </c>
      <c r="H47" s="230"/>
      <c r="I47" s="213"/>
      <c r="J47" s="213"/>
      <c r="K47" s="213"/>
      <c r="L47" s="213"/>
      <c r="M47" s="213"/>
      <c r="N47" s="213"/>
      <c r="O47" s="213"/>
      <c r="P47" s="213"/>
      <c r="Q47" s="213"/>
      <c r="R47" s="213"/>
      <c r="S47" s="213"/>
      <c r="T47" s="213">
        <f t="shared" si="20"/>
        <v>0</v>
      </c>
      <c r="U47" s="213">
        <f t="shared" si="21"/>
        <v>0</v>
      </c>
      <c r="V47" s="214">
        <f t="shared" si="22"/>
        <v>0</v>
      </c>
      <c r="W47" s="179"/>
    </row>
    <row r="48" spans="1:23" ht="13.5">
      <c r="A48" s="508"/>
      <c r="B48" s="544"/>
      <c r="C48" s="514"/>
      <c r="D48" s="215" t="s">
        <v>45</v>
      </c>
      <c r="E48" s="216"/>
      <c r="F48" s="217"/>
      <c r="G48" s="218">
        <f aca="true" t="shared" si="23" ref="G48:P48">SUM(G41:G47)</f>
        <v>0</v>
      </c>
      <c r="H48" s="219">
        <f t="shared" si="23"/>
        <v>0</v>
      </c>
      <c r="I48" s="220">
        <f t="shared" si="23"/>
        <v>0</v>
      </c>
      <c r="J48" s="220">
        <f t="shared" si="23"/>
        <v>0</v>
      </c>
      <c r="K48" s="220">
        <f t="shared" si="23"/>
        <v>0</v>
      </c>
      <c r="L48" s="220">
        <f t="shared" si="23"/>
        <v>0</v>
      </c>
      <c r="M48" s="220">
        <f t="shared" si="23"/>
        <v>0</v>
      </c>
      <c r="N48" s="220">
        <f t="shared" si="23"/>
        <v>0</v>
      </c>
      <c r="O48" s="220">
        <f t="shared" si="23"/>
        <v>0</v>
      </c>
      <c r="P48" s="220">
        <f t="shared" si="23"/>
        <v>0</v>
      </c>
      <c r="Q48" s="220">
        <f aca="true" t="shared" si="24" ref="Q48:V48">SUM(Q41:Q47)</f>
        <v>0</v>
      </c>
      <c r="R48" s="220">
        <f t="shared" si="24"/>
        <v>0</v>
      </c>
      <c r="S48" s="220">
        <f t="shared" si="24"/>
        <v>0</v>
      </c>
      <c r="T48" s="220">
        <f t="shared" si="24"/>
        <v>0</v>
      </c>
      <c r="U48" s="220">
        <f t="shared" si="24"/>
        <v>0</v>
      </c>
      <c r="V48" s="221">
        <f t="shared" si="24"/>
        <v>0</v>
      </c>
      <c r="W48" s="222"/>
    </row>
    <row r="49" spans="1:23" ht="13.5">
      <c r="A49" s="506"/>
      <c r="B49" s="542"/>
      <c r="C49" s="512"/>
      <c r="D49" s="223" t="s">
        <v>204</v>
      </c>
      <c r="E49" s="229"/>
      <c r="F49" s="193"/>
      <c r="G49" s="194">
        <f>+E49*F49</f>
        <v>0</v>
      </c>
      <c r="H49" s="225"/>
      <c r="I49" s="197"/>
      <c r="J49" s="197"/>
      <c r="K49" s="197"/>
      <c r="L49" s="197"/>
      <c r="M49" s="197"/>
      <c r="N49" s="197"/>
      <c r="O49" s="197"/>
      <c r="P49" s="197"/>
      <c r="Q49" s="197"/>
      <c r="R49" s="197"/>
      <c r="S49" s="197"/>
      <c r="T49" s="197">
        <f aca="true" t="shared" si="25" ref="T49:T55">SUM(H49:S49)</f>
        <v>0</v>
      </c>
      <c r="U49" s="197">
        <f aca="true" t="shared" si="26" ref="U49:U55">T49-G49</f>
        <v>0</v>
      </c>
      <c r="V49" s="198">
        <f aca="true" t="shared" si="27" ref="V49:V55">U49</f>
        <v>0</v>
      </c>
      <c r="W49" s="179"/>
    </row>
    <row r="50" spans="1:23" ht="13.5">
      <c r="A50" s="507"/>
      <c r="B50" s="543"/>
      <c r="C50" s="513"/>
      <c r="D50" s="45" t="s">
        <v>250</v>
      </c>
      <c r="E50" s="204"/>
      <c r="F50" s="200"/>
      <c r="G50" s="201">
        <f>+E50*F50</f>
        <v>0</v>
      </c>
      <c r="H50" s="205"/>
      <c r="I50" s="203"/>
      <c r="J50" s="203"/>
      <c r="K50" s="203"/>
      <c r="L50" s="203"/>
      <c r="M50" s="203"/>
      <c r="N50" s="203"/>
      <c r="O50" s="203"/>
      <c r="P50" s="203"/>
      <c r="Q50" s="203"/>
      <c r="R50" s="203"/>
      <c r="S50" s="203"/>
      <c r="T50" s="203">
        <f t="shared" si="25"/>
        <v>0</v>
      </c>
      <c r="U50" s="203">
        <f t="shared" si="26"/>
        <v>0</v>
      </c>
      <c r="V50" s="201">
        <f t="shared" si="27"/>
        <v>0</v>
      </c>
      <c r="W50" s="179"/>
    </row>
    <row r="51" spans="1:23" ht="13.5">
      <c r="A51" s="507"/>
      <c r="B51" s="543"/>
      <c r="C51" s="513"/>
      <c r="D51" s="45" t="s">
        <v>250</v>
      </c>
      <c r="E51" s="204"/>
      <c r="F51" s="200"/>
      <c r="G51" s="201">
        <f>+E51*F51</f>
        <v>0</v>
      </c>
      <c r="H51" s="205"/>
      <c r="I51" s="203"/>
      <c r="J51" s="203"/>
      <c r="K51" s="203"/>
      <c r="L51" s="203"/>
      <c r="M51" s="203"/>
      <c r="N51" s="203"/>
      <c r="O51" s="203"/>
      <c r="P51" s="203"/>
      <c r="Q51" s="203"/>
      <c r="R51" s="203"/>
      <c r="S51" s="203"/>
      <c r="T51" s="203">
        <f t="shared" si="25"/>
        <v>0</v>
      </c>
      <c r="U51" s="203">
        <f t="shared" si="26"/>
        <v>0</v>
      </c>
      <c r="V51" s="201">
        <f t="shared" si="27"/>
        <v>0</v>
      </c>
      <c r="W51" s="179"/>
    </row>
    <row r="52" spans="1:23" ht="13.5">
      <c r="A52" s="507"/>
      <c r="B52" s="543"/>
      <c r="C52" s="513"/>
      <c r="D52" s="45" t="s">
        <v>250</v>
      </c>
      <c r="E52" s="204"/>
      <c r="F52" s="200"/>
      <c r="G52" s="201">
        <f>+E52*F52</f>
        <v>0</v>
      </c>
      <c r="H52" s="205"/>
      <c r="I52" s="203"/>
      <c r="J52" s="203"/>
      <c r="K52" s="203"/>
      <c r="L52" s="203"/>
      <c r="M52" s="203"/>
      <c r="N52" s="203"/>
      <c r="O52" s="203"/>
      <c r="P52" s="203"/>
      <c r="Q52" s="203"/>
      <c r="R52" s="203"/>
      <c r="S52" s="203"/>
      <c r="T52" s="203">
        <f t="shared" si="25"/>
        <v>0</v>
      </c>
      <c r="U52" s="203">
        <f t="shared" si="26"/>
        <v>0</v>
      </c>
      <c r="V52" s="201">
        <f t="shared" si="27"/>
        <v>0</v>
      </c>
      <c r="W52" s="179"/>
    </row>
    <row r="53" spans="1:23" ht="13.5">
      <c r="A53" s="507"/>
      <c r="B53" s="543"/>
      <c r="C53" s="513"/>
      <c r="D53" s="45" t="s">
        <v>250</v>
      </c>
      <c r="E53" s="204"/>
      <c r="F53" s="200"/>
      <c r="G53" s="201">
        <f>+E53*F53</f>
        <v>0</v>
      </c>
      <c r="H53" s="205"/>
      <c r="I53" s="203"/>
      <c r="J53" s="203"/>
      <c r="K53" s="203"/>
      <c r="L53" s="203"/>
      <c r="M53" s="203"/>
      <c r="N53" s="203"/>
      <c r="O53" s="203"/>
      <c r="P53" s="203"/>
      <c r="Q53" s="203"/>
      <c r="R53" s="203"/>
      <c r="S53" s="203"/>
      <c r="T53" s="203">
        <f t="shared" si="25"/>
        <v>0</v>
      </c>
      <c r="U53" s="203">
        <f t="shared" si="26"/>
        <v>0</v>
      </c>
      <c r="V53" s="201">
        <f t="shared" si="27"/>
        <v>0</v>
      </c>
      <c r="W53" s="179"/>
    </row>
    <row r="54" spans="1:23" ht="13.5">
      <c r="A54" s="507"/>
      <c r="B54" s="543"/>
      <c r="C54" s="513"/>
      <c r="D54" s="45" t="s">
        <v>251</v>
      </c>
      <c r="E54" s="206"/>
      <c r="F54" s="207"/>
      <c r="G54" s="226"/>
      <c r="H54" s="205"/>
      <c r="I54" s="203"/>
      <c r="J54" s="203"/>
      <c r="K54" s="203"/>
      <c r="L54" s="203"/>
      <c r="M54" s="203"/>
      <c r="N54" s="203"/>
      <c r="O54" s="203"/>
      <c r="P54" s="203"/>
      <c r="Q54" s="203"/>
      <c r="R54" s="203"/>
      <c r="S54" s="203"/>
      <c r="T54" s="203">
        <f t="shared" si="25"/>
        <v>0</v>
      </c>
      <c r="U54" s="203">
        <f t="shared" si="26"/>
        <v>0</v>
      </c>
      <c r="V54" s="201">
        <f t="shared" si="27"/>
        <v>0</v>
      </c>
      <c r="W54" s="179"/>
    </row>
    <row r="55" spans="1:23" ht="13.5">
      <c r="A55" s="507"/>
      <c r="B55" s="543"/>
      <c r="C55" s="513"/>
      <c r="D55" s="209" t="s">
        <v>52</v>
      </c>
      <c r="E55" s="227"/>
      <c r="F55" s="228"/>
      <c r="G55" s="212">
        <f>+E55*F55</f>
        <v>0</v>
      </c>
      <c r="H55" s="230"/>
      <c r="I55" s="213"/>
      <c r="J55" s="213"/>
      <c r="K55" s="213"/>
      <c r="L55" s="213"/>
      <c r="M55" s="213"/>
      <c r="N55" s="213"/>
      <c r="O55" s="213"/>
      <c r="P55" s="213"/>
      <c r="Q55" s="213"/>
      <c r="R55" s="213"/>
      <c r="S55" s="213"/>
      <c r="T55" s="213">
        <f t="shared" si="25"/>
        <v>0</v>
      </c>
      <c r="U55" s="213">
        <f t="shared" si="26"/>
        <v>0</v>
      </c>
      <c r="V55" s="214">
        <f t="shared" si="27"/>
        <v>0</v>
      </c>
      <c r="W55" s="179"/>
    </row>
    <row r="56" spans="1:23" ht="13.5">
      <c r="A56" s="508"/>
      <c r="B56" s="544"/>
      <c r="C56" s="513"/>
      <c r="D56" s="215" t="s">
        <v>45</v>
      </c>
      <c r="E56" s="216"/>
      <c r="F56" s="217"/>
      <c r="G56" s="218">
        <f aca="true" t="shared" si="28" ref="G56:P56">SUM(G49:G55)</f>
        <v>0</v>
      </c>
      <c r="H56" s="219">
        <f t="shared" si="28"/>
        <v>0</v>
      </c>
      <c r="I56" s="220">
        <f t="shared" si="28"/>
        <v>0</v>
      </c>
      <c r="J56" s="220">
        <f t="shared" si="28"/>
        <v>0</v>
      </c>
      <c r="K56" s="220">
        <f t="shared" si="28"/>
        <v>0</v>
      </c>
      <c r="L56" s="220">
        <f t="shared" si="28"/>
        <v>0</v>
      </c>
      <c r="M56" s="220">
        <f t="shared" si="28"/>
        <v>0</v>
      </c>
      <c r="N56" s="220">
        <f t="shared" si="28"/>
        <v>0</v>
      </c>
      <c r="O56" s="220">
        <f t="shared" si="28"/>
        <v>0</v>
      </c>
      <c r="P56" s="220">
        <f t="shared" si="28"/>
        <v>0</v>
      </c>
      <c r="Q56" s="220">
        <f aca="true" t="shared" si="29" ref="Q56:V56">SUM(Q49:Q55)</f>
        <v>0</v>
      </c>
      <c r="R56" s="220">
        <f t="shared" si="29"/>
        <v>0</v>
      </c>
      <c r="S56" s="220">
        <f t="shared" si="29"/>
        <v>0</v>
      </c>
      <c r="T56" s="220">
        <f t="shared" si="29"/>
        <v>0</v>
      </c>
      <c r="U56" s="220">
        <f t="shared" si="29"/>
        <v>0</v>
      </c>
      <c r="V56" s="221">
        <f t="shared" si="29"/>
        <v>0</v>
      </c>
      <c r="W56" s="222"/>
    </row>
    <row r="57" spans="1:23" ht="13.5">
      <c r="A57" s="547" t="s">
        <v>253</v>
      </c>
      <c r="B57" s="548"/>
      <c r="C57" s="553">
        <f>SUM(C9:C56)</f>
        <v>0</v>
      </c>
      <c r="D57" s="223" t="s">
        <v>204</v>
      </c>
      <c r="E57" s="192"/>
      <c r="F57" s="231"/>
      <c r="G57" s="232">
        <f aca="true" t="shared" si="30" ref="G57:S63">SUM(G9+G17+G25+G33+G41)</f>
        <v>0</v>
      </c>
      <c r="H57" s="225">
        <f t="shared" si="30"/>
        <v>0</v>
      </c>
      <c r="I57" s="197">
        <f t="shared" si="30"/>
        <v>0</v>
      </c>
      <c r="J57" s="197">
        <f t="shared" si="30"/>
        <v>0</v>
      </c>
      <c r="K57" s="197">
        <f t="shared" si="30"/>
        <v>0</v>
      </c>
      <c r="L57" s="197">
        <f t="shared" si="30"/>
        <v>0</v>
      </c>
      <c r="M57" s="197">
        <f t="shared" si="30"/>
        <v>0</v>
      </c>
      <c r="N57" s="197">
        <f t="shared" si="30"/>
        <v>0</v>
      </c>
      <c r="O57" s="197">
        <f t="shared" si="30"/>
        <v>0</v>
      </c>
      <c r="P57" s="197">
        <f t="shared" si="30"/>
        <v>0</v>
      </c>
      <c r="Q57" s="197">
        <f t="shared" si="30"/>
        <v>0</v>
      </c>
      <c r="R57" s="197">
        <f t="shared" si="30"/>
        <v>0</v>
      </c>
      <c r="S57" s="197">
        <f t="shared" si="30"/>
        <v>0</v>
      </c>
      <c r="T57" s="197">
        <f aca="true" t="shared" si="31" ref="T57:T63">SUM(H57:S57)</f>
        <v>0</v>
      </c>
      <c r="U57" s="197">
        <f aca="true" t="shared" si="32" ref="U57:U63">T57-G57</f>
        <v>0</v>
      </c>
      <c r="V57" s="198">
        <f aca="true" t="shared" si="33" ref="V57:V63">U57</f>
        <v>0</v>
      </c>
      <c r="W57" s="179"/>
    </row>
    <row r="58" spans="1:23" ht="13.5">
      <c r="A58" s="549"/>
      <c r="B58" s="550"/>
      <c r="C58" s="554"/>
      <c r="D58" s="45" t="s">
        <v>250</v>
      </c>
      <c r="E58" s="204"/>
      <c r="F58" s="200"/>
      <c r="G58" s="233">
        <f t="shared" si="30"/>
        <v>0</v>
      </c>
      <c r="H58" s="205">
        <f t="shared" si="30"/>
        <v>0</v>
      </c>
      <c r="I58" s="203">
        <f t="shared" si="30"/>
        <v>0</v>
      </c>
      <c r="J58" s="203">
        <f t="shared" si="30"/>
        <v>0</v>
      </c>
      <c r="K58" s="203">
        <f t="shared" si="30"/>
        <v>0</v>
      </c>
      <c r="L58" s="203">
        <f t="shared" si="30"/>
        <v>0</v>
      </c>
      <c r="M58" s="203">
        <f t="shared" si="30"/>
        <v>0</v>
      </c>
      <c r="N58" s="203">
        <f t="shared" si="30"/>
        <v>0</v>
      </c>
      <c r="O58" s="203">
        <f t="shared" si="30"/>
        <v>0</v>
      </c>
      <c r="P58" s="203">
        <f t="shared" si="30"/>
        <v>0</v>
      </c>
      <c r="Q58" s="203">
        <f t="shared" si="30"/>
        <v>0</v>
      </c>
      <c r="R58" s="203">
        <f t="shared" si="30"/>
        <v>0</v>
      </c>
      <c r="S58" s="203">
        <f t="shared" si="30"/>
        <v>0</v>
      </c>
      <c r="T58" s="203">
        <f t="shared" si="31"/>
        <v>0</v>
      </c>
      <c r="U58" s="203">
        <f t="shared" si="32"/>
        <v>0</v>
      </c>
      <c r="V58" s="201">
        <f t="shared" si="33"/>
        <v>0</v>
      </c>
      <c r="W58" s="179"/>
    </row>
    <row r="59" spans="1:23" ht="13.5">
      <c r="A59" s="549"/>
      <c r="B59" s="550"/>
      <c r="C59" s="554"/>
      <c r="D59" s="45" t="s">
        <v>250</v>
      </c>
      <c r="E59" s="204"/>
      <c r="F59" s="200"/>
      <c r="G59" s="233">
        <f t="shared" si="30"/>
        <v>0</v>
      </c>
      <c r="H59" s="205">
        <f t="shared" si="30"/>
        <v>0</v>
      </c>
      <c r="I59" s="203">
        <f t="shared" si="30"/>
        <v>0</v>
      </c>
      <c r="J59" s="203">
        <f t="shared" si="30"/>
        <v>0</v>
      </c>
      <c r="K59" s="203">
        <f t="shared" si="30"/>
        <v>0</v>
      </c>
      <c r="L59" s="203">
        <f t="shared" si="30"/>
        <v>0</v>
      </c>
      <c r="M59" s="203">
        <f t="shared" si="30"/>
        <v>0</v>
      </c>
      <c r="N59" s="203">
        <f t="shared" si="30"/>
        <v>0</v>
      </c>
      <c r="O59" s="203">
        <f t="shared" si="30"/>
        <v>0</v>
      </c>
      <c r="P59" s="203">
        <f t="shared" si="30"/>
        <v>0</v>
      </c>
      <c r="Q59" s="203">
        <f t="shared" si="30"/>
        <v>0</v>
      </c>
      <c r="R59" s="203">
        <f t="shared" si="30"/>
        <v>0</v>
      </c>
      <c r="S59" s="203">
        <f t="shared" si="30"/>
        <v>0</v>
      </c>
      <c r="T59" s="203">
        <f t="shared" si="31"/>
        <v>0</v>
      </c>
      <c r="U59" s="203">
        <f t="shared" si="32"/>
        <v>0</v>
      </c>
      <c r="V59" s="201">
        <f t="shared" si="33"/>
        <v>0</v>
      </c>
      <c r="W59" s="179"/>
    </row>
    <row r="60" spans="1:23" ht="13.5">
      <c r="A60" s="549"/>
      <c r="B60" s="550"/>
      <c r="C60" s="554"/>
      <c r="D60" s="45" t="s">
        <v>250</v>
      </c>
      <c r="E60" s="204"/>
      <c r="F60" s="200"/>
      <c r="G60" s="233">
        <f t="shared" si="30"/>
        <v>0</v>
      </c>
      <c r="H60" s="205">
        <f t="shared" si="30"/>
        <v>0</v>
      </c>
      <c r="I60" s="203">
        <f t="shared" si="30"/>
        <v>0</v>
      </c>
      <c r="J60" s="203">
        <f t="shared" si="30"/>
        <v>0</v>
      </c>
      <c r="K60" s="203">
        <f t="shared" si="30"/>
        <v>0</v>
      </c>
      <c r="L60" s="203">
        <f t="shared" si="30"/>
        <v>0</v>
      </c>
      <c r="M60" s="203">
        <f t="shared" si="30"/>
        <v>0</v>
      </c>
      <c r="N60" s="203">
        <f t="shared" si="30"/>
        <v>0</v>
      </c>
      <c r="O60" s="203">
        <f t="shared" si="30"/>
        <v>0</v>
      </c>
      <c r="P60" s="203">
        <f t="shared" si="30"/>
        <v>0</v>
      </c>
      <c r="Q60" s="203">
        <f t="shared" si="30"/>
        <v>0</v>
      </c>
      <c r="R60" s="203">
        <f t="shared" si="30"/>
        <v>0</v>
      </c>
      <c r="S60" s="203">
        <f t="shared" si="30"/>
        <v>0</v>
      </c>
      <c r="T60" s="203">
        <f t="shared" si="31"/>
        <v>0</v>
      </c>
      <c r="U60" s="203">
        <f t="shared" si="32"/>
        <v>0</v>
      </c>
      <c r="V60" s="201">
        <f t="shared" si="33"/>
        <v>0</v>
      </c>
      <c r="W60" s="179"/>
    </row>
    <row r="61" spans="1:23" ht="13.5">
      <c r="A61" s="549"/>
      <c r="B61" s="550"/>
      <c r="C61" s="554"/>
      <c r="D61" s="45" t="s">
        <v>250</v>
      </c>
      <c r="E61" s="204"/>
      <c r="F61" s="200"/>
      <c r="G61" s="233">
        <f t="shared" si="30"/>
        <v>0</v>
      </c>
      <c r="H61" s="205">
        <f t="shared" si="30"/>
        <v>0</v>
      </c>
      <c r="I61" s="203">
        <f t="shared" si="30"/>
        <v>0</v>
      </c>
      <c r="J61" s="203">
        <f t="shared" si="30"/>
        <v>0</v>
      </c>
      <c r="K61" s="203">
        <f t="shared" si="30"/>
        <v>0</v>
      </c>
      <c r="L61" s="203">
        <f t="shared" si="30"/>
        <v>0</v>
      </c>
      <c r="M61" s="203">
        <f t="shared" si="30"/>
        <v>0</v>
      </c>
      <c r="N61" s="203">
        <f t="shared" si="30"/>
        <v>0</v>
      </c>
      <c r="O61" s="203">
        <f t="shared" si="30"/>
        <v>0</v>
      </c>
      <c r="P61" s="203">
        <f t="shared" si="30"/>
        <v>0</v>
      </c>
      <c r="Q61" s="203">
        <f t="shared" si="30"/>
        <v>0</v>
      </c>
      <c r="R61" s="203">
        <f t="shared" si="30"/>
        <v>0</v>
      </c>
      <c r="S61" s="203">
        <f t="shared" si="30"/>
        <v>0</v>
      </c>
      <c r="T61" s="203">
        <f t="shared" si="31"/>
        <v>0</v>
      </c>
      <c r="U61" s="203">
        <f t="shared" si="32"/>
        <v>0</v>
      </c>
      <c r="V61" s="201">
        <f t="shared" si="33"/>
        <v>0</v>
      </c>
      <c r="W61" s="179"/>
    </row>
    <row r="62" spans="1:23" ht="13.5">
      <c r="A62" s="549"/>
      <c r="B62" s="550"/>
      <c r="C62" s="554"/>
      <c r="D62" s="45" t="s">
        <v>251</v>
      </c>
      <c r="E62" s="206"/>
      <c r="F62" s="207"/>
      <c r="G62" s="233">
        <f t="shared" si="30"/>
        <v>0</v>
      </c>
      <c r="H62" s="205">
        <f t="shared" si="30"/>
        <v>0</v>
      </c>
      <c r="I62" s="203">
        <f t="shared" si="30"/>
        <v>0</v>
      </c>
      <c r="J62" s="203">
        <f t="shared" si="30"/>
        <v>0</v>
      </c>
      <c r="K62" s="203">
        <f t="shared" si="30"/>
        <v>0</v>
      </c>
      <c r="L62" s="203">
        <f t="shared" si="30"/>
        <v>0</v>
      </c>
      <c r="M62" s="203">
        <f t="shared" si="30"/>
        <v>0</v>
      </c>
      <c r="N62" s="203">
        <f t="shared" si="30"/>
        <v>0</v>
      </c>
      <c r="O62" s="203">
        <f t="shared" si="30"/>
        <v>0</v>
      </c>
      <c r="P62" s="203">
        <f t="shared" si="30"/>
        <v>0</v>
      </c>
      <c r="Q62" s="203">
        <f t="shared" si="30"/>
        <v>0</v>
      </c>
      <c r="R62" s="203">
        <f t="shared" si="30"/>
        <v>0</v>
      </c>
      <c r="S62" s="203">
        <f t="shared" si="30"/>
        <v>0</v>
      </c>
      <c r="T62" s="203">
        <f t="shared" si="31"/>
        <v>0</v>
      </c>
      <c r="U62" s="203">
        <f t="shared" si="32"/>
        <v>0</v>
      </c>
      <c r="V62" s="201">
        <f t="shared" si="33"/>
        <v>0</v>
      </c>
      <c r="W62" s="179"/>
    </row>
    <row r="63" spans="1:23" ht="13.5">
      <c r="A63" s="549"/>
      <c r="B63" s="550"/>
      <c r="C63" s="554"/>
      <c r="D63" s="209" t="s">
        <v>52</v>
      </c>
      <c r="E63" s="227"/>
      <c r="F63" s="228"/>
      <c r="G63" s="234">
        <f t="shared" si="30"/>
        <v>0</v>
      </c>
      <c r="H63" s="230">
        <f t="shared" si="30"/>
        <v>0</v>
      </c>
      <c r="I63" s="213">
        <f t="shared" si="30"/>
        <v>0</v>
      </c>
      <c r="J63" s="213">
        <f t="shared" si="30"/>
        <v>0</v>
      </c>
      <c r="K63" s="213">
        <f t="shared" si="30"/>
        <v>0</v>
      </c>
      <c r="L63" s="213">
        <f t="shared" si="30"/>
        <v>0</v>
      </c>
      <c r="M63" s="213">
        <f t="shared" si="30"/>
        <v>0</v>
      </c>
      <c r="N63" s="213">
        <f t="shared" si="30"/>
        <v>0</v>
      </c>
      <c r="O63" s="213">
        <f t="shared" si="30"/>
        <v>0</v>
      </c>
      <c r="P63" s="213">
        <f t="shared" si="30"/>
        <v>0</v>
      </c>
      <c r="Q63" s="213">
        <f t="shared" si="30"/>
        <v>0</v>
      </c>
      <c r="R63" s="213">
        <f t="shared" si="30"/>
        <v>0</v>
      </c>
      <c r="S63" s="213">
        <f t="shared" si="30"/>
        <v>0</v>
      </c>
      <c r="T63" s="213">
        <f t="shared" si="31"/>
        <v>0</v>
      </c>
      <c r="U63" s="213">
        <f t="shared" si="32"/>
        <v>0</v>
      </c>
      <c r="V63" s="214">
        <f t="shared" si="33"/>
        <v>0</v>
      </c>
      <c r="W63" s="179"/>
    </row>
    <row r="64" spans="1:23" ht="13.5">
      <c r="A64" s="551"/>
      <c r="B64" s="552"/>
      <c r="C64" s="555"/>
      <c r="D64" s="215" t="s">
        <v>254</v>
      </c>
      <c r="E64" s="216"/>
      <c r="F64" s="217"/>
      <c r="G64" s="221">
        <f>+G56+G48+G40+G32+G24+G16</f>
        <v>0</v>
      </c>
      <c r="H64" s="219">
        <f aca="true" t="shared" si="34" ref="H64:S64">+H56+H48+H32+H24+H16+H40</f>
        <v>0</v>
      </c>
      <c r="I64" s="219">
        <f t="shared" si="34"/>
        <v>0</v>
      </c>
      <c r="J64" s="219">
        <f t="shared" si="34"/>
        <v>0</v>
      </c>
      <c r="K64" s="219">
        <f t="shared" si="34"/>
        <v>0</v>
      </c>
      <c r="L64" s="219">
        <f t="shared" si="34"/>
        <v>0</v>
      </c>
      <c r="M64" s="219">
        <f t="shared" si="34"/>
        <v>0</v>
      </c>
      <c r="N64" s="219">
        <f t="shared" si="34"/>
        <v>0</v>
      </c>
      <c r="O64" s="219">
        <f t="shared" si="34"/>
        <v>0</v>
      </c>
      <c r="P64" s="219">
        <f t="shared" si="34"/>
        <v>0</v>
      </c>
      <c r="Q64" s="219">
        <f t="shared" si="34"/>
        <v>0</v>
      </c>
      <c r="R64" s="219">
        <f t="shared" si="34"/>
        <v>0</v>
      </c>
      <c r="S64" s="219">
        <f t="shared" si="34"/>
        <v>0</v>
      </c>
      <c r="T64" s="219">
        <f>+T56+T48+T32+T24+T16+T40</f>
        <v>0</v>
      </c>
      <c r="U64" s="219">
        <f>SUM(U57:U63)</f>
        <v>0</v>
      </c>
      <c r="V64" s="219">
        <f>+V56+V48+V32+V24+V16+V40</f>
        <v>0</v>
      </c>
      <c r="W64" s="179"/>
    </row>
    <row r="65" spans="1:23" ht="16.5" customHeight="1">
      <c r="A65" s="235"/>
      <c r="B65" s="235"/>
      <c r="C65" s="235"/>
      <c r="D65" s="191"/>
      <c r="E65" s="236"/>
      <c r="F65" s="236"/>
      <c r="G65" s="237"/>
      <c r="H65" s="238"/>
      <c r="I65" s="238"/>
      <c r="J65" s="238"/>
      <c r="K65" s="238"/>
      <c r="L65" s="238"/>
      <c r="M65" s="238"/>
      <c r="N65" s="238"/>
      <c r="O65" s="238"/>
      <c r="P65" s="238"/>
      <c r="Q65" s="238"/>
      <c r="R65" s="238"/>
      <c r="S65" s="238"/>
      <c r="T65" s="237"/>
      <c r="U65" s="237"/>
      <c r="V65" s="237"/>
      <c r="W65" s="179"/>
    </row>
    <row r="66" spans="1:23" ht="16.5" customHeight="1">
      <c r="A66" s="235"/>
      <c r="B66" s="235"/>
      <c r="C66" s="235"/>
      <c r="D66" s="191"/>
      <c r="E66" s="236"/>
      <c r="F66" s="236"/>
      <c r="G66" s="239"/>
      <c r="H66" s="240"/>
      <c r="I66" s="240"/>
      <c r="J66" s="240"/>
      <c r="K66" s="240"/>
      <c r="L66" s="240"/>
      <c r="M66" s="240"/>
      <c r="N66" s="240"/>
      <c r="O66" s="240"/>
      <c r="P66" s="240"/>
      <c r="Q66" s="240"/>
      <c r="R66" s="240"/>
      <c r="S66" s="240"/>
      <c r="T66" s="241"/>
      <c r="U66" s="556"/>
      <c r="V66" s="556"/>
      <c r="W66" s="179"/>
    </row>
    <row r="67" spans="1:23" s="178" customFormat="1" ht="18.75">
      <c r="A67" s="557" t="s">
        <v>255</v>
      </c>
      <c r="B67" s="558"/>
      <c r="C67" s="243">
        <f>SUM(C9:C56)</f>
        <v>0</v>
      </c>
      <c r="D67" s="242"/>
      <c r="E67" s="244"/>
      <c r="F67" s="244"/>
      <c r="G67" s="245">
        <f>SUM(G64)</f>
        <v>0</v>
      </c>
      <c r="H67" s="246"/>
      <c r="I67" s="246"/>
      <c r="J67" s="246"/>
      <c r="K67" s="246"/>
      <c r="L67" s="246"/>
      <c r="M67" s="246"/>
      <c r="N67" s="246"/>
      <c r="O67" s="246"/>
      <c r="P67" s="246"/>
      <c r="Q67" s="246"/>
      <c r="R67" s="246"/>
      <c r="S67" s="246"/>
      <c r="T67" s="247">
        <f>SUM(T64)</f>
        <v>0</v>
      </c>
      <c r="U67" s="248"/>
      <c r="V67" s="249">
        <f>SUM(V64)</f>
        <v>0</v>
      </c>
      <c r="W67" s="250"/>
    </row>
    <row r="68" spans="1:23" ht="32.25" customHeight="1">
      <c r="A68" s="545" t="s">
        <v>70</v>
      </c>
      <c r="B68" s="545"/>
      <c r="C68" s="545"/>
      <c r="D68" s="545"/>
      <c r="E68" s="545"/>
      <c r="F68" s="545"/>
      <c r="G68" s="545"/>
      <c r="H68" s="545"/>
      <c r="I68" s="545"/>
      <c r="J68" s="545"/>
      <c r="K68" s="545"/>
      <c r="L68" s="179"/>
      <c r="M68" s="179"/>
      <c r="N68" s="179"/>
      <c r="O68" s="179"/>
      <c r="P68" s="179"/>
      <c r="Q68" s="179"/>
      <c r="R68" s="179"/>
      <c r="S68" s="179"/>
      <c r="T68" s="179"/>
      <c r="U68" s="179"/>
      <c r="V68" s="179"/>
      <c r="W68" s="179"/>
    </row>
    <row r="69" spans="1:23" ht="40.5" customHeight="1">
      <c r="A69" s="546" t="s">
        <v>256</v>
      </c>
      <c r="B69" s="546"/>
      <c r="C69" s="546"/>
      <c r="D69" s="546"/>
      <c r="E69" s="546"/>
      <c r="F69" s="546"/>
      <c r="G69" s="546"/>
      <c r="H69" s="546"/>
      <c r="I69" s="546"/>
      <c r="J69" s="546"/>
      <c r="K69" s="546"/>
      <c r="L69" s="546"/>
      <c r="M69" s="179"/>
      <c r="N69" s="179"/>
      <c r="O69" s="179"/>
      <c r="P69" s="179"/>
      <c r="Q69" s="179"/>
      <c r="R69" s="179"/>
      <c r="S69" s="179"/>
      <c r="T69" s="179"/>
      <c r="U69" s="179"/>
      <c r="V69" s="179"/>
      <c r="W69" s="179"/>
    </row>
    <row r="70" spans="1:23" ht="13.5">
      <c r="A70" s="185" t="s">
        <v>257</v>
      </c>
      <c r="B70" s="185"/>
      <c r="C70" s="185"/>
      <c r="D70" s="179"/>
      <c r="E70" s="179"/>
      <c r="F70" s="179"/>
      <c r="G70" s="179"/>
      <c r="H70" s="179"/>
      <c r="I70" s="179"/>
      <c r="J70" s="179"/>
      <c r="K70" s="179"/>
      <c r="L70" s="179"/>
      <c r="M70" s="179"/>
      <c r="N70" s="179"/>
      <c r="O70" s="179"/>
      <c r="P70" s="179"/>
      <c r="Q70" s="179"/>
      <c r="R70" s="179"/>
      <c r="S70" s="179"/>
      <c r="T70" s="179"/>
      <c r="U70" s="179"/>
      <c r="V70" s="179"/>
      <c r="W70" s="179"/>
    </row>
    <row r="71" spans="1:23" ht="13.5">
      <c r="A71" s="185" t="s">
        <v>258</v>
      </c>
      <c r="B71" s="185"/>
      <c r="C71" s="185"/>
      <c r="D71" s="179"/>
      <c r="E71" s="179"/>
      <c r="F71" s="179"/>
      <c r="G71" s="179"/>
      <c r="H71" s="179"/>
      <c r="I71" s="179"/>
      <c r="J71" s="179"/>
      <c r="K71" s="179"/>
      <c r="L71" s="179"/>
      <c r="M71" s="179"/>
      <c r="N71" s="179"/>
      <c r="O71" s="179"/>
      <c r="P71" s="179"/>
      <c r="Q71" s="179"/>
      <c r="R71" s="179"/>
      <c r="S71" s="179"/>
      <c r="T71" s="179"/>
      <c r="U71" s="179"/>
      <c r="V71" s="179"/>
      <c r="W71" s="179"/>
    </row>
    <row r="72" spans="1:23" ht="13.5">
      <c r="A72" s="179"/>
      <c r="B72" s="179"/>
      <c r="C72" s="179"/>
      <c r="D72" s="179"/>
      <c r="E72" s="179"/>
      <c r="F72" s="179"/>
      <c r="G72" s="179"/>
      <c r="H72" s="179"/>
      <c r="I72" s="179"/>
      <c r="J72" s="179"/>
      <c r="K72" s="179"/>
      <c r="L72" s="179"/>
      <c r="M72" s="179"/>
      <c r="N72" s="179"/>
      <c r="O72" s="179"/>
      <c r="P72" s="179"/>
      <c r="Q72" s="179"/>
      <c r="R72" s="179"/>
      <c r="S72" s="179"/>
      <c r="T72" s="179"/>
      <c r="U72" s="179"/>
      <c r="V72" s="179"/>
      <c r="W72" s="179"/>
    </row>
    <row r="73" spans="1:23" ht="13.5">
      <c r="A73" s="179"/>
      <c r="B73" s="179"/>
      <c r="C73" s="179"/>
      <c r="D73" s="179"/>
      <c r="E73" s="179"/>
      <c r="F73" s="179"/>
      <c r="G73" s="179"/>
      <c r="H73" s="179"/>
      <c r="I73" s="179"/>
      <c r="J73" s="179"/>
      <c r="K73" s="179"/>
      <c r="L73" s="179"/>
      <c r="M73" s="179"/>
      <c r="N73" s="179"/>
      <c r="O73" s="179"/>
      <c r="P73" s="179"/>
      <c r="Q73" s="179"/>
      <c r="R73" s="179"/>
      <c r="S73" s="179"/>
      <c r="T73" s="179"/>
      <c r="U73" s="179"/>
      <c r="V73" s="179"/>
      <c r="W73" s="179"/>
    </row>
  </sheetData>
  <sheetProtection/>
  <mergeCells count="36">
    <mergeCell ref="U66:V66"/>
    <mergeCell ref="A67:B67"/>
    <mergeCell ref="A68:K68"/>
    <mergeCell ref="A69:L69"/>
    <mergeCell ref="A41:A48"/>
    <mergeCell ref="B41:B48"/>
    <mergeCell ref="C41:C48"/>
    <mergeCell ref="A49:A56"/>
    <mergeCell ref="B49:B56"/>
    <mergeCell ref="C49:C56"/>
    <mergeCell ref="A57:B64"/>
    <mergeCell ref="C57:C64"/>
    <mergeCell ref="A25:A32"/>
    <mergeCell ref="B25:B32"/>
    <mergeCell ref="C25:C32"/>
    <mergeCell ref="A33:A40"/>
    <mergeCell ref="B33:B40"/>
    <mergeCell ref="C33:C40"/>
    <mergeCell ref="U7:U8"/>
    <mergeCell ref="V7:V8"/>
    <mergeCell ref="A9:A16"/>
    <mergeCell ref="B9:B16"/>
    <mergeCell ref="C9:C16"/>
    <mergeCell ref="D7:D8"/>
    <mergeCell ref="E7:G7"/>
    <mergeCell ref="H7:T7"/>
    <mergeCell ref="A17:A24"/>
    <mergeCell ref="B17:B24"/>
    <mergeCell ref="C17:C24"/>
    <mergeCell ref="J3:V3"/>
    <mergeCell ref="A4:U4"/>
    <mergeCell ref="P5:Q5"/>
    <mergeCell ref="R5:V5"/>
    <mergeCell ref="A7:A8"/>
    <mergeCell ref="B7:B8"/>
    <mergeCell ref="C7:C8"/>
  </mergeCells>
  <printOptions horizontalCentered="1"/>
  <pageMargins left="0.1968503937007874" right="0.1968503937007874" top="0.5905511811023623" bottom="0.1968503937007874" header="0.5118110236220472" footer="0"/>
  <pageSetup fitToHeight="1" fitToWidth="1" horizontalDpi="600" verticalDpi="600" orientation="landscape" paperSize="9" scale="55" r:id="rId1"/>
  <headerFooter alignWithMargins="0">
    <oddFooter>&amp;R様式－８頁</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Administrator</cp:lastModifiedBy>
  <cp:lastPrinted>2019-05-23T10:22:58Z</cp:lastPrinted>
  <dcterms:created xsi:type="dcterms:W3CDTF">2012-07-18T03:45:32Z</dcterms:created>
  <dcterms:modified xsi:type="dcterms:W3CDTF">2019-05-23T10:24:35Z</dcterms:modified>
  <cp:category/>
  <cp:version/>
  <cp:contentType/>
  <cp:contentStatus/>
</cp:coreProperties>
</file>