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activeTab="4"/>
  </bookViews>
  <sheets>
    <sheet name="全県" sheetId="3" r:id="rId1"/>
    <sheet name="全県（年次推移）" sheetId="4" r:id="rId2"/>
    <sheet name="東部" sheetId="7" r:id="rId3"/>
    <sheet name="東部（年次推移）" sheetId="8" r:id="rId4"/>
    <sheet name="中部" sheetId="5" r:id="rId5"/>
    <sheet name="中部（年次推移）" sheetId="6" r:id="rId6"/>
    <sheet name="西部" sheetId="1" r:id="rId7"/>
    <sheet name="西部（年次推移）" sheetId="2" r:id="rId8"/>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<sst xmlns="http://schemas.openxmlformats.org/spreadsheetml/2006/main" xmlns:r="http://schemas.openxmlformats.org/officeDocument/2006/relationships" count="148" uniqueCount="148">
  <si>
    <t>パルプ･紙･紙加工品</t>
    <rPh sb="7" eb="9">
      <t>カコウ</t>
    </rPh>
    <phoneticPr fontId="2"/>
  </si>
  <si>
    <t>域</t>
  </si>
  <si>
    <t>（　加　重　平　均　）</t>
  </si>
  <si>
    <t>-</t>
  </si>
  <si>
    <t>規</t>
  </si>
  <si>
    <t>道路旅客運送業</t>
  </si>
  <si>
    <t>【公表資料用】</t>
    <rPh sb="1" eb="3">
      <t>コウヒョウ</t>
    </rPh>
    <rPh sb="3" eb="5">
      <t>シリョウ</t>
    </rPh>
    <phoneticPr fontId="2"/>
  </si>
  <si>
    <t>賃上げ率
（％）</t>
    <rPh sb="0" eb="2">
      <t>チンア</t>
    </rPh>
    <rPh sb="3" eb="4">
      <t>リツ</t>
    </rPh>
    <phoneticPr fontId="25"/>
  </si>
  <si>
    <t>業</t>
  </si>
  <si>
    <t>非鉄金属</t>
  </si>
  <si>
    <t>プラスチック製品</t>
  </si>
  <si>
    <t>繊維工業</t>
    <rPh sb="2" eb="4">
      <t>コウギョウ</t>
    </rPh>
    <phoneticPr fontId="2"/>
  </si>
  <si>
    <t>種</t>
  </si>
  <si>
    <t>別</t>
  </si>
  <si>
    <t>木材、家具･装備品</t>
  </si>
  <si>
    <t>令和元年 最 終 集 計</t>
    <rPh sb="0" eb="1">
      <t>レイ</t>
    </rPh>
    <rPh sb="1" eb="2">
      <t>ワ</t>
    </rPh>
    <rPh sb="2" eb="4">
      <t>ガンネン</t>
    </rPh>
    <rPh sb="5" eb="6">
      <t>サイ</t>
    </rPh>
    <rPh sb="7" eb="8">
      <t>シュウ</t>
    </rPh>
    <rPh sb="9" eb="10">
      <t>シュウ</t>
    </rPh>
    <rPh sb="11" eb="12">
      <t>ケイ</t>
    </rPh>
    <phoneticPr fontId="2"/>
  </si>
  <si>
    <t>模</t>
  </si>
  <si>
    <t>地</t>
  </si>
  <si>
    <t>1,000～4,999人</t>
  </si>
  <si>
    <t>静岡県東部県民生活センター</t>
    <rPh sb="0" eb="3">
      <t>シズオカケン</t>
    </rPh>
    <rPh sb="3" eb="5">
      <t>トウブ</t>
    </rPh>
    <rPh sb="5" eb="7">
      <t>ケンミン</t>
    </rPh>
    <rPh sb="7" eb="9">
      <t>セイカツ</t>
    </rPh>
    <phoneticPr fontId="2"/>
  </si>
  <si>
    <t>全     平     均</t>
  </si>
  <si>
    <t>製造業</t>
  </si>
  <si>
    <t>農林水産業</t>
  </si>
  <si>
    <t>鉱業,採石業,砂利採取業</t>
    <rPh sb="3" eb="5">
      <t>サイセキ</t>
    </rPh>
    <rPh sb="5" eb="6">
      <t>ギョウ</t>
    </rPh>
    <rPh sb="7" eb="9">
      <t>ジャリ</t>
    </rPh>
    <rPh sb="9" eb="12">
      <t>サイシュギョウ</t>
    </rPh>
    <phoneticPr fontId="2"/>
  </si>
  <si>
    <t>〒422-8067　静岡市駿河区南町14-1　水の森ビル3階</t>
    <rPh sb="10" eb="13">
      <t>シズオカシ</t>
    </rPh>
    <rPh sb="13" eb="15">
      <t>スルガ</t>
    </rPh>
    <rPh sb="15" eb="16">
      <t>ク</t>
    </rPh>
    <rPh sb="16" eb="18">
      <t>ミナミチョウ</t>
    </rPh>
    <phoneticPr fontId="26"/>
  </si>
  <si>
    <t>建設業</t>
  </si>
  <si>
    <t>電気・ガス・熱供給・水道業</t>
    <rPh sb="0" eb="2">
      <t>デンキ</t>
    </rPh>
    <rPh sb="6" eb="7">
      <t>ネツ</t>
    </rPh>
    <rPh sb="7" eb="9">
      <t>キョウキュウ</t>
    </rPh>
    <phoneticPr fontId="2"/>
  </si>
  <si>
    <t xml:space="preserve">              　　　　西部県民生活センター</t>
    <rPh sb="18" eb="19">
      <t>ニシ</t>
    </rPh>
    <rPh sb="19" eb="20">
      <t>ブ</t>
    </rPh>
    <rPh sb="20" eb="22">
      <t>ケンミン</t>
    </rPh>
    <rPh sb="22" eb="24">
      <t>セイカツ</t>
    </rPh>
    <phoneticPr fontId="26"/>
  </si>
  <si>
    <t>情報通信業</t>
    <rPh sb="0" eb="2">
      <t>ジョウホウ</t>
    </rPh>
    <rPh sb="2" eb="4">
      <t>ツウシン</t>
    </rPh>
    <rPh sb="4" eb="5">
      <t>ギョウ</t>
    </rPh>
    <phoneticPr fontId="2"/>
  </si>
  <si>
    <t>運輸業,郵便業</t>
    <rPh sb="4" eb="6">
      <t>ユウビン</t>
    </rPh>
    <rPh sb="6" eb="7">
      <t>ギョウ</t>
    </rPh>
    <phoneticPr fontId="2"/>
  </si>
  <si>
    <t>卸売業,小売業</t>
    <rPh sb="0" eb="2">
      <t>オロシウリ</t>
    </rPh>
    <rPh sb="2" eb="3">
      <t>ギョウ</t>
    </rPh>
    <rPh sb="4" eb="6">
      <t>コウリ</t>
    </rPh>
    <rPh sb="6" eb="7">
      <t>ギョウ</t>
    </rPh>
    <phoneticPr fontId="2"/>
  </si>
  <si>
    <t>中部</t>
    <rPh sb="0" eb="2">
      <t>チュウブ</t>
    </rPh>
    <phoneticPr fontId="2"/>
  </si>
  <si>
    <t>金融業,保険業、不動産業,物品賃貸業</t>
    <rPh sb="0" eb="2">
      <t>キンユウ</t>
    </rPh>
    <rPh sb="2" eb="3">
      <t>ギョウ</t>
    </rPh>
    <rPh sb="4" eb="7">
      <t>ホケンギョウ</t>
    </rPh>
    <rPh sb="8" eb="11">
      <t>フドウサン</t>
    </rPh>
    <rPh sb="11" eb="12">
      <t>ギョウ</t>
    </rPh>
    <rPh sb="13" eb="15">
      <t>ブッピン</t>
    </rPh>
    <rPh sb="15" eb="17">
      <t>チンタイ</t>
    </rPh>
    <rPh sb="17" eb="18">
      <t>ギョウ</t>
    </rPh>
    <phoneticPr fontId="2"/>
  </si>
  <si>
    <t>その他(合同労組)</t>
  </si>
  <si>
    <t>令和７年　春季賃上げ要求・妥結確報(最終結果)</t>
  </si>
  <si>
    <t xml:space="preserve">              　　　　静岡県経済産業部産業人材課</t>
    <rPh sb="18" eb="21">
      <t>シズオカケン</t>
    </rPh>
    <rPh sb="21" eb="23">
      <t>ケイザイ</t>
    </rPh>
    <rPh sb="23" eb="25">
      <t>サンギョウ</t>
    </rPh>
    <rPh sb="25" eb="26">
      <t>ブ</t>
    </rPh>
    <rPh sb="26" eb="28">
      <t>サンギョウ</t>
    </rPh>
    <rPh sb="28" eb="31">
      <t>ジンザイカ</t>
    </rPh>
    <phoneticPr fontId="2"/>
  </si>
  <si>
    <t>学術研究,専門・技術サービス業</t>
    <rPh sb="0" eb="2">
      <t>ガクジュツ</t>
    </rPh>
    <rPh sb="2" eb="4">
      <t>ケンキュウ</t>
    </rPh>
    <rPh sb="5" eb="7">
      <t>センモン</t>
    </rPh>
    <rPh sb="8" eb="10">
      <t>ギジュツ</t>
    </rPh>
    <rPh sb="14" eb="15">
      <t>ギョウ</t>
    </rPh>
    <phoneticPr fontId="2"/>
  </si>
  <si>
    <t>輸送用機械器具</t>
  </si>
  <si>
    <t>宿泊業、飲食サービス業</t>
    <rPh sb="0" eb="2">
      <t>シュクハク</t>
    </rPh>
    <rPh sb="2" eb="3">
      <t>ギョウ</t>
    </rPh>
    <rPh sb="4" eb="6">
      <t>インショク</t>
    </rPh>
    <rPh sb="10" eb="11">
      <t>ギョウ</t>
    </rPh>
    <phoneticPr fontId="2"/>
  </si>
  <si>
    <t>その他の製造業</t>
  </si>
  <si>
    <t>生活関連サービス業,娯楽業</t>
    <rPh sb="0" eb="2">
      <t>セイカツ</t>
    </rPh>
    <rPh sb="2" eb="4">
      <t>カンレン</t>
    </rPh>
    <rPh sb="8" eb="9">
      <t>ギョウ</t>
    </rPh>
    <rPh sb="10" eb="13">
      <t>ゴラクギョウ</t>
    </rPh>
    <phoneticPr fontId="2"/>
  </si>
  <si>
    <t>下</t>
    <rPh sb="0" eb="1">
      <t>シタ</t>
    </rPh>
    <phoneticPr fontId="2"/>
  </si>
  <si>
    <t>教育,学習支援業、医療,福祉</t>
    <rPh sb="0" eb="2">
      <t>キョウイク</t>
    </rPh>
    <rPh sb="3" eb="5">
      <t>ガクシュウ</t>
    </rPh>
    <rPh sb="5" eb="7">
      <t>シエン</t>
    </rPh>
    <rPh sb="7" eb="8">
      <t>ギョウ</t>
    </rPh>
    <phoneticPr fontId="2"/>
  </si>
  <si>
    <t>複合サービス事業、サービス業</t>
    <rPh sb="0" eb="2">
      <t>フクゴウ</t>
    </rPh>
    <rPh sb="6" eb="8">
      <t>ジギョウ</t>
    </rPh>
    <rPh sb="13" eb="14">
      <t>ギョウ</t>
    </rPh>
    <phoneticPr fontId="2"/>
  </si>
  <si>
    <t>水運業</t>
    <rPh sb="0" eb="1">
      <t>スイ</t>
    </rPh>
    <rPh sb="1" eb="2">
      <t>ウン</t>
    </rPh>
    <rPh sb="2" eb="3">
      <t>ギョウ</t>
    </rPh>
    <phoneticPr fontId="2"/>
  </si>
  <si>
    <t>令和３年 最 終 集 計</t>
    <rPh sb="0" eb="1">
      <t>レイ</t>
    </rPh>
    <rPh sb="1" eb="2">
      <t>ワ</t>
    </rPh>
    <rPh sb="3" eb="4">
      <t>ネン</t>
    </rPh>
    <rPh sb="5" eb="6">
      <t>サイ</t>
    </rPh>
    <rPh sb="7" eb="8">
      <t>シュウ</t>
    </rPh>
    <rPh sb="9" eb="10">
      <t>シュウ</t>
    </rPh>
    <rPh sb="11" eb="12">
      <t>ケイ</t>
    </rPh>
    <phoneticPr fontId="2"/>
  </si>
  <si>
    <t>人</t>
    <rPh sb="0" eb="1">
      <t>ニン</t>
    </rPh>
    <phoneticPr fontId="2"/>
  </si>
  <si>
    <t>　　　　　　　　　　ホームページにおいては東部・中部・西部地区別、加重平均・単純平均別の情報も掲載しています。</t>
    <rPh sb="21" eb="23">
      <t>トウブ</t>
    </rPh>
    <rPh sb="24" eb="26">
      <t>チュウブ</t>
    </rPh>
    <rPh sb="27" eb="29">
      <t>セイブ</t>
    </rPh>
    <rPh sb="29" eb="30">
      <t>チ</t>
    </rPh>
    <rPh sb="30" eb="32">
      <t>クベツ</t>
    </rPh>
    <rPh sb="33" eb="35">
      <t>カジュウ</t>
    </rPh>
    <rPh sb="35" eb="37">
      <t>ヘイキン</t>
    </rPh>
    <rPh sb="38" eb="40">
      <t>タンジュン</t>
    </rPh>
    <rPh sb="40" eb="42">
      <t>ヘイキン</t>
    </rPh>
    <rPh sb="42" eb="43">
      <t>ベツ</t>
    </rPh>
    <rPh sb="44" eb="46">
      <t>ジョウホウ</t>
    </rPh>
    <rPh sb="47" eb="49">
      <t>ケイサイ</t>
    </rPh>
    <phoneticPr fontId="26"/>
  </si>
  <si>
    <t>以</t>
    <rPh sb="0" eb="1">
      <t>イ</t>
    </rPh>
    <phoneticPr fontId="2"/>
  </si>
  <si>
    <t>上</t>
    <rPh sb="0" eb="1">
      <t>ウエ</t>
    </rPh>
    <phoneticPr fontId="2"/>
  </si>
  <si>
    <t>300～499人</t>
  </si>
  <si>
    <t>東            部</t>
  </si>
  <si>
    <t>29人以下</t>
  </si>
  <si>
    <t>航空運輸業</t>
    <rPh sb="0" eb="2">
      <t>コウクウ</t>
    </rPh>
    <rPh sb="2" eb="4">
      <t>ウンユ</t>
    </rPh>
    <rPh sb="4" eb="5">
      <t>ギョウ</t>
    </rPh>
    <phoneticPr fontId="2"/>
  </si>
  <si>
    <t>中            部</t>
  </si>
  <si>
    <t>西            部</t>
  </si>
  <si>
    <t>鉄 鋼</t>
  </si>
  <si>
    <t>化 学</t>
  </si>
  <si>
    <t>食料品･たばこ</t>
  </si>
  <si>
    <t>　　　　　　　＊労働関係業務を担当する県の機関</t>
    <rPh sb="8" eb="10">
      <t>ロウドウ</t>
    </rPh>
    <rPh sb="10" eb="12">
      <t>カンケイ</t>
    </rPh>
    <rPh sb="12" eb="14">
      <t>ギョウム</t>
    </rPh>
    <rPh sb="15" eb="17">
      <t>タントウ</t>
    </rPh>
    <rPh sb="19" eb="20">
      <t>ケン</t>
    </rPh>
    <rPh sb="21" eb="23">
      <t>キカン</t>
    </rPh>
    <phoneticPr fontId="26"/>
  </si>
  <si>
    <t>印刷・同関連</t>
    <rPh sb="0" eb="2">
      <t>インサツ</t>
    </rPh>
    <rPh sb="3" eb="4">
      <t>ドウ</t>
    </rPh>
    <rPh sb="4" eb="6">
      <t>カンレン</t>
    </rPh>
    <phoneticPr fontId="2"/>
  </si>
  <si>
    <t>石油･石炭製品</t>
  </si>
  <si>
    <t>ゴム、皮革製品</t>
    <rPh sb="3" eb="5">
      <t>ヒカク</t>
    </rPh>
    <rPh sb="5" eb="7">
      <t>セイヒン</t>
    </rPh>
    <phoneticPr fontId="2"/>
  </si>
  <si>
    <t>窯業･土石製品</t>
    <rPh sb="4" eb="5">
      <t>イシ</t>
    </rPh>
    <rPh sb="5" eb="7">
      <t>セイヒン</t>
    </rPh>
    <phoneticPr fontId="2"/>
  </si>
  <si>
    <t>金属製品</t>
  </si>
  <si>
    <t>静岡県西部県民生活センター</t>
    <rPh sb="0" eb="3">
      <t>シズオカケン</t>
    </rPh>
    <rPh sb="3" eb="5">
      <t>セイブ</t>
    </rPh>
    <rPh sb="5" eb="7">
      <t>ケンミン</t>
    </rPh>
    <rPh sb="7" eb="9">
      <t>セイカツ</t>
    </rPh>
    <phoneticPr fontId="2"/>
  </si>
  <si>
    <t>道路貨物運送業</t>
  </si>
  <si>
    <t>要求状況</t>
    <rPh sb="0" eb="2">
      <t>ヨウキュウ</t>
    </rPh>
    <rPh sb="2" eb="4">
      <t>ジョウキョウ</t>
    </rPh>
    <phoneticPr fontId="2"/>
  </si>
  <si>
    <t>機械器具</t>
  </si>
  <si>
    <t>情報通信機械器具</t>
    <rPh sb="0" eb="2">
      <t>ジョウホウ</t>
    </rPh>
    <rPh sb="2" eb="4">
      <t>ツウシン</t>
    </rPh>
    <rPh sb="4" eb="6">
      <t>キカイ</t>
    </rPh>
    <rPh sb="6" eb="8">
      <t>キグ</t>
    </rPh>
    <phoneticPr fontId="2"/>
  </si>
  <si>
    <t>電子部品･デバイス・電子回路</t>
    <rPh sb="10" eb="12">
      <t>デンシ</t>
    </rPh>
    <rPh sb="12" eb="14">
      <t>カイロ</t>
    </rPh>
    <phoneticPr fontId="2"/>
  </si>
  <si>
    <t>倉庫業</t>
    <rPh sb="0" eb="2">
      <t>ソウコ</t>
    </rPh>
    <rPh sb="2" eb="3">
      <t>ギョウ</t>
    </rPh>
    <phoneticPr fontId="2"/>
  </si>
  <si>
    <t>電気機械器具</t>
    <rPh sb="0" eb="2">
      <t>デンキ</t>
    </rPh>
    <rPh sb="2" eb="4">
      <t>キカイ</t>
    </rPh>
    <rPh sb="4" eb="6">
      <t>キグ</t>
    </rPh>
    <phoneticPr fontId="2"/>
  </si>
  <si>
    <t>5,000人以上</t>
  </si>
  <si>
    <t>鉄道業</t>
  </si>
  <si>
    <t>運輸に付帯するｻｰﾋﾞｽ業</t>
    <rPh sb="0" eb="2">
      <t>ウンユ</t>
    </rPh>
    <rPh sb="3" eb="5">
      <t>フタイ</t>
    </rPh>
    <rPh sb="12" eb="13">
      <t>ギョウ</t>
    </rPh>
    <phoneticPr fontId="2"/>
  </si>
  <si>
    <t>郵便業（信書便事業を含む）</t>
    <rPh sb="0" eb="2">
      <t>ユウビン</t>
    </rPh>
    <rPh sb="2" eb="3">
      <t>ギョウ</t>
    </rPh>
    <rPh sb="4" eb="6">
      <t>シンショ</t>
    </rPh>
    <rPh sb="6" eb="7">
      <t>ビン</t>
    </rPh>
    <rPh sb="7" eb="9">
      <t>ジギョウ</t>
    </rPh>
    <rPh sb="10" eb="11">
      <t>フク</t>
    </rPh>
    <phoneticPr fontId="2"/>
  </si>
  <si>
    <t>500～999人</t>
  </si>
  <si>
    <t>平    均</t>
  </si>
  <si>
    <t>100～299人</t>
  </si>
  <si>
    <t>30～99人</t>
  </si>
  <si>
    <t>要求状況</t>
    <rPh sb="0" eb="1">
      <t>ヨウ</t>
    </rPh>
    <rPh sb="1" eb="2">
      <t>モトム</t>
    </rPh>
    <rPh sb="2" eb="3">
      <t>ジョウ</t>
    </rPh>
    <rPh sb="3" eb="4">
      <t>イワン</t>
    </rPh>
    <phoneticPr fontId="2"/>
  </si>
  <si>
    <t>平均
年齢</t>
    <rPh sb="0" eb="2">
      <t>ヘイキン</t>
    </rPh>
    <rPh sb="3" eb="5">
      <t>ネンレイ</t>
    </rPh>
    <phoneticPr fontId="2"/>
  </si>
  <si>
    <t>平均賃金（円）</t>
    <rPh sb="0" eb="2">
      <t>ヘイキン</t>
    </rPh>
    <rPh sb="2" eb="4">
      <t>チンギン</t>
    </rPh>
    <rPh sb="5" eb="6">
      <t>エン</t>
    </rPh>
    <phoneticPr fontId="2"/>
  </si>
  <si>
    <t>労組数</t>
    <rPh sb="0" eb="2">
      <t>ロウソ</t>
    </rPh>
    <rPh sb="2" eb="3">
      <t>スウ</t>
    </rPh>
    <phoneticPr fontId="2"/>
  </si>
  <si>
    <t>平均
要求額（円）</t>
    <rPh sb="0" eb="2">
      <t>ヘイキン</t>
    </rPh>
    <rPh sb="3" eb="5">
      <t>ヨウキュウ</t>
    </rPh>
    <rPh sb="5" eb="6">
      <t>ガク</t>
    </rPh>
    <rPh sb="7" eb="8">
      <t>エン</t>
    </rPh>
    <phoneticPr fontId="2"/>
  </si>
  <si>
    <t>参考</t>
    <rPh sb="0" eb="2">
      <t>サンコウ</t>
    </rPh>
    <phoneticPr fontId="2"/>
  </si>
  <si>
    <t>妥結状況</t>
    <rPh sb="0" eb="2">
      <t>ダケツ</t>
    </rPh>
    <rPh sb="2" eb="4">
      <t>ジョウキョウ</t>
    </rPh>
    <phoneticPr fontId="2"/>
  </si>
  <si>
    <t>平均
妥結額（円）</t>
    <rPh sb="0" eb="2">
      <t>ヘイキン</t>
    </rPh>
    <rPh sb="3" eb="5">
      <t>ダケツ</t>
    </rPh>
    <rPh sb="5" eb="6">
      <t>ガク</t>
    </rPh>
    <rPh sb="7" eb="8">
      <t>エン</t>
    </rPh>
    <phoneticPr fontId="2"/>
  </si>
  <si>
    <t>● 春季賃上げ要求・妥結結果の推移（加重平均）</t>
    <rPh sb="2" eb="4">
      <t>シュンキ</t>
    </rPh>
    <rPh sb="4" eb="6">
      <t>チンア</t>
    </rPh>
    <rPh sb="7" eb="9">
      <t>ヨウキュウ</t>
    </rPh>
    <phoneticPr fontId="2"/>
  </si>
  <si>
    <t xml:space="preserve"> 年          次</t>
  </si>
  <si>
    <t>平成27年 最 終 集 計</t>
    <rPh sb="0" eb="2">
      <t>ヘイセイ</t>
    </rPh>
    <rPh sb="4" eb="5">
      <t>ネン</t>
    </rPh>
    <rPh sb="6" eb="7">
      <t>サイ</t>
    </rPh>
    <rPh sb="8" eb="9">
      <t>シュウ</t>
    </rPh>
    <rPh sb="10" eb="11">
      <t>シュウ</t>
    </rPh>
    <rPh sb="12" eb="13">
      <t>ケイ</t>
    </rPh>
    <phoneticPr fontId="2"/>
  </si>
  <si>
    <t>平成28年 最 終 集 計</t>
    <rPh sb="0" eb="2">
      <t>ヘイセイ</t>
    </rPh>
    <rPh sb="4" eb="5">
      <t>ネン</t>
    </rPh>
    <rPh sb="6" eb="7">
      <t>サイ</t>
    </rPh>
    <rPh sb="8" eb="9">
      <t>シュウ</t>
    </rPh>
    <rPh sb="10" eb="11">
      <t>シュウ</t>
    </rPh>
    <rPh sb="12" eb="13">
      <t>ケイ</t>
    </rPh>
    <phoneticPr fontId="2"/>
  </si>
  <si>
    <t>平成29年 最 終 集 計</t>
    <rPh sb="0" eb="2">
      <t>ヘイセイ</t>
    </rPh>
    <rPh sb="4" eb="5">
      <t>ネン</t>
    </rPh>
    <rPh sb="6" eb="7">
      <t>サイ</t>
    </rPh>
    <rPh sb="8" eb="9">
      <t>シュウ</t>
    </rPh>
    <rPh sb="10" eb="11">
      <t>シュウ</t>
    </rPh>
    <rPh sb="12" eb="13">
      <t>ケイ</t>
    </rPh>
    <phoneticPr fontId="2"/>
  </si>
  <si>
    <t>平成30年 最 終 集 計</t>
    <rPh sb="0" eb="2">
      <t>ヘイセイ</t>
    </rPh>
    <rPh sb="4" eb="5">
      <t>ネン</t>
    </rPh>
    <rPh sb="6" eb="7">
      <t>サイ</t>
    </rPh>
    <rPh sb="8" eb="9">
      <t>シュウ</t>
    </rPh>
    <rPh sb="10" eb="11">
      <t>シュウ</t>
    </rPh>
    <rPh sb="12" eb="13">
      <t>ケイ</t>
    </rPh>
    <phoneticPr fontId="2"/>
  </si>
  <si>
    <t>令和２年 最 終 集 計</t>
    <rPh sb="0" eb="1">
      <t>レイ</t>
    </rPh>
    <rPh sb="1" eb="2">
      <t>ワ</t>
    </rPh>
    <rPh sb="3" eb="4">
      <t>ネン</t>
    </rPh>
    <rPh sb="5" eb="6">
      <t>サイ</t>
    </rPh>
    <rPh sb="7" eb="8">
      <t>シュウ</t>
    </rPh>
    <rPh sb="9" eb="10">
      <t>シュウ</t>
    </rPh>
    <rPh sb="11" eb="12">
      <t>ケイ</t>
    </rPh>
    <phoneticPr fontId="2"/>
  </si>
  <si>
    <t>令和４年 最 終 集 計</t>
    <rPh sb="0" eb="1">
      <t>レイ</t>
    </rPh>
    <rPh sb="1" eb="2">
      <t>ワ</t>
    </rPh>
    <rPh sb="3" eb="4">
      <t>ネン</t>
    </rPh>
    <rPh sb="5" eb="6">
      <t>サイ</t>
    </rPh>
    <rPh sb="7" eb="8">
      <t>シュウ</t>
    </rPh>
    <rPh sb="9" eb="10">
      <t>シュウ</t>
    </rPh>
    <rPh sb="11" eb="12">
      <t>ケイ</t>
    </rPh>
    <phoneticPr fontId="2"/>
  </si>
  <si>
    <t>前年
妥結額（円）</t>
    <rPh sb="0" eb="2">
      <t>ゼンネン</t>
    </rPh>
    <rPh sb="3" eb="5">
      <t>ダケツ</t>
    </rPh>
    <rPh sb="5" eb="6">
      <t>ガク</t>
    </rPh>
    <rPh sb="7" eb="8">
      <t>エン</t>
    </rPh>
    <phoneticPr fontId="2"/>
  </si>
  <si>
    <t xml:space="preserve">  (A)   －    (B)</t>
  </si>
  <si>
    <t>　　　　　　　　　　ＵＲＬ、二次元コードは下記のとおりです。</t>
    <rPh sb="14" eb="17">
      <t>ニジゲン</t>
    </rPh>
    <phoneticPr fontId="2"/>
  </si>
  <si>
    <t xml:space="preserve">             　　　　 東部県民生活センター</t>
    <rPh sb="18" eb="20">
      <t>トウブ</t>
    </rPh>
    <rPh sb="20" eb="22">
      <t>ケンミン</t>
    </rPh>
    <rPh sb="22" eb="24">
      <t>セイカツ</t>
    </rPh>
    <phoneticPr fontId="26"/>
  </si>
  <si>
    <t xml:space="preserve">             　　　　 中部県民生活センター</t>
    <rPh sb="18" eb="20">
      <t>チュウブ</t>
    </rPh>
    <rPh sb="20" eb="22">
      <t>ケンミン</t>
    </rPh>
    <rPh sb="22" eb="24">
      <t>セイカツ</t>
    </rPh>
    <phoneticPr fontId="26"/>
  </si>
  <si>
    <t>　　　　　　　　　　　＊電話による労働相談のお知らせ</t>
  </si>
  <si>
    <t>[URL]</t>
  </si>
  <si>
    <t>https://www.pref.shizuoka.jp/sangyoshigoto/shuroshien/rodoseisaku/rodokankyo/1003235/index.html</t>
  </si>
  <si>
    <t>※または、「しずおか労働福祉情報」で検索してください。</t>
  </si>
  <si>
    <t>賃上げ一時金情報ホームページ掲載（更新）予定日</t>
  </si>
  <si>
    <t>フリーアクセス番号 ： ０１２０－９－３９６１０　(携帯電話、ＩＰ電話等からはかけられません。)</t>
  </si>
  <si>
    <t>受付時間　9:00～12:00　13:00～16:00（土日祝日、年末年始12/29～1/3を除く）</t>
    <rPh sb="0" eb="2">
      <t>ウケツケ</t>
    </rPh>
    <rPh sb="2" eb="4">
      <t>ジカン</t>
    </rPh>
    <rPh sb="28" eb="30">
      <t>ドニチ</t>
    </rPh>
    <rPh sb="30" eb="32">
      <t>シュクジツ</t>
    </rPh>
    <rPh sb="33" eb="35">
      <t>ネンマツ</t>
    </rPh>
    <rPh sb="35" eb="37">
      <t>ネンシ</t>
    </rPh>
    <rPh sb="47" eb="48">
      <t>ノゾ</t>
    </rPh>
    <phoneticPr fontId="2"/>
  </si>
  <si>
    <t>・電話による相談は、上記フリーアクセス（通信料着信払いサービス）をご利用ください。</t>
    <rPh sb="1" eb="3">
      <t>デンワ</t>
    </rPh>
    <rPh sb="6" eb="8">
      <t>ソウダン</t>
    </rPh>
    <rPh sb="10" eb="12">
      <t>ジョウキ</t>
    </rPh>
    <rPh sb="20" eb="23">
      <t>ツウシンリョウ</t>
    </rPh>
    <rPh sb="23" eb="25">
      <t>チャクシン</t>
    </rPh>
    <rPh sb="25" eb="26">
      <t>バラ</t>
    </rPh>
    <rPh sb="34" eb="36">
      <t>リヨウ</t>
    </rPh>
    <phoneticPr fontId="2"/>
  </si>
  <si>
    <t>・携帯電話、IP電話等からのご利用の場合は下記最寄りのセンターまでお掛けください。</t>
    <rPh sb="1" eb="3">
      <t>ケイタイ</t>
    </rPh>
    <rPh sb="3" eb="5">
      <t>デンワ</t>
    </rPh>
    <rPh sb="8" eb="10">
      <t>デンワ</t>
    </rPh>
    <rPh sb="10" eb="11">
      <t>ナド</t>
    </rPh>
    <rPh sb="15" eb="17">
      <t>リヨウ</t>
    </rPh>
    <rPh sb="18" eb="20">
      <t>バアイ</t>
    </rPh>
    <rPh sb="21" eb="23">
      <t>カキ</t>
    </rPh>
    <phoneticPr fontId="2"/>
  </si>
  <si>
    <t>　その場合はご相談者の最寄りのセンターにて電話を受け付け致します。</t>
    <rPh sb="3" eb="5">
      <t>バアイ</t>
    </rPh>
    <rPh sb="7" eb="10">
      <t>ソウダンシャ</t>
    </rPh>
    <rPh sb="11" eb="13">
      <t>モヨリ</t>
    </rPh>
    <rPh sb="21" eb="23">
      <t>デンワ</t>
    </rPh>
    <rPh sb="24" eb="25">
      <t>ウ</t>
    </rPh>
    <rPh sb="26" eb="27">
      <t>ツ</t>
    </rPh>
    <rPh sb="28" eb="29">
      <t>イタ</t>
    </rPh>
    <phoneticPr fontId="2"/>
  </si>
  <si>
    <t>　（東部）055-951-9144　　　　　（中部）054-286-3208　　　　　（西部）053-452-0144</t>
    <rPh sb="2" eb="4">
      <t>トウブ</t>
    </rPh>
    <rPh sb="23" eb="25">
      <t>チュウブ</t>
    </rPh>
    <rPh sb="44" eb="46">
      <t>セイブ</t>
    </rPh>
    <phoneticPr fontId="2"/>
  </si>
  <si>
    <t>　　　　※予定日は変更される場合があります。</t>
  </si>
  <si>
    <t>〒420-8601  静岡市葵区追手町9番6号</t>
    <rPh sb="11" eb="14">
      <t>シズオカシ</t>
    </rPh>
    <rPh sb="14" eb="15">
      <t>アオイ</t>
    </rPh>
    <rPh sb="15" eb="16">
      <t>ク</t>
    </rPh>
    <rPh sb="16" eb="19">
      <t>オウテマチ</t>
    </rPh>
    <rPh sb="20" eb="21">
      <t>バン</t>
    </rPh>
    <rPh sb="22" eb="23">
      <t>ゴウ</t>
    </rPh>
    <phoneticPr fontId="2"/>
  </si>
  <si>
    <t>〒410-0801  沼津市大手町1-1-3　沼津産業ビル2階</t>
    <rPh sb="11" eb="14">
      <t>ヌマヅシ</t>
    </rPh>
    <rPh sb="14" eb="17">
      <t>オオテマチ</t>
    </rPh>
    <rPh sb="23" eb="25">
      <t>ヌマヅ</t>
    </rPh>
    <rPh sb="25" eb="27">
      <t>サンギョウ</t>
    </rPh>
    <rPh sb="30" eb="31">
      <t>カイ</t>
    </rPh>
    <phoneticPr fontId="26"/>
  </si>
  <si>
    <t>令和６年 最 終 集 計</t>
    <rPh sb="0" eb="1">
      <t>レイ</t>
    </rPh>
    <rPh sb="1" eb="2">
      <t>ワ</t>
    </rPh>
    <rPh sb="5" eb="6">
      <t>サイ</t>
    </rPh>
    <rPh sb="7" eb="8">
      <t>オワリ</t>
    </rPh>
    <rPh sb="9" eb="10">
      <t>アツマリ</t>
    </rPh>
    <rPh sb="11" eb="12">
      <t>ケイ</t>
    </rPh>
    <phoneticPr fontId="26"/>
  </si>
  <si>
    <t xml:space="preserve">
前年
要求額（円）</t>
    <rPh sb="1" eb="3">
      <t>ゼンネン</t>
    </rPh>
    <rPh sb="4" eb="6">
      <t>ヨウキュウ</t>
    </rPh>
    <rPh sb="6" eb="7">
      <t>ガク</t>
    </rPh>
    <rPh sb="8" eb="9">
      <t>エン</t>
    </rPh>
    <phoneticPr fontId="2"/>
  </si>
  <si>
    <t>要求額
対前年比（％）</t>
    <rPh sb="0" eb="3">
      <t>ヨウキュウガク</t>
    </rPh>
    <rPh sb="4" eb="5">
      <t>タイ</t>
    </rPh>
    <rPh sb="5" eb="7">
      <t>ゼンネン</t>
    </rPh>
    <rPh sb="7" eb="8">
      <t>ヒ</t>
    </rPh>
    <phoneticPr fontId="2"/>
  </si>
  <si>
    <t xml:space="preserve">  電話　055-951-8209</t>
    <rPh sb="2" eb="4">
      <t>デンワ</t>
    </rPh>
    <phoneticPr fontId="2"/>
  </si>
  <si>
    <t xml:space="preserve">  電話　054-202-6013</t>
    <rPh sb="2" eb="4">
      <t>デンワ</t>
    </rPh>
    <phoneticPr fontId="2"/>
  </si>
  <si>
    <t xml:space="preserve">  電話　053-458-7243</t>
    <rPh sb="2" eb="4">
      <t>デンワ</t>
    </rPh>
    <phoneticPr fontId="2"/>
  </si>
  <si>
    <t>妥結額
対前年比（％）</t>
    <rPh sb="0" eb="3">
      <t>ダケツガク</t>
    </rPh>
    <rPh sb="4" eb="5">
      <t>タイ</t>
    </rPh>
    <rPh sb="5" eb="7">
      <t>ゼンネン</t>
    </rPh>
    <rPh sb="7" eb="8">
      <t>ヒ</t>
    </rPh>
    <phoneticPr fontId="2"/>
  </si>
  <si>
    <t>前年
妥結額（円）</t>
  </si>
  <si>
    <t>西部</t>
    <rPh sb="0" eb="2">
      <t>セイブ</t>
    </rPh>
    <phoneticPr fontId="2"/>
  </si>
  <si>
    <t>東部</t>
    <rPh sb="0" eb="2">
      <t>トウブ</t>
    </rPh>
    <phoneticPr fontId="2"/>
  </si>
  <si>
    <t>静岡県</t>
    <rPh sb="0" eb="3">
      <t>シズ</t>
    </rPh>
    <phoneticPr fontId="2"/>
  </si>
  <si>
    <t>静岡県中部県民生活センター</t>
    <rPh sb="0" eb="3">
      <t>シズオカケン</t>
    </rPh>
    <rPh sb="3" eb="5">
      <t>チュウブ</t>
    </rPh>
    <rPh sb="5" eb="7">
      <t>ケンミン</t>
    </rPh>
    <rPh sb="7" eb="9">
      <t>セイカツ</t>
    </rPh>
    <phoneticPr fontId="2"/>
  </si>
  <si>
    <t>X</t>
  </si>
  <si>
    <t>前年
要求額（円）</t>
  </si>
  <si>
    <t>要求額
対前年比（％）</t>
  </si>
  <si>
    <t>妥結額
対前年比（％）</t>
  </si>
  <si>
    <t>令和５年 最 終 集 計</t>
    <rPh sb="0" eb="1">
      <t>レイ</t>
    </rPh>
    <rPh sb="1" eb="2">
      <t>ワ</t>
    </rPh>
    <rPh sb="3" eb="4">
      <t>ネン</t>
    </rPh>
    <rPh sb="5" eb="6">
      <t>サイ</t>
    </rPh>
    <rPh sb="7" eb="8">
      <t>シュウ</t>
    </rPh>
    <rPh sb="9" eb="10">
      <t>シュウ</t>
    </rPh>
    <rPh sb="11" eb="12">
      <t>ケイ</t>
    </rPh>
    <phoneticPr fontId="2"/>
  </si>
  <si>
    <t>〒430-0929　浜松市中央区中央1丁目12-1　静岡県浜松総合庁舎3階</t>
    <rPh sb="10" eb="13">
      <t>ハママツシ</t>
    </rPh>
    <rPh sb="13" eb="15">
      <t>チュウオウ</t>
    </rPh>
    <rPh sb="15" eb="16">
      <t>ク</t>
    </rPh>
    <rPh sb="16" eb="18">
      <t>チュウオウ</t>
    </rPh>
    <rPh sb="19" eb="21">
      <t>チョウメ</t>
    </rPh>
    <rPh sb="26" eb="29">
      <t>シズオカケン</t>
    </rPh>
    <rPh sb="29" eb="31">
      <t>ハママツ</t>
    </rPh>
    <rPh sb="31" eb="33">
      <t>ソウゴウ</t>
    </rPh>
    <rPh sb="33" eb="35">
      <t>チョウシャ</t>
    </rPh>
    <rPh sb="36" eb="37">
      <t>カイ</t>
    </rPh>
    <phoneticPr fontId="26"/>
  </si>
  <si>
    <t>令和６年 最 終 集 計</t>
    <rPh sb="0" eb="1">
      <t>レイ</t>
    </rPh>
    <rPh sb="1" eb="2">
      <t>ワ</t>
    </rPh>
    <rPh sb="3" eb="4">
      <t>ネン</t>
    </rPh>
    <rPh sb="5" eb="6">
      <t>サイ</t>
    </rPh>
    <rPh sb="7" eb="8">
      <t>シュウ</t>
    </rPh>
    <rPh sb="9" eb="10">
      <t>シュウ</t>
    </rPh>
    <rPh sb="11" eb="12">
      <t>ケイ</t>
    </rPh>
    <phoneticPr fontId="2"/>
  </si>
  <si>
    <t>　　　　春季賃上げ情報：令和７年４月３日、５月22日、７月８日</t>
  </si>
  <si>
    <t>　　　　夏季一時金情報：６月19日、７月24日、８月14日</t>
  </si>
  <si>
    <t>　　　　年末一時金情報：11月20日、12月11日、令和８年１月８日</t>
  </si>
  <si>
    <t xml:space="preserve">  電話　054-221-2817</t>
    <rPh sb="2" eb="4">
      <t>デンワ</t>
    </rPh>
    <phoneticPr fontId="2"/>
  </si>
  <si>
    <t>＊賃上げ一時金情報は、産業人材課のホームページでご利用いただけます。</t>
    <rPh sb="1" eb="3">
      <t>チンア</t>
    </rPh>
    <rPh sb="4" eb="7">
      <t>イチジキン</t>
    </rPh>
    <rPh sb="7" eb="9">
      <t>ジョウホウ</t>
    </rPh>
    <rPh sb="11" eb="13">
      <t>サンギョウ</t>
    </rPh>
    <rPh sb="13" eb="15">
      <t>ジンザイ</t>
    </rPh>
    <rPh sb="15" eb="16">
      <t>カ</t>
    </rPh>
    <rPh sb="25" eb="27">
      <t>リヨウ</t>
    </rPh>
    <phoneticPr fontId="26"/>
  </si>
  <si>
    <t>令和７年　最終集計(A)</t>
    <rPh sb="0" eb="1">
      <t>レイ</t>
    </rPh>
    <rPh sb="1" eb="2">
      <t>ワ</t>
    </rPh>
    <rPh sb="5" eb="7">
      <t>サイシュウ</t>
    </rPh>
    <rPh sb="7" eb="9">
      <t>シュウケイ</t>
    </rPh>
    <phoneticPr fontId="26"/>
  </si>
  <si>
    <t>令和６年　最終集計(B)</t>
    <rPh sb="0" eb="1">
      <t>レイ</t>
    </rPh>
    <rPh sb="1" eb="2">
      <t>ワ</t>
    </rPh>
    <rPh sb="5" eb="7">
      <t>サイシュウ</t>
    </rPh>
    <rPh sb="7" eb="9">
      <t>シュウケイ</t>
    </rPh>
    <phoneticPr fontId="26"/>
  </si>
  <si>
    <t xml:space="preserve">
（注）１　金額は労働組合員平均である。（加重平均とは組合員１人当たりの平均である。）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「令和７年最終集計(A)」と「令和６年最終集計(B)」の前年要求額（前年妥結額）は前年同期の金額である。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t>
    <rPh sb="199" eb="200">
      <t>レイ</t>
    </rPh>
    <rPh sb="200" eb="201">
      <t>ワ</t>
    </rPh>
    <rPh sb="203" eb="205">
      <t>サイシュウ</t>
    </rPh>
    <rPh sb="205" eb="207">
      <t>シュウケイ</t>
    </rPh>
    <rPh sb="213" eb="214">
      <t>レイ</t>
    </rPh>
    <rPh sb="214" eb="215">
      <t>ワ</t>
    </rPh>
    <rPh sb="216" eb="217">
      <t>ネン</t>
    </rPh>
    <rPh sb="217" eb="219">
      <t>サイシュウ</t>
    </rPh>
    <rPh sb="219" eb="221">
      <t>シュウケイ</t>
    </rPh>
    <phoneticPr fontId="2"/>
  </si>
  <si>
    <t>令和７年 最終集計(A)</t>
    <rPh sb="0" eb="1">
      <t>レイ</t>
    </rPh>
    <rPh sb="1" eb="2">
      <t>ワ</t>
    </rPh>
    <rPh sb="5" eb="7">
      <t>サイシュウ</t>
    </rPh>
    <rPh sb="7" eb="9">
      <t>シュウケイ</t>
    </rPh>
    <phoneticPr fontId="26"/>
  </si>
  <si>
    <t>令和６年 最終集計(B)</t>
    <rPh sb="0" eb="1">
      <t>レイ</t>
    </rPh>
    <rPh sb="1" eb="2">
      <t>ワ</t>
    </rPh>
    <rPh sb="3" eb="4">
      <t>ネン</t>
    </rPh>
    <rPh sb="5" eb="7">
      <t>サイシュウ</t>
    </rPh>
    <rPh sb="7" eb="9">
      <t>シュウケイ</t>
    </rPh>
    <phoneticPr fontId="26"/>
  </si>
  <si>
    <t xml:space="preserve">
（注）１　金額は労働組合員平均である。（加重平均とは組合員１人当たりの平均である。）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「令和７年最終集計(A)」と「令和６年最終集計(B)」の前年要求額（前年妥結額）は前年同期の金額である。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t>
    <rPh sb="199" eb="200">
      <t>レイ</t>
    </rPh>
    <rPh sb="200" eb="201">
      <t>ワ</t>
    </rPh>
    <rPh sb="203" eb="205">
      <t>サイシュウ</t>
    </rPh>
    <rPh sb="205" eb="207">
      <t>シュウケイ</t>
    </rPh>
    <rPh sb="213" eb="214">
      <t>レイ</t>
    </rPh>
    <rPh sb="214" eb="215">
      <t>ワ</t>
    </rPh>
    <rPh sb="217" eb="219">
      <t>サイシュウ</t>
    </rPh>
    <rPh sb="219" eb="221">
      <t>シュウケイ</t>
    </rPh>
    <phoneticPr fontId="2"/>
  </si>
  <si>
    <t>令和６年 最終集計(B)</t>
    <rPh sb="0" eb="1">
      <t>レイ</t>
    </rPh>
    <rPh sb="1" eb="2">
      <t>ワ</t>
    </rPh>
    <rPh sb="5" eb="7">
      <t>サイシュウ</t>
    </rPh>
    <rPh sb="7" eb="9">
      <t>シュウケイ</t>
    </rPh>
    <phoneticPr fontId="26"/>
  </si>
  <si>
    <t xml:space="preserve">
（注）１　金額は労働組合員平均である。（加重平均とは組合員１人当たりの平均である。）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「令和７年最終集計(A)」と「令和６年最終集計(B)」の前年要求額（前年妥結額）は前年同期の金額である。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
</t>
    <rPh sb="199" eb="200">
      <t>レイ</t>
    </rPh>
    <rPh sb="200" eb="201">
      <t>ワ</t>
    </rPh>
    <rPh sb="203" eb="205">
      <t>サイシュウ</t>
    </rPh>
    <rPh sb="205" eb="207">
      <t>シュウケイ</t>
    </rPh>
    <rPh sb="213" eb="214">
      <t>レイ</t>
    </rPh>
    <rPh sb="214" eb="215">
      <t>ワ</t>
    </rPh>
    <rPh sb="217" eb="219">
      <t>サイシュウ</t>
    </rPh>
    <rPh sb="219" eb="221">
      <t>シュウケイ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</si>
</sst>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_);[Red]\(#,##0.0\)"/>
    <numFmt numFmtId="177" formatCode="#,##0_ "/>
    <numFmt numFmtId="178" formatCode="#,##0.00;&quot;▲ &quot;#,##0.00"/>
    <numFmt numFmtId="179" formatCode="#,##0_);[Red]\(#,##0\)"/>
    <numFmt numFmtId="180" formatCode="0.0;&quot;△ &quot;0.0"/>
    <numFmt numFmtId="181" formatCode="#,##0.0;&quot;▲ &quot;#,##0.0"/>
    <numFmt numFmtId="182" formatCode="0.0;&quot;▲ &quot;0.0"/>
    <numFmt numFmtId="183" formatCode="#,##0;&quot;▲ &quot;#,##0"/>
    <numFmt numFmtId="184" formatCode="0;&quot;▲ &quot;0"/>
    <numFmt numFmtId="185" formatCode="0.00;&quot;▲ &quot;0.00"/>
    <numFmt numFmtId="186" formatCode="0;&quot;△ &quot;0"/>
    <numFmt numFmtId="187" formatCode="#,##0;&quot;△ &quot;#,##0"/>
  </numFmts>
  <fonts count="27">
    <font>
      <sz val="11"/>
      <color theme="1"/>
      <name val="游ゴシック"/>
      <family val="3"/>
      <scheme val="minor"/>
    </font>
    <font>
      <sz val="11"/>
      <color auto="1"/>
      <name val="ＭＳ Ｐゴシック"/>
      <family val="3"/>
    </font>
    <font>
      <sz val="6"/>
      <color auto="1"/>
      <name val="ＭＳ Ｐゴシック"/>
      <family val="3"/>
    </font>
    <font>
      <sz val="10"/>
      <color auto="1"/>
      <name val="ＭＳ 明朝"/>
      <family val="1"/>
    </font>
    <font>
      <sz val="8"/>
      <color auto="1"/>
      <name val="ＭＳ 明朝"/>
      <family val="1"/>
    </font>
    <font>
      <sz val="6"/>
      <color auto="1"/>
      <name val="ＭＳ 明朝"/>
      <family val="1"/>
    </font>
    <font>
      <sz val="11"/>
      <color auto="1"/>
      <name val="ＭＳ 明朝"/>
      <family val="1"/>
    </font>
    <font>
      <sz val="16"/>
      <color auto="1"/>
      <name val="ＭＳ 明朝"/>
      <family val="1"/>
    </font>
    <font>
      <sz val="9"/>
      <color auto="1"/>
      <name val="ＭＳ 明朝"/>
      <family val="1"/>
    </font>
    <font>
      <sz val="11"/>
      <color theme="1"/>
      <name val="ＭＳ Ｐゴシック"/>
      <family val="3"/>
    </font>
    <font>
      <sz val="10"/>
      <color theme="1"/>
      <name val="ＭＳ 明朝"/>
      <family val="1"/>
    </font>
    <font>
      <sz val="8"/>
      <color theme="1"/>
      <name val="ＭＳ 明朝"/>
      <family val="1"/>
    </font>
    <font>
      <sz val="9"/>
      <color theme="1"/>
      <name val="ＭＳ 明朝"/>
      <family val="1"/>
    </font>
    <font>
      <sz val="10"/>
      <color theme="1"/>
      <name val="ＭＳ Ｐゴシック"/>
      <family val="3"/>
    </font>
    <font>
      <sz val="10"/>
      <color auto="1"/>
      <name val="ＭＳ Ｐゴシック"/>
      <family val="3"/>
    </font>
    <font>
      <b/>
      <sz val="14"/>
      <color auto="1"/>
      <name val="ＭＳ ゴシック"/>
      <family val="3"/>
    </font>
    <font>
      <sz val="11"/>
      <color auto="1"/>
      <name val="ＭＳ ゴシック"/>
      <family val="3"/>
    </font>
    <font>
      <sz val="12"/>
      <color auto="1"/>
      <name val="ＭＳ ゴシック"/>
      <family val="3"/>
    </font>
    <font>
      <b/>
      <sz val="14"/>
      <color auto="1"/>
      <name val="ＭＳ Ｐゴシック"/>
      <family val="3"/>
    </font>
    <font>
      <sz val="11"/>
      <color theme="1"/>
      <name val="游ゴシック"/>
      <family val="3"/>
      <scheme val="minor"/>
    </font>
    <font>
      <b/>
      <sz val="11"/>
      <color auto="1"/>
      <name val="ＭＳ ゴシック"/>
      <family val="3"/>
    </font>
    <font>
      <b/>
      <sz val="12"/>
      <color auto="1"/>
      <name val="ＭＳ Ｐゴシック"/>
      <family val="3"/>
    </font>
    <font>
      <sz val="14"/>
      <color auto="1"/>
      <name val="ＭＳ Ｐゴシック"/>
      <family val="3"/>
    </font>
    <font>
      <sz val="9"/>
      <color theme="1"/>
      <name val="ＭＳ Ｐゴシック"/>
      <family val="3"/>
    </font>
    <font>
      <sz val="11"/>
      <color theme="1"/>
      <name val="ＭＳ 明朝"/>
      <family val="1"/>
    </font>
    <font>
      <sz val="16"/>
      <color auto="1"/>
      <name val="ＭＳ 明朝"/>
      <family val="1"/>
    </font>
    <font>
      <sz val="11"/>
      <color auto="1"/>
      <name val="ＭＳ Ｐゴシック"/>
      <family val="3"/>
    </font>
  </fonts>
  <fills count="3">
    <fill>
      <patternFill patternType="none"/>
    </fill>
    <fill>
      <patternFill patternType="gray125"/>
    </fill>
    <fill>
      <patternFill patternType="solid">
        <fgColor indexed="43"/>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19" fillId="0" borderId="0" applyFont="0" applyFill="0" applyBorder="0" applyAlignment="0" applyProtection="0">
      <alignment vertical="center"/>
    </xf>
  </cellStyleXfs>
  <cellXfs count="336">
    <xf numFmtId="0" fontId="0" fillId="0" borderId="0" xfId="0">
      <alignment vertical="center"/>
    </xf>
    <xf numFmtId="0" fontId="3" fillId="0" borderId="0" xfId="22" applyFont="1" applyFill="1"/>
    <xf numFmtId="0" fontId="4" fillId="0" borderId="0" xfId="22" applyFont="1" applyFill="1"/>
    <xf numFmtId="0" fontId="5" fillId="0" borderId="0" xfId="22" applyFont="1" applyFill="1"/>
    <xf numFmtId="0" fontId="6" fillId="0" borderId="0" xfId="22" applyFont="1" applyFill="1"/>
    <xf numFmtId="0" fontId="3" fillId="0" borderId="0" xfId="22" applyFont="1" applyFill="1" applyAlignment="1">
      <alignment horizontal="center"/>
    </xf>
    <xf numFmtId="0" fontId="3" fillId="0" borderId="0" xfId="22" applyFont="1" applyFill="1" applyAlignment="1">
      <alignment vertical="center"/>
    </xf>
    <xf numFmtId="0" fontId="6" fillId="0" borderId="0" xfId="22" applyFont="1" applyFill="1" applyBorder="1" applyProtection="1"/>
    <xf numFmtId="0" fontId="3" fillId="0" borderId="0" xfId="22" applyFont="1" applyFill="1" applyProtection="1"/>
    <xf numFmtId="0" fontId="3" fillId="0" borderId="0" xfId="22" applyFont="1" applyFill="1" applyProtection="1">
      <protection locked="0"/>
    </xf>
    <xf numFmtId="0" fontId="7" fillId="0" borderId="0" xfId="22" applyFont="1" applyFill="1" applyAlignment="1" applyProtection="1">
      <alignment horizontal="center"/>
    </xf>
    <xf numFmtId="0" fontId="3" fillId="0" borderId="1" xfId="22" applyFont="1" applyFill="1" applyBorder="1" applyAlignment="1" applyProtection="1"/>
    <xf numFmtId="0" fontId="3" fillId="0" borderId="2" xfId="22" applyFont="1" applyFill="1" applyBorder="1" applyAlignment="1">
      <alignment horizontal="center"/>
    </xf>
    <xf numFmtId="0" fontId="3" fillId="0" borderId="3" xfId="22" applyFont="1" applyFill="1" applyBorder="1" applyAlignment="1">
      <alignment horizontal="center"/>
    </xf>
    <xf numFmtId="0" fontId="3" fillId="0" borderId="4" xfId="22" applyFont="1" applyFill="1" applyBorder="1" applyAlignment="1">
      <alignment horizontal="center"/>
    </xf>
    <xf numFmtId="0" fontId="3" fillId="0" borderId="5" xfId="22" applyFont="1" applyFill="1" applyBorder="1" applyAlignment="1">
      <alignment vertical="center"/>
    </xf>
    <xf numFmtId="0" fontId="8" fillId="0" borderId="6" xfId="22" applyFont="1" applyFill="1" applyBorder="1" applyAlignment="1">
      <alignment vertical="center"/>
    </xf>
    <xf numFmtId="0" fontId="8" fillId="0" borderId="6" xfId="22" applyFont="1" applyFill="1" applyBorder="1" applyAlignment="1">
      <alignment horizontal="center" vertical="center"/>
    </xf>
    <xf numFmtId="0" fontId="8" fillId="0" borderId="5" xfId="22" applyFont="1" applyFill="1" applyBorder="1" applyAlignment="1">
      <alignment horizontal="center" vertical="center"/>
    </xf>
    <xf numFmtId="0" fontId="8" fillId="0" borderId="7" xfId="22" applyFont="1" applyFill="1" applyBorder="1" applyAlignment="1">
      <alignment horizontal="center" vertical="center"/>
    </xf>
    <xf numFmtId="0" fontId="8" fillId="0" borderId="8" xfId="22" applyFont="1" applyFill="1" applyBorder="1" applyAlignment="1">
      <alignment horizontal="centerContinuous" vertical="center"/>
    </xf>
    <xf numFmtId="0" fontId="3" fillId="0" borderId="9" xfId="22" applyFont="1" applyFill="1" applyBorder="1" applyAlignment="1">
      <alignment horizontal="center"/>
    </xf>
    <xf numFmtId="0" fontId="3" fillId="0" borderId="1" xfId="22" applyFont="1" applyFill="1" applyBorder="1" applyAlignment="1">
      <alignment horizontal="center"/>
    </xf>
    <xf numFmtId="0" fontId="8" fillId="0" borderId="10" xfId="22" applyFont="1" applyFill="1" applyBorder="1" applyAlignment="1">
      <alignment horizontal="left" vertical="center"/>
    </xf>
    <xf numFmtId="0" fontId="3" fillId="0" borderId="0" xfId="22" applyFont="1" applyFill="1" applyBorder="1" applyAlignment="1">
      <alignment horizontal="left" vertical="center"/>
    </xf>
    <xf numFmtId="0" fontId="8" fillId="0" borderId="11" xfId="22" applyFont="1" applyFill="1" applyBorder="1" applyAlignment="1">
      <alignment horizontal="left" vertical="center" shrinkToFit="1"/>
    </xf>
    <xf numFmtId="0" fontId="8" fillId="0" borderId="12" xfId="22" applyFont="1" applyFill="1" applyBorder="1" applyAlignment="1">
      <alignment horizontal="left" vertical="center" shrinkToFit="1"/>
    </xf>
    <xf numFmtId="0" fontId="8" fillId="0" borderId="13" xfId="22" applyFont="1" applyFill="1" applyBorder="1" applyAlignment="1">
      <alignment horizontal="left" vertical="center" shrinkToFit="1"/>
    </xf>
    <xf numFmtId="0" fontId="8" fillId="0" borderId="14" xfId="22" applyFont="1" applyFill="1" applyBorder="1" applyAlignment="1">
      <alignment horizontal="center" vertical="center"/>
    </xf>
    <xf numFmtId="0" fontId="8" fillId="0" borderId="15" xfId="22" applyFont="1" applyFill="1" applyBorder="1" applyAlignment="1">
      <alignment horizontal="center" vertical="center"/>
    </xf>
    <xf numFmtId="0" fontId="8" fillId="0" borderId="16" xfId="22" applyFont="1" applyFill="1" applyBorder="1" applyAlignment="1">
      <alignment horizontal="center" vertical="center"/>
    </xf>
    <xf numFmtId="0" fontId="8" fillId="0" borderId="13" xfId="22" applyFont="1" applyFill="1" applyBorder="1" applyAlignment="1">
      <alignment vertical="center"/>
    </xf>
    <xf numFmtId="0" fontId="8" fillId="0" borderId="17" xfId="22" applyFont="1" applyFill="1" applyBorder="1" applyAlignment="1">
      <alignment horizontal="center" vertical="center"/>
    </xf>
    <xf numFmtId="0" fontId="8" fillId="0" borderId="11" xfId="22" applyFont="1" applyFill="1" applyBorder="1" applyAlignment="1">
      <alignment horizontal="center" vertical="center"/>
    </xf>
    <xf numFmtId="0" fontId="8" fillId="0" borderId="13" xfId="22" applyFont="1" applyFill="1" applyBorder="1" applyAlignment="1">
      <alignment horizontal="center" vertical="center"/>
    </xf>
    <xf numFmtId="0" fontId="8" fillId="0" borderId="18" xfId="22" applyFont="1" applyFill="1" applyBorder="1" applyAlignment="1">
      <alignment horizontal="centerContinuous" vertical="center"/>
    </xf>
    <xf numFmtId="0" fontId="4" fillId="0" borderId="9" xfId="22" applyFont="1" applyFill="1" applyBorder="1" applyAlignment="1">
      <alignment horizontal="center"/>
    </xf>
    <xf numFmtId="0" fontId="4" fillId="0" borderId="0" xfId="22" applyFont="1" applyFill="1" applyBorder="1" applyAlignment="1">
      <alignment horizontal="center"/>
    </xf>
    <xf numFmtId="0" fontId="4" fillId="0" borderId="1" xfId="22" applyFont="1" applyFill="1" applyBorder="1" applyAlignment="1">
      <alignment horizontal="center"/>
    </xf>
    <xf numFmtId="0" fontId="8" fillId="0" borderId="14" xfId="22" applyFont="1" applyFill="1" applyBorder="1" applyAlignment="1">
      <alignment horizontal="left" vertical="center"/>
    </xf>
    <xf numFmtId="0" fontId="4" fillId="0" borderId="0" xfId="22" applyFont="1" applyFill="1" applyBorder="1" applyAlignment="1">
      <alignment horizontal="left" vertical="center" shrinkToFit="1"/>
    </xf>
    <xf numFmtId="0" fontId="8" fillId="0" borderId="19" xfId="22" applyFont="1" applyFill="1" applyBorder="1" applyAlignment="1">
      <alignment horizontal="left" vertical="center" shrinkToFit="1"/>
    </xf>
    <xf numFmtId="0" fontId="8" fillId="0" borderId="20" xfId="22" applyFont="1" applyFill="1" applyBorder="1" applyAlignment="1">
      <alignment horizontal="left" vertical="center" shrinkToFit="1"/>
    </xf>
    <xf numFmtId="0" fontId="4" fillId="0" borderId="0" xfId="22" applyFont="1" applyFill="1" applyBorder="1" applyAlignment="1">
      <alignment horizontal="left" vertical="center"/>
    </xf>
    <xf numFmtId="0" fontId="8" fillId="0" borderId="21" xfId="22" applyFont="1" applyFill="1" applyBorder="1" applyAlignment="1">
      <alignment horizontal="left" vertical="center" shrinkToFit="1"/>
    </xf>
    <xf numFmtId="0" fontId="8" fillId="0" borderId="22" xfId="22" applyFont="1" applyFill="1" applyBorder="1" applyAlignment="1">
      <alignment horizontal="left" vertical="center" shrinkToFit="1"/>
    </xf>
    <xf numFmtId="0" fontId="4" fillId="0" borderId="17" xfId="22" applyFont="1" applyFill="1" applyBorder="1" applyAlignment="1">
      <alignment vertical="center"/>
    </xf>
    <xf numFmtId="0" fontId="4" fillId="0" borderId="11" xfId="22" applyFont="1" applyFill="1" applyBorder="1" applyAlignment="1">
      <alignment vertical="center"/>
    </xf>
    <xf numFmtId="0" fontId="8" fillId="0" borderId="23" xfId="22" applyFont="1" applyFill="1" applyBorder="1" applyAlignment="1">
      <alignment vertical="center"/>
    </xf>
    <xf numFmtId="0" fontId="8" fillId="0" borderId="24" xfId="22" applyFont="1" applyFill="1" applyBorder="1" applyAlignment="1">
      <alignment horizontal="center" vertical="center"/>
    </xf>
    <xf numFmtId="0" fontId="8" fillId="0" borderId="19" xfId="22" applyFont="1" applyFill="1" applyBorder="1" applyAlignment="1">
      <alignment horizontal="center" vertical="center"/>
    </xf>
    <xf numFmtId="0" fontId="8" fillId="0" borderId="23" xfId="22" applyFont="1" applyFill="1" applyBorder="1" applyAlignment="1">
      <alignment horizontal="center" vertical="center"/>
    </xf>
    <xf numFmtId="0" fontId="4" fillId="0" borderId="0" xfId="22" applyFont="1" applyFill="1" applyProtection="1">
      <protection locked="0"/>
    </xf>
    <xf numFmtId="0" fontId="8" fillId="0" borderId="25" xfId="22" applyFont="1" applyFill="1" applyBorder="1" applyAlignment="1">
      <alignment horizontal="centerContinuous" vertical="center"/>
    </xf>
    <xf numFmtId="0" fontId="8" fillId="0" borderId="12" xfId="22" applyFont="1" applyFill="1" applyBorder="1" applyAlignment="1">
      <alignment horizontal="center"/>
    </xf>
    <xf numFmtId="0" fontId="8" fillId="0" borderId="26" xfId="22" applyFont="1" applyFill="1" applyBorder="1" applyAlignment="1">
      <alignment horizontal="center" wrapText="1"/>
    </xf>
    <xf numFmtId="176" fontId="4" fillId="0" borderId="27" xfId="22" applyNumberFormat="1" applyFont="1" applyFill="1" applyBorder="1" applyAlignment="1">
      <alignment horizontal="right"/>
    </xf>
    <xf numFmtId="176" fontId="4" fillId="0" borderId="28" xfId="22" applyNumberFormat="1" applyFont="1" applyFill="1" applyBorder="1" applyAlignment="1">
      <alignment horizontal="right"/>
    </xf>
    <xf numFmtId="176" fontId="4" fillId="0" borderId="29" xfId="22" applyNumberFormat="1" applyFont="1" applyFill="1" applyBorder="1" applyAlignment="1">
      <alignment horizontal="right"/>
    </xf>
    <xf numFmtId="176" fontId="4" fillId="0" borderId="30" xfId="22" applyNumberFormat="1" applyFont="1" applyFill="1" applyBorder="1" applyAlignment="1">
      <alignment horizontal="right"/>
    </xf>
    <xf numFmtId="176" fontId="4" fillId="0" borderId="25" xfId="22" applyNumberFormat="1" applyFont="1" applyFill="1" applyBorder="1" applyAlignment="1">
      <alignment horizontal="right"/>
    </xf>
    <xf numFmtId="176" fontId="4" fillId="0" borderId="26" xfId="22" applyNumberFormat="1" applyFont="1" applyFill="1" applyBorder="1" applyAlignment="1">
      <alignment horizontal="right"/>
    </xf>
    <xf numFmtId="176" fontId="4" fillId="0" borderId="31" xfId="22" applyNumberFormat="1" applyFont="1" applyFill="1" applyBorder="1" applyAlignment="1">
      <alignment horizontal="right"/>
    </xf>
    <xf numFmtId="0" fontId="5" fillId="0" borderId="32" xfId="22" applyFont="1" applyFill="1" applyBorder="1" applyAlignment="1">
      <alignment horizontal="centerContinuous" vertical="center"/>
    </xf>
    <xf numFmtId="0" fontId="8" fillId="0" borderId="0" xfId="22" applyFont="1" applyFill="1" applyBorder="1" applyAlignment="1">
      <alignment horizontal="center"/>
    </xf>
    <xf numFmtId="0" fontId="8" fillId="0" borderId="23" xfId="22" applyFont="1" applyFill="1" applyBorder="1" applyAlignment="1">
      <alignment horizontal="center" wrapText="1"/>
    </xf>
    <xf numFmtId="177" fontId="4" fillId="0" borderId="27" xfId="22" applyNumberFormat="1" applyFont="1" applyFill="1" applyBorder="1" applyAlignment="1">
      <alignment horizontal="right"/>
    </xf>
    <xf numFmtId="177" fontId="4" fillId="0" borderId="28" xfId="22" applyNumberFormat="1" applyFont="1" applyFill="1" applyBorder="1" applyAlignment="1">
      <alignment horizontal="right"/>
    </xf>
    <xf numFmtId="177" fontId="4" fillId="0" borderId="29" xfId="22" applyNumberFormat="1" applyFont="1" applyFill="1" applyBorder="1" applyAlignment="1">
      <alignment horizontal="right"/>
    </xf>
    <xf numFmtId="177" fontId="4" fillId="0" borderId="30" xfId="22" applyNumberFormat="1" applyFont="1" applyFill="1" applyBorder="1" applyAlignment="1">
      <alignment horizontal="right"/>
    </xf>
    <xf numFmtId="177" fontId="4" fillId="0" borderId="25" xfId="22" applyNumberFormat="1" applyFont="1" applyFill="1" applyBorder="1" applyAlignment="1">
      <alignment horizontal="right"/>
    </xf>
    <xf numFmtId="177" fontId="4" fillId="0" borderId="26" xfId="22" applyNumberFormat="1" applyFont="1" applyFill="1" applyBorder="1" applyAlignment="1">
      <alignment horizontal="right"/>
    </xf>
    <xf numFmtId="177" fontId="4" fillId="0" borderId="31" xfId="22" applyNumberFormat="1" applyFont="1" applyFill="1" applyBorder="1" applyAlignment="1">
      <alignment horizontal="right"/>
    </xf>
    <xf numFmtId="0" fontId="8" fillId="0" borderId="17" xfId="22" applyFont="1" applyFill="1" applyBorder="1" applyAlignment="1">
      <alignment horizontal="centerContinuous" vertical="center"/>
    </xf>
    <xf numFmtId="0" fontId="8" fillId="0" borderId="32" xfId="22" applyFont="1" applyFill="1" applyBorder="1" applyAlignment="1">
      <alignment horizontal="centerContinuous" vertical="center"/>
    </xf>
    <xf numFmtId="0" fontId="8" fillId="0" borderId="33" xfId="22" applyFont="1" applyFill="1" applyBorder="1" applyAlignment="1">
      <alignment horizontal="center"/>
    </xf>
    <xf numFmtId="0" fontId="8" fillId="0" borderId="34" xfId="22" applyFont="1" applyFill="1" applyBorder="1" applyAlignment="1">
      <alignment horizontal="center" wrapText="1"/>
    </xf>
    <xf numFmtId="178" fontId="4" fillId="0" borderId="35" xfId="22" applyNumberFormat="1" applyFont="1" applyFill="1" applyBorder="1" applyAlignment="1">
      <alignment horizontal="right"/>
    </xf>
    <xf numFmtId="178" fontId="4" fillId="0" borderId="36" xfId="22" applyNumberFormat="1" applyFont="1" applyFill="1" applyBorder="1" applyAlignment="1">
      <alignment horizontal="right"/>
    </xf>
    <xf numFmtId="178" fontId="4" fillId="0" borderId="37" xfId="22" applyNumberFormat="1" applyFont="1" applyFill="1" applyBorder="1" applyAlignment="1">
      <alignment horizontal="right"/>
    </xf>
    <xf numFmtId="178" fontId="4" fillId="0" borderId="38" xfId="22" applyNumberFormat="1" applyFont="1" applyFill="1" applyBorder="1" applyAlignment="1">
      <alignment horizontal="right"/>
    </xf>
    <xf numFmtId="178" fontId="4" fillId="0" borderId="39" xfId="22" applyNumberFormat="1" applyFont="1" applyFill="1" applyBorder="1" applyAlignment="1">
      <alignment horizontal="right"/>
    </xf>
    <xf numFmtId="178" fontId="4" fillId="0" borderId="40" xfId="22" applyNumberFormat="1" applyFont="1" applyFill="1" applyBorder="1" applyAlignment="1">
      <alignment horizontal="right"/>
    </xf>
    <xf numFmtId="178" fontId="4" fillId="0" borderId="41" xfId="22" applyNumberFormat="1" applyFont="1" applyFill="1" applyBorder="1" applyAlignment="1">
      <alignment horizontal="right"/>
    </xf>
    <xf numFmtId="0" fontId="8" fillId="0" borderId="32" xfId="22" applyFont="1" applyFill="1" applyBorder="1" applyAlignment="1">
      <alignment horizontal="center"/>
    </xf>
    <xf numFmtId="0" fontId="8" fillId="0" borderId="23" xfId="22" applyFont="1" applyFill="1" applyBorder="1" applyAlignment="1" applyProtection="1">
      <alignment horizontal="center" wrapText="1"/>
    </xf>
    <xf numFmtId="177" fontId="4" fillId="0" borderId="5" xfId="22" applyNumberFormat="1" applyFont="1" applyFill="1" applyBorder="1" applyAlignment="1">
      <alignment horizontal="right"/>
    </xf>
    <xf numFmtId="177" fontId="4" fillId="0" borderId="6" xfId="22" applyNumberFormat="1" applyFont="1" applyFill="1" applyBorder="1" applyAlignment="1">
      <alignment horizontal="right"/>
    </xf>
    <xf numFmtId="177" fontId="4" fillId="0" borderId="42" xfId="22" applyNumberFormat="1" applyFont="1" applyFill="1" applyBorder="1" applyAlignment="1">
      <alignment horizontal="right"/>
    </xf>
    <xf numFmtId="177" fontId="4" fillId="0" borderId="15" xfId="22" applyNumberFormat="1" applyFont="1" applyFill="1" applyBorder="1" applyAlignment="1">
      <alignment horizontal="right"/>
    </xf>
    <xf numFmtId="177" fontId="4" fillId="0" borderId="43" xfId="22" applyNumberFormat="1" applyFont="1" applyFill="1" applyBorder="1" applyAlignment="1">
      <alignment horizontal="right"/>
    </xf>
    <xf numFmtId="177" fontId="4" fillId="0" borderId="44" xfId="22" applyNumberFormat="1" applyFont="1" applyFill="1" applyBorder="1" applyAlignment="1">
      <alignment horizontal="right"/>
    </xf>
    <xf numFmtId="177" fontId="4" fillId="0" borderId="45" xfId="22" applyNumberFormat="1" applyFont="1" applyFill="1" applyBorder="1" applyAlignment="1">
      <alignment horizontal="right"/>
    </xf>
    <xf numFmtId="177" fontId="4" fillId="0" borderId="46" xfId="22" applyNumberFormat="1" applyFont="1" applyFill="1" applyBorder="1" applyAlignment="1">
      <alignment horizontal="right"/>
    </xf>
    <xf numFmtId="177" fontId="4" fillId="0" borderId="14" xfId="22" applyNumberFormat="1" applyFont="1" applyFill="1" applyBorder="1" applyAlignment="1">
      <alignment horizontal="right"/>
    </xf>
    <xf numFmtId="177" fontId="4" fillId="0" borderId="47" xfId="22" applyNumberFormat="1" applyFont="1" applyFill="1" applyBorder="1" applyAlignment="1">
      <alignment horizontal="right"/>
    </xf>
    <xf numFmtId="0" fontId="5" fillId="0" borderId="0" xfId="22" applyFont="1" applyFill="1" applyProtection="1"/>
    <xf numFmtId="0" fontId="8" fillId="0" borderId="24" xfId="22" applyFont="1" applyFill="1" applyBorder="1" applyAlignment="1">
      <alignment horizontal="centerContinuous" vertical="center"/>
    </xf>
    <xf numFmtId="0" fontId="8" fillId="0" borderId="48" xfId="22" applyFont="1" applyFill="1" applyBorder="1" applyAlignment="1">
      <alignment horizontal="center"/>
    </xf>
    <xf numFmtId="0" fontId="8" fillId="0" borderId="40" xfId="22" applyFont="1" applyFill="1" applyBorder="1" applyAlignment="1" applyProtection="1">
      <alignment horizontal="center" wrapText="1"/>
    </xf>
    <xf numFmtId="178" fontId="4" fillId="0" borderId="49" xfId="22" applyNumberFormat="1" applyFont="1" applyFill="1" applyBorder="1" applyAlignment="1">
      <alignment horizontal="right"/>
    </xf>
    <xf numFmtId="178" fontId="4" fillId="0" borderId="50" xfId="22" applyNumberFormat="1" applyFont="1" applyFill="1" applyBorder="1" applyAlignment="1">
      <alignment horizontal="right"/>
    </xf>
    <xf numFmtId="0" fontId="5" fillId="0" borderId="9" xfId="22" applyFont="1" applyFill="1" applyBorder="1" applyProtection="1">
      <protection locked="0"/>
    </xf>
    <xf numFmtId="0" fontId="5" fillId="0" borderId="0" xfId="22" applyFont="1" applyFill="1" applyProtection="1">
      <protection locked="0"/>
    </xf>
    <xf numFmtId="176" fontId="4" fillId="0" borderId="5" xfId="22" applyNumberFormat="1" applyFont="1" applyFill="1" applyBorder="1" applyAlignment="1">
      <alignment horizontal="right"/>
    </xf>
    <xf numFmtId="176" fontId="4" fillId="0" borderId="6" xfId="22" applyNumberFormat="1" applyFont="1" applyFill="1" applyBorder="1" applyAlignment="1">
      <alignment horizontal="right"/>
    </xf>
    <xf numFmtId="176" fontId="4" fillId="0" borderId="43" xfId="22" applyNumberFormat="1" applyFont="1" applyFill="1" applyBorder="1" applyAlignment="1">
      <alignment horizontal="right"/>
    </xf>
    <xf numFmtId="176" fontId="4" fillId="0" borderId="44" xfId="22" applyNumberFormat="1" applyFont="1" applyFill="1" applyBorder="1" applyAlignment="1">
      <alignment horizontal="right"/>
    </xf>
    <xf numFmtId="176" fontId="4" fillId="0" borderId="46" xfId="22" applyNumberFormat="1" applyFont="1" applyFill="1" applyBorder="1" applyAlignment="1">
      <alignment horizontal="right"/>
    </xf>
    <xf numFmtId="176" fontId="4" fillId="0" borderId="45" xfId="22" applyNumberFormat="1" applyFont="1" applyFill="1" applyBorder="1" applyAlignment="1">
      <alignment horizontal="right"/>
    </xf>
    <xf numFmtId="176" fontId="4" fillId="0" borderId="47" xfId="22" applyNumberFormat="1" applyFont="1" applyFill="1" applyBorder="1" applyAlignment="1">
      <alignment horizontal="right"/>
    </xf>
    <xf numFmtId="177" fontId="4" fillId="0" borderId="51" xfId="22" applyNumberFormat="1" applyFont="1" applyFill="1" applyBorder="1" applyAlignment="1">
      <alignment horizontal="right"/>
    </xf>
    <xf numFmtId="179" fontId="4" fillId="0" borderId="27" xfId="22" applyNumberFormat="1" applyFont="1" applyFill="1" applyBorder="1" applyAlignment="1">
      <alignment horizontal="right"/>
    </xf>
    <xf numFmtId="179" fontId="4" fillId="0" borderId="28" xfId="22" applyNumberFormat="1" applyFont="1" applyFill="1" applyBorder="1" applyAlignment="1">
      <alignment horizontal="right"/>
    </xf>
    <xf numFmtId="179" fontId="4" fillId="0" borderId="29" xfId="22" applyNumberFormat="1" applyFont="1" applyFill="1" applyBorder="1" applyAlignment="1">
      <alignment horizontal="right"/>
    </xf>
    <xf numFmtId="179" fontId="4" fillId="0" borderId="30" xfId="22" applyNumberFormat="1" applyFont="1" applyFill="1" applyBorder="1" applyAlignment="1">
      <alignment horizontal="right"/>
    </xf>
    <xf numFmtId="179" fontId="4" fillId="0" borderId="25" xfId="22" applyNumberFormat="1" applyFont="1" applyFill="1" applyBorder="1" applyAlignment="1">
      <alignment horizontal="right"/>
    </xf>
    <xf numFmtId="179" fontId="4" fillId="0" borderId="51" xfId="22" applyNumberFormat="1" applyFont="1" applyFill="1" applyBorder="1" applyAlignment="1">
      <alignment horizontal="right"/>
    </xf>
    <xf numFmtId="0" fontId="3" fillId="0" borderId="1" xfId="22" applyFont="1" applyFill="1" applyBorder="1" applyAlignment="1" applyProtection="1">
      <alignment horizontal="right"/>
    </xf>
    <xf numFmtId="0" fontId="8" fillId="0" borderId="48" xfId="22" applyFont="1" applyFill="1" applyBorder="1" applyAlignment="1">
      <alignment horizontal="centerContinuous" vertical="center"/>
    </xf>
    <xf numFmtId="0" fontId="9" fillId="0" borderId="0" xfId="22" applyFont="1" applyFill="1"/>
    <xf numFmtId="0" fontId="10" fillId="0" borderId="0" xfId="0" applyFont="1" applyProtection="1">
      <alignmen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44" xfId="0" applyFont="1" applyBorder="1" applyAlignment="1">
      <alignment horizontal="center"/>
    </xf>
    <xf numFmtId="0" fontId="12" fillId="0" borderId="43" xfId="0" applyFont="1" applyBorder="1" applyAlignment="1">
      <alignment horizontal="center"/>
    </xf>
    <xf numFmtId="0" fontId="12" fillId="0" borderId="45" xfId="0" applyFont="1" applyBorder="1" applyAlignment="1">
      <alignment horizontal="center"/>
    </xf>
    <xf numFmtId="0" fontId="12" fillId="2" borderId="6" xfId="0" applyFont="1" applyFill="1" applyBorder="1" applyAlignment="1" applyProtection="1">
      <alignment horizontal="center" shrinkToFit="1"/>
      <protection locked="0"/>
    </xf>
    <xf numFmtId="0" fontId="12" fillId="2" borderId="45" xfId="0" applyFont="1" applyFill="1" applyBorder="1" applyAlignment="1" applyProtection="1">
      <alignment horizontal="center" shrinkToFit="1"/>
      <protection locked="0"/>
    </xf>
    <xf numFmtId="0" fontId="12" fillId="0" borderId="7" xfId="0" applyFont="1" applyBorder="1" applyAlignment="1">
      <alignment horizontal="center"/>
    </xf>
    <xf numFmtId="0" fontId="3" fillId="0" borderId="9" xfId="0" applyFont="1" applyBorder="1" applyAlignment="1" applyProtection="1">
      <alignment horizontal="left" vertical="top" wrapText="1"/>
      <protection locked="0"/>
    </xf>
    <xf numFmtId="0" fontId="0" fillId="0" borderId="0" xfId="0" applyAlignment="1" applyProtection="1">
      <alignment horizontal="left" vertical="top"/>
      <protection locked="0"/>
    </xf>
    <xf numFmtId="0" fontId="13" fillId="0" borderId="0" xfId="0" applyFont="1" applyProtection="1">
      <alignment vertical="center"/>
      <protection locked="0"/>
    </xf>
    <xf numFmtId="0" fontId="14" fillId="0" borderId="2" xfId="7" applyFont="1" applyBorder="1"/>
    <xf numFmtId="0" fontId="15" fillId="0" borderId="3" xfId="7" applyFont="1" applyBorder="1" applyAlignment="1">
      <alignment horizontal="center"/>
    </xf>
    <xf numFmtId="0" fontId="16" fillId="0" borderId="3" xfId="0" applyFont="1" applyBorder="1" applyAlignment="1">
      <alignment horizontal="center"/>
    </xf>
    <xf numFmtId="0" fontId="17" fillId="0" borderId="3" xfId="0" applyFont="1" applyBorder="1" applyAlignment="1">
      <alignment horizontal="left" vertical="center"/>
    </xf>
    <xf numFmtId="0" fontId="17" fillId="0" borderId="3" xfId="0" applyFont="1" applyBorder="1" applyAlignment="1">
      <alignment horizontal="left"/>
    </xf>
    <xf numFmtId="0" fontId="18" fillId="0" borderId="3" xfId="7" applyFont="1" applyBorder="1" applyAlignment="1">
      <alignment horizontal="center"/>
    </xf>
    <xf numFmtId="0" fontId="3" fillId="0" borderId="3" xfId="7" applyFont="1" applyBorder="1"/>
    <xf numFmtId="0" fontId="15" fillId="0" borderId="3" xfId="7" applyFont="1" applyBorder="1" applyAlignment="1">
      <alignment horizontal="left"/>
    </xf>
    <xf numFmtId="0" fontId="0" fillId="0" borderId="3" xfId="0" applyBorder="1">
      <alignment vertical="center"/>
    </xf>
    <xf numFmtId="0" fontId="18" fillId="0" borderId="3" xfId="0" applyFont="1" applyBorder="1" applyAlignment="1">
      <alignment horizontal="left"/>
    </xf>
    <xf numFmtId="0" fontId="0" fillId="0" borderId="3" xfId="0" applyBorder="1" applyAlignment="1">
      <alignment horizontal="left" indent="3"/>
    </xf>
    <xf numFmtId="0" fontId="0" fillId="0" borderId="4" xfId="13" applyFont="1" applyBorder="1"/>
    <xf numFmtId="0" fontId="13" fillId="0" borderId="17" xfId="0" applyFont="1" applyBorder="1" applyAlignment="1">
      <alignment horizontal="center"/>
    </xf>
    <xf numFmtId="0" fontId="13" fillId="0" borderId="52" xfId="0" applyFont="1" applyBorder="1" applyAlignment="1">
      <alignment horizontal="center"/>
    </xf>
    <xf numFmtId="0" fontId="13" fillId="0" borderId="26" xfId="0" applyFont="1" applyBorder="1" applyAlignment="1">
      <alignment horizontal="center" wrapText="1"/>
    </xf>
    <xf numFmtId="180" fontId="12" fillId="0" borderId="29" xfId="0" applyNumberFormat="1" applyFont="1" applyBorder="1">
      <alignment vertical="center"/>
    </xf>
    <xf numFmtId="181" fontId="12" fillId="0" borderId="11" xfId="0" applyNumberFormat="1" applyFont="1" applyBorder="1" applyAlignment="1">
      <alignment horizontal="right"/>
    </xf>
    <xf numFmtId="181" fontId="12" fillId="0" borderId="12" xfId="27" applyNumberFormat="1" applyFont="1" applyFill="1" applyBorder="1" applyAlignment="1" applyProtection="1">
      <alignment horizontal="right"/>
    </xf>
    <xf numFmtId="181" fontId="12" fillId="0" borderId="13" xfId="27" applyNumberFormat="1" applyFont="1" applyFill="1" applyBorder="1" applyAlignment="1" applyProtection="1">
      <alignment horizontal="right"/>
    </xf>
    <xf numFmtId="181" fontId="12" fillId="0" borderId="17" xfId="27" applyNumberFormat="1" applyFont="1" applyFill="1" applyBorder="1" applyAlignment="1">
      <alignment horizontal="right"/>
    </xf>
    <xf numFmtId="181" fontId="12" fillId="2" borderId="53" xfId="27" applyNumberFormat="1" applyFont="1" applyFill="1" applyBorder="1" applyAlignment="1" applyProtection="1">
      <alignment horizontal="right"/>
      <protection locked="0"/>
    </xf>
    <xf numFmtId="182" fontId="12" fillId="0" borderId="31" xfId="0" applyNumberFormat="1" applyFont="1" applyBorder="1" applyAlignment="1">
      <alignment horizontal="right"/>
    </xf>
    <xf numFmtId="0" fontId="0" fillId="0" borderId="9" xfId="0" applyBorder="1" applyAlignment="1" applyProtection="1">
      <alignment horizontal="left" vertical="top"/>
      <protection locked="0"/>
    </xf>
    <xf numFmtId="0" fontId="14" fillId="0" borderId="9" xfId="7" applyFont="1" applyBorder="1"/>
    <xf numFmtId="0" fontId="16" fillId="0" borderId="0" xfId="0" applyFont="1" applyBorder="1" applyAlignment="1">
      <alignment horizontal="center"/>
    </xf>
    <xf numFmtId="0" fontId="16" fillId="0" borderId="0" xfId="0" applyFont="1" applyAlignment="1">
      <alignment horizontal="center"/>
    </xf>
    <xf numFmtId="0" fontId="17"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xf>
    <xf numFmtId="0" fontId="18" fillId="0" borderId="0" xfId="0" applyFont="1" applyBorder="1" applyAlignment="1">
      <alignment horizontal="left" wrapText="1"/>
    </xf>
    <xf numFmtId="0" fontId="20" fillId="0" borderId="0" xfId="0" applyFont="1" applyAlignment="1">
      <alignment horizontal="left"/>
    </xf>
    <xf numFmtId="0" fontId="21" fillId="0" borderId="0" xfId="0" applyFont="1" applyBorder="1" applyAlignment="1">
      <alignment horizontal="center"/>
    </xf>
    <xf numFmtId="0" fontId="0" fillId="0" borderId="0" xfId="0">
      <alignment vertical="center"/>
    </xf>
    <xf numFmtId="0" fontId="3" fillId="0" borderId="0" xfId="7" applyFont="1" applyBorder="1"/>
    <xf numFmtId="0" fontId="16" fillId="0" borderId="0" xfId="0" applyFont="1" applyBorder="1" applyAlignment="1">
      <alignment horizontal="left"/>
    </xf>
    <xf numFmtId="0" fontId="18" fillId="0" borderId="0" xfId="0" applyFont="1" applyBorder="1" applyAlignment="1">
      <alignment horizontal="left"/>
    </xf>
    <xf numFmtId="0" fontId="0" fillId="0" borderId="0" xfId="0" applyBorder="1" applyAlignment="1">
      <alignment horizontal="left" indent="3"/>
    </xf>
    <xf numFmtId="0" fontId="18" fillId="0" borderId="0" xfId="0" applyFont="1" applyBorder="1" applyAlignment="1">
      <alignment horizontal="left" vertical="center" indent="3"/>
    </xf>
    <xf numFmtId="0" fontId="18" fillId="0" borderId="0" xfId="0" applyFont="1" applyBorder="1" applyAlignment="1">
      <alignment horizontal="left" indent="3"/>
    </xf>
    <xf numFmtId="0" fontId="0" fillId="0" borderId="1" xfId="13" applyFont="1" applyBorder="1"/>
    <xf numFmtId="0" fontId="13" fillId="0" borderId="32" xfId="0" applyFont="1" applyBorder="1" applyAlignment="1">
      <alignment horizontal="center"/>
    </xf>
    <xf numFmtId="0" fontId="13" fillId="0" borderId="0" xfId="0" applyFont="1" applyBorder="1" applyAlignment="1">
      <alignment horizontal="center"/>
    </xf>
    <xf numFmtId="0" fontId="13" fillId="0" borderId="23" xfId="0" applyFont="1" applyBorder="1" applyAlignment="1">
      <alignment horizontal="center" wrapText="1"/>
    </xf>
    <xf numFmtId="38" fontId="12" fillId="0" borderId="29" xfId="27" applyFont="1" applyFill="1" applyBorder="1" applyProtection="1">
      <alignment vertical="center"/>
    </xf>
    <xf numFmtId="183" fontId="12" fillId="0" borderId="11" xfId="0" applyNumberFormat="1" applyFont="1" applyBorder="1" applyAlignment="1">
      <alignment horizontal="right"/>
    </xf>
    <xf numFmtId="183" fontId="12" fillId="0" borderId="12" xfId="27" applyNumberFormat="1" applyFont="1" applyFill="1" applyBorder="1" applyAlignment="1" applyProtection="1">
      <alignment horizontal="right"/>
    </xf>
    <xf numFmtId="183" fontId="12" fillId="0" borderId="13" xfId="27" applyNumberFormat="1" applyFont="1" applyFill="1" applyBorder="1" applyAlignment="1" applyProtection="1">
      <alignment horizontal="right"/>
    </xf>
    <xf numFmtId="183" fontId="12" fillId="0" borderId="17" xfId="27" applyNumberFormat="1" applyFont="1" applyFill="1" applyBorder="1" applyAlignment="1">
      <alignment horizontal="right"/>
    </xf>
    <xf numFmtId="183" fontId="12" fillId="2" borderId="53" xfId="27" applyNumberFormat="1" applyFont="1" applyFill="1" applyBorder="1" applyAlignment="1" applyProtection="1">
      <alignment horizontal="right"/>
      <protection locked="0"/>
    </xf>
    <xf numFmtId="183" fontId="12" fillId="0" borderId="31" xfId="27" applyNumberFormat="1" applyFont="1" applyFill="1" applyBorder="1" applyAlignment="1">
      <alignment horizontal="right"/>
    </xf>
    <xf numFmtId="0" fontId="15" fillId="0" borderId="0" xfId="0" applyFont="1" applyBorder="1" applyAlignment="1">
      <alignment horizontal="left" wrapText="1"/>
    </xf>
    <xf numFmtId="184" fontId="12" fillId="0" borderId="31" xfId="0" applyNumberFormat="1" applyFont="1" applyBorder="1" applyAlignment="1">
      <alignment horizontal="right"/>
    </xf>
    <xf numFmtId="0" fontId="0" fillId="0" borderId="0" xfId="0" applyBorder="1" applyAlignment="1">
      <alignment horizontal="left"/>
    </xf>
    <xf numFmtId="0" fontId="18" fillId="0" borderId="0" xfId="0" applyFont="1" applyBorder="1">
      <alignment vertical="center"/>
    </xf>
    <xf numFmtId="0" fontId="22" fillId="0" borderId="0" xfId="0" applyFont="1" applyBorder="1" applyAlignment="1">
      <alignment horizontal="center"/>
    </xf>
    <xf numFmtId="0" fontId="23" fillId="0" borderId="22" xfId="0" applyFont="1" applyBorder="1" applyAlignment="1">
      <alignment horizontal="center" wrapText="1"/>
    </xf>
    <xf numFmtId="185" fontId="12" fillId="0" borderId="11" xfId="0" applyNumberFormat="1" applyFont="1" applyBorder="1">
      <alignment vertical="center"/>
    </xf>
    <xf numFmtId="178" fontId="12" fillId="0" borderId="11" xfId="0" applyNumberFormat="1" applyFont="1" applyBorder="1" applyAlignment="1">
      <alignment horizontal="right"/>
    </xf>
    <xf numFmtId="178" fontId="12" fillId="0" borderId="12" xfId="27" applyNumberFormat="1" applyFont="1" applyFill="1" applyBorder="1" applyAlignment="1" applyProtection="1">
      <alignment horizontal="right"/>
    </xf>
    <xf numFmtId="178" fontId="12" fillId="0" borderId="13" xfId="27" applyNumberFormat="1" applyFont="1" applyFill="1" applyBorder="1" applyAlignment="1" applyProtection="1">
      <alignment horizontal="right"/>
    </xf>
    <xf numFmtId="178" fontId="12" fillId="0" borderId="17" xfId="27" applyNumberFormat="1" applyFont="1" applyFill="1" applyBorder="1" applyAlignment="1">
      <alignment horizontal="right"/>
    </xf>
    <xf numFmtId="178" fontId="12" fillId="2" borderId="53" xfId="27" applyNumberFormat="1" applyFont="1" applyFill="1" applyBorder="1" applyAlignment="1" applyProtection="1">
      <alignment horizontal="right"/>
      <protection locked="0"/>
    </xf>
    <xf numFmtId="185" fontId="12" fillId="0" borderId="53" xfId="0" applyNumberFormat="1" applyFont="1" applyBorder="1" applyAlignment="1">
      <alignment horizontal="right"/>
    </xf>
    <xf numFmtId="0" fontId="14" fillId="0" borderId="0" xfId="0" applyFont="1" applyBorder="1">
      <alignment vertical="center"/>
    </xf>
    <xf numFmtId="0" fontId="13" fillId="0" borderId="9" xfId="0" applyFont="1" applyBorder="1" applyAlignment="1">
      <alignment horizontal="center"/>
    </xf>
    <xf numFmtId="0" fontId="13" fillId="0" borderId="54" xfId="0" applyFont="1" applyBorder="1" applyAlignment="1">
      <alignment horizontal="center"/>
    </xf>
    <xf numFmtId="0" fontId="13" fillId="0" borderId="45" xfId="0" applyFont="1" applyBorder="1" applyAlignment="1" applyProtection="1">
      <alignment horizontal="center" wrapText="1"/>
      <protection locked="0"/>
    </xf>
    <xf numFmtId="38" fontId="12" fillId="0" borderId="43" xfId="27" applyFont="1" applyFill="1" applyBorder="1" applyAlignment="1" applyProtection="1">
      <alignment horizontal="right"/>
    </xf>
    <xf numFmtId="38" fontId="12" fillId="0" borderId="55" xfId="27" applyFont="1" applyFill="1" applyBorder="1" applyAlignment="1" applyProtection="1">
      <alignment horizontal="right"/>
    </xf>
    <xf numFmtId="183" fontId="12" fillId="0" borderId="56" xfId="27" applyNumberFormat="1" applyFont="1" applyFill="1" applyBorder="1" applyAlignment="1" applyProtection="1">
      <alignment horizontal="right"/>
    </xf>
    <xf numFmtId="183" fontId="12" fillId="0" borderId="55" xfId="27" applyNumberFormat="1" applyFont="1" applyFill="1" applyBorder="1" applyAlignment="1" applyProtection="1">
      <alignment horizontal="right"/>
    </xf>
    <xf numFmtId="183" fontId="12" fillId="0" borderId="57" xfId="27" applyNumberFormat="1" applyFont="1" applyFill="1" applyBorder="1" applyAlignment="1" applyProtection="1">
      <alignment horizontal="right"/>
    </xf>
    <xf numFmtId="183" fontId="12" fillId="0" borderId="54" xfId="27" applyNumberFormat="1" applyFont="1" applyFill="1" applyBorder="1" applyAlignment="1">
      <alignment horizontal="right"/>
    </xf>
    <xf numFmtId="183" fontId="12" fillId="2" borderId="4" xfId="27" applyNumberFormat="1" applyFont="1" applyFill="1" applyBorder="1" applyAlignment="1" applyProtection="1">
      <alignment horizontal="right"/>
      <protection locked="0"/>
    </xf>
    <xf numFmtId="183" fontId="12" fillId="0" borderId="7" xfId="27" applyNumberFormat="1" applyFont="1" applyFill="1" applyBorder="1" applyAlignment="1">
      <alignment horizontal="right"/>
    </xf>
    <xf numFmtId="0" fontId="0" fillId="0" borderId="0" xfId="0" applyBorder="1" applyAlignment="1">
      <alignment horizontal="left" indent="1"/>
    </xf>
    <xf numFmtId="0" fontId="13" fillId="0" borderId="58" xfId="0" applyFont="1" applyBorder="1" applyAlignment="1">
      <alignment horizontal="center"/>
    </xf>
    <xf numFmtId="0" fontId="13" fillId="0" borderId="48" xfId="0" applyFont="1" applyBorder="1" applyAlignment="1">
      <alignment horizontal="center"/>
    </xf>
    <xf numFmtId="0" fontId="13" fillId="0" borderId="40" xfId="0" applyFont="1" applyBorder="1" applyAlignment="1" applyProtection="1">
      <alignment horizontal="center" wrapText="1"/>
      <protection locked="0"/>
    </xf>
    <xf numFmtId="185" fontId="12" fillId="0" borderId="37" xfId="27" applyNumberFormat="1" applyFont="1" applyFill="1" applyBorder="1" applyAlignment="1" applyProtection="1">
      <alignment horizontal="right"/>
    </xf>
    <xf numFmtId="178" fontId="12" fillId="0" borderId="38" xfId="27" applyNumberFormat="1" applyFont="1" applyFill="1" applyBorder="1" applyAlignment="1" applyProtection="1">
      <alignment horizontal="right"/>
    </xf>
    <xf numFmtId="178" fontId="12" fillId="0" borderId="37" xfId="27" applyNumberFormat="1" applyFont="1" applyFill="1" applyBorder="1" applyAlignment="1" applyProtection="1">
      <alignment horizontal="right"/>
    </xf>
    <xf numFmtId="178" fontId="12" fillId="0" borderId="40" xfId="27" applyNumberFormat="1" applyFont="1" applyFill="1" applyBorder="1" applyAlignment="1" applyProtection="1">
      <alignment horizontal="right"/>
    </xf>
    <xf numFmtId="178" fontId="12" fillId="0" borderId="39" xfId="27" applyNumberFormat="1" applyFont="1" applyFill="1" applyBorder="1" applyAlignment="1">
      <alignment horizontal="right"/>
    </xf>
    <xf numFmtId="178" fontId="12" fillId="2" borderId="41" xfId="27" applyNumberFormat="1" applyFont="1" applyFill="1" applyBorder="1" applyAlignment="1" applyProtection="1">
      <alignment horizontal="right"/>
      <protection locked="0"/>
    </xf>
    <xf numFmtId="185" fontId="12" fillId="0" borderId="41" xfId="0" applyNumberFormat="1" applyFont="1" applyBorder="1" applyAlignment="1">
      <alignment horizontal="right"/>
    </xf>
    <xf numFmtId="182" fontId="12" fillId="0" borderId="19" xfId="27" applyNumberFormat="1" applyFont="1" applyFill="1" applyBorder="1" applyAlignment="1" applyProtection="1">
      <alignment horizontal="right"/>
    </xf>
    <xf numFmtId="182" fontId="12" fillId="0" borderId="21" xfId="0" applyNumberFormat="1" applyFont="1" applyBorder="1" applyAlignment="1">
      <alignment horizontal="right"/>
    </xf>
    <xf numFmtId="182" fontId="12" fillId="0" borderId="59" xfId="0" applyNumberFormat="1" applyFont="1" applyBorder="1" applyAlignment="1">
      <alignment horizontal="right"/>
    </xf>
    <xf numFmtId="0" fontId="24" fillId="0" borderId="0" xfId="0" applyFont="1" applyProtection="1">
      <alignment vertical="center"/>
      <protection locked="0"/>
    </xf>
    <xf numFmtId="38" fontId="12" fillId="0" borderId="11" xfId="27" applyFont="1" applyFill="1" applyBorder="1" applyAlignment="1" applyProtection="1">
      <alignment horizontal="right"/>
    </xf>
    <xf numFmtId="0" fontId="9" fillId="0" borderId="0" xfId="0" applyFont="1" applyProtection="1">
      <alignment vertical="center"/>
      <protection locked="0"/>
    </xf>
    <xf numFmtId="0" fontId="0" fillId="0" borderId="9" xfId="7" applyFont="1" applyBorder="1"/>
    <xf numFmtId="186" fontId="12" fillId="0" borderId="29" xfId="0" applyNumberFormat="1" applyFont="1" applyBorder="1">
      <alignment vertical="center"/>
    </xf>
    <xf numFmtId="0" fontId="0" fillId="0" borderId="9" xfId="0" applyBorder="1">
      <alignment vertical="center"/>
    </xf>
    <xf numFmtId="0" fontId="0" fillId="0" borderId="1" xfId="0" applyBorder="1">
      <alignment vertical="center"/>
    </xf>
    <xf numFmtId="0" fontId="22" fillId="0" borderId="0" xfId="0" applyFont="1" applyBorder="1">
      <alignment vertical="center"/>
    </xf>
    <xf numFmtId="40" fontId="12" fillId="0" borderId="11" xfId="27" applyNumberFormat="1" applyFont="1" applyFill="1" applyBorder="1" applyProtection="1">
      <alignment vertical="center"/>
    </xf>
    <xf numFmtId="0" fontId="16" fillId="0" borderId="0" xfId="0" applyFont="1" applyAlignment="1">
      <alignment horizontal="left" vertical="center"/>
    </xf>
    <xf numFmtId="0" fontId="22" fillId="0" borderId="0" xfId="0" applyFont="1">
      <alignment vertical="center"/>
    </xf>
    <xf numFmtId="0" fontId="9" fillId="0" borderId="54" xfId="0" applyFont="1" applyBorder="1" applyAlignment="1">
      <alignment horizontal="center"/>
    </xf>
    <xf numFmtId="187" fontId="12" fillId="0" borderId="55" xfId="0" applyNumberFormat="1" applyFont="1" applyBorder="1" applyAlignment="1">
      <alignment horizontal="right"/>
    </xf>
    <xf numFmtId="183" fontId="12" fillId="0" borderId="44" xfId="27" applyNumberFormat="1" applyFont="1" applyFill="1" applyBorder="1" applyAlignment="1" applyProtection="1">
      <alignment horizontal="right"/>
    </xf>
    <xf numFmtId="183" fontId="12" fillId="0" borderId="43" xfId="27" applyNumberFormat="1" applyFont="1" applyFill="1" applyBorder="1" applyAlignment="1" applyProtection="1">
      <alignment horizontal="right"/>
    </xf>
    <xf numFmtId="183" fontId="12" fillId="0" borderId="45" xfId="27" applyNumberFormat="1" applyFont="1" applyFill="1" applyBorder="1" applyAlignment="1" applyProtection="1">
      <alignment horizontal="right"/>
    </xf>
    <xf numFmtId="183" fontId="12" fillId="0" borderId="46" xfId="27" applyNumberFormat="1" applyFont="1" applyFill="1" applyBorder="1" applyAlignment="1">
      <alignment horizontal="right"/>
    </xf>
    <xf numFmtId="183" fontId="12" fillId="2" borderId="7" xfId="27" applyNumberFormat="1" applyFont="1" applyFill="1" applyBorder="1" applyAlignment="1" applyProtection="1">
      <alignment horizontal="right"/>
      <protection locked="0"/>
    </xf>
    <xf numFmtId="0" fontId="13" fillId="0" borderId="0" xfId="0" applyFont="1" applyAlignment="1" applyProtection="1">
      <alignment horizontal="center"/>
      <protection locked="0"/>
    </xf>
    <xf numFmtId="0" fontId="9" fillId="0" borderId="48" xfId="0" applyFont="1" applyBorder="1" applyAlignment="1">
      <alignment horizontal="center"/>
    </xf>
    <xf numFmtId="0" fontId="13" fillId="0" borderId="34" xfId="0" applyFont="1" applyBorder="1" applyAlignment="1" applyProtection="1">
      <alignment horizontal="center" wrapText="1"/>
      <protection locked="0"/>
    </xf>
    <xf numFmtId="0" fontId="0" fillId="0" borderId="58" xfId="0" applyBorder="1">
      <alignment vertical="center"/>
    </xf>
    <xf numFmtId="0" fontId="16" fillId="0" borderId="60" xfId="0" applyFont="1" applyBorder="1" applyAlignment="1">
      <alignment horizontal="center"/>
    </xf>
    <xf numFmtId="0" fontId="17" fillId="0" borderId="60" xfId="0" applyFont="1" applyBorder="1" applyAlignment="1">
      <alignment horizontal="left" vertical="center"/>
    </xf>
    <xf numFmtId="0" fontId="16" fillId="0" borderId="60" xfId="0" applyFont="1" applyBorder="1" applyAlignment="1">
      <alignment horizontal="left" vertical="center"/>
    </xf>
    <xf numFmtId="0" fontId="16" fillId="0" borderId="60" xfId="0" applyFont="1" applyBorder="1" applyAlignment="1">
      <alignment horizontal="left"/>
    </xf>
    <xf numFmtId="0" fontId="22" fillId="0" borderId="60" xfId="0" applyFont="1" applyBorder="1">
      <alignment vertical="center"/>
    </xf>
    <xf numFmtId="0" fontId="0" fillId="0" borderId="60" xfId="0" applyBorder="1">
      <alignment vertical="center"/>
    </xf>
    <xf numFmtId="0" fontId="18" fillId="0" borderId="60" xfId="0" applyFont="1" applyBorder="1" applyAlignment="1">
      <alignment horizontal="left"/>
    </xf>
    <xf numFmtId="0" fontId="0" fillId="0" borderId="61" xfId="0" applyBorder="1">
      <alignment vertical="center"/>
    </xf>
    <xf numFmtId="0" fontId="6" fillId="0" borderId="0" xfId="0" applyFont="1">
      <alignment vertical="center"/>
    </xf>
    <xf numFmtId="0" fontId="3" fillId="0" borderId="0" xfId="0" applyFont="1">
      <alignment vertical="center"/>
    </xf>
    <xf numFmtId="0" fontId="3" fillId="0" borderId="0" xfId="0" applyFont="1" applyProtection="1">
      <alignment vertical="center"/>
      <protection locked="0"/>
    </xf>
    <xf numFmtId="0" fontId="6" fillId="0" borderId="0" xfId="0" applyFont="1" applyBorder="1">
      <alignment vertical="center"/>
    </xf>
    <xf numFmtId="0" fontId="7" fillId="0" borderId="0" xfId="0" applyFont="1" applyAlignment="1">
      <alignment horizontal="center"/>
    </xf>
    <xf numFmtId="0" fontId="3" fillId="0" borderId="1" xfId="0" applyFont="1" applyBorder="1">
      <alignment vertical="center"/>
    </xf>
    <xf numFmtId="0" fontId="4" fillId="0" borderId="0" xfId="0" applyFont="1" applyProtection="1">
      <alignment vertical="center"/>
      <protection locked="0"/>
    </xf>
    <xf numFmtId="0" fontId="4" fillId="0" borderId="0" xfId="0" applyFont="1">
      <alignment vertical="center"/>
    </xf>
    <xf numFmtId="0" fontId="5" fillId="0" borderId="0" xfId="0" applyFont="1">
      <alignment vertical="center"/>
    </xf>
    <xf numFmtId="0" fontId="8" fillId="0" borderId="40" xfId="0" applyFont="1" applyBorder="1" applyAlignment="1">
      <alignment horizontal="center" wrapText="1"/>
    </xf>
    <xf numFmtId="0" fontId="5" fillId="0" borderId="9" xfId="0" applyFont="1" applyBorder="1" applyProtection="1">
      <alignment vertical="center"/>
      <protection locked="0"/>
    </xf>
    <xf numFmtId="0" fontId="5" fillId="0" borderId="0" xfId="0" applyFont="1" applyProtection="1">
      <alignment vertical="center"/>
      <protection locked="0"/>
    </xf>
    <xf numFmtId="0" fontId="3" fillId="0" borderId="1" xfId="0" applyFont="1" applyBorder="1" applyAlignment="1">
      <alignment horizontal="right"/>
    </xf>
    <xf numFmtId="0" fontId="1" fillId="0" borderId="0" xfId="23" applyFont="1" applyFill="1"/>
    <xf numFmtId="0" fontId="1" fillId="0" borderId="0" xfId="23" applyFont="1" applyAlignment="1">
      <alignment vertical="center"/>
    </xf>
    <xf numFmtId="0" fontId="10" fillId="0" borderId="0" xfId="22" applyFont="1" applyFill="1" applyProtection="1">
      <protection locked="0"/>
    </xf>
    <xf numFmtId="0" fontId="12" fillId="0" borderId="43" xfId="22" applyFont="1" applyFill="1" applyBorder="1" applyAlignment="1" applyProtection="1">
      <alignment horizontal="center"/>
    </xf>
    <xf numFmtId="0" fontId="12" fillId="0" borderId="44" xfId="22" applyFont="1" applyFill="1" applyBorder="1" applyAlignment="1" applyProtection="1">
      <alignment horizontal="center"/>
    </xf>
    <xf numFmtId="0" fontId="12" fillId="0" borderId="45" xfId="22" applyFont="1" applyFill="1" applyBorder="1" applyAlignment="1" applyProtection="1">
      <alignment horizontal="center"/>
    </xf>
    <xf numFmtId="0" fontId="10" fillId="0" borderId="9" xfId="22" applyFont="1" applyBorder="1" applyAlignment="1" applyProtection="1">
      <alignment horizontal="left" vertical="top" wrapText="1"/>
      <protection locked="0"/>
    </xf>
    <xf numFmtId="0" fontId="9" fillId="0" borderId="0" xfId="22" applyFont="1" applyAlignment="1" applyProtection="1">
      <alignment horizontal="left" vertical="top"/>
      <protection locked="0"/>
    </xf>
    <xf numFmtId="0" fontId="14" fillId="0" borderId="0" xfId="23" applyFont="1" applyFill="1" applyProtection="1">
      <protection locked="0"/>
    </xf>
    <xf numFmtId="0" fontId="14" fillId="0" borderId="2" xfId="10" applyFont="1" applyFill="1" applyBorder="1" applyProtection="1"/>
    <xf numFmtId="0" fontId="15" fillId="0" borderId="3" xfId="10" applyFont="1" applyFill="1" applyBorder="1" applyAlignment="1" applyProtection="1">
      <alignment horizontal="center"/>
    </xf>
    <xf numFmtId="0" fontId="16" fillId="0" borderId="3" xfId="23" applyFont="1" applyFill="1" applyBorder="1" applyAlignment="1" applyProtection="1">
      <alignment horizontal="center"/>
    </xf>
    <xf numFmtId="0" fontId="17" fillId="0" borderId="3" xfId="23" applyFont="1" applyFill="1" applyBorder="1" applyAlignment="1" applyProtection="1">
      <alignment horizontal="left" vertical="center"/>
    </xf>
    <xf numFmtId="0" fontId="17" fillId="0" borderId="3" xfId="23" applyFont="1" applyFill="1" applyBorder="1" applyAlignment="1" applyProtection="1">
      <alignment horizontal="left"/>
    </xf>
    <xf numFmtId="0" fontId="18" fillId="0" borderId="3" xfId="10" applyFont="1" applyFill="1" applyBorder="1" applyAlignment="1" applyProtection="1">
      <alignment horizontal="center"/>
    </xf>
    <xf numFmtId="0" fontId="3" fillId="0" borderId="3" xfId="10" applyFont="1" applyFill="1" applyBorder="1" applyProtection="1"/>
    <xf numFmtId="0" fontId="15" fillId="0" borderId="3" xfId="10" applyFont="1" applyFill="1" applyBorder="1" applyAlignment="1" applyProtection="1">
      <alignment horizontal="left"/>
    </xf>
    <xf numFmtId="0" fontId="1" fillId="0" borderId="3" xfId="23" applyFont="1" applyFill="1" applyBorder="1" applyAlignment="1" applyProtection="1"/>
    <xf numFmtId="0" fontId="18" fillId="0" borderId="3" xfId="23" applyFont="1" applyFill="1" applyBorder="1" applyAlignment="1" applyProtection="1">
      <alignment horizontal="left"/>
    </xf>
    <xf numFmtId="0" fontId="1" fillId="0" borderId="3" xfId="23" applyFont="1" applyFill="1" applyBorder="1" applyAlignment="1" applyProtection="1">
      <alignment horizontal="left" indent="3"/>
    </xf>
    <xf numFmtId="0" fontId="1" fillId="0" borderId="4" xfId="16" applyFont="1" applyFill="1" applyBorder="1" applyProtection="1"/>
    <xf numFmtId="180" fontId="12" fillId="0" borderId="29" xfId="22" applyNumberFormat="1" applyFont="1" applyFill="1" applyBorder="1" applyProtection="1"/>
    <xf numFmtId="181" fontId="12" fillId="0" borderId="11" xfId="22" applyNumberFormat="1" applyFont="1" applyFill="1" applyBorder="1" applyAlignment="1" applyProtection="1">
      <alignment horizontal="right"/>
    </xf>
    <xf numFmtId="0" fontId="9" fillId="0" borderId="9" xfId="22" applyFont="1" applyBorder="1" applyAlignment="1" applyProtection="1">
      <alignment horizontal="left" vertical="top"/>
      <protection locked="0"/>
    </xf>
    <xf numFmtId="0" fontId="14" fillId="0" borderId="9" xfId="10" applyFont="1" applyFill="1" applyBorder="1" applyProtection="1"/>
    <xf numFmtId="0" fontId="16" fillId="0" borderId="0" xfId="23" applyFont="1" applyFill="1" applyBorder="1" applyAlignment="1" applyProtection="1">
      <alignment horizontal="center"/>
    </xf>
    <xf numFmtId="0" fontId="16" fillId="0" borderId="0" xfId="23" applyFont="1" applyFill="1" applyAlignment="1" applyProtection="1">
      <alignment horizontal="center"/>
    </xf>
    <xf numFmtId="0" fontId="17" fillId="0" borderId="0" xfId="23" applyFont="1" applyFill="1" applyBorder="1" applyAlignment="1" applyProtection="1">
      <alignment horizontal="left" vertical="center"/>
    </xf>
    <xf numFmtId="0" fontId="16" fillId="0" borderId="0" xfId="23" applyFont="1" applyFill="1" applyBorder="1" applyAlignment="1" applyProtection="1">
      <alignment horizontal="left" vertical="center"/>
    </xf>
    <xf numFmtId="0" fontId="16" fillId="0" borderId="0" xfId="23" applyFont="1" applyFill="1" applyAlignment="1" applyProtection="1">
      <alignment horizontal="left"/>
    </xf>
    <xf numFmtId="0" fontId="20" fillId="0" borderId="0" xfId="23" applyFont="1" applyFill="1" applyAlignment="1" applyProtection="1">
      <alignment horizontal="left"/>
    </xf>
    <xf numFmtId="0" fontId="21" fillId="0" borderId="0" xfId="23" applyFont="1" applyFill="1" applyBorder="1" applyAlignment="1" applyProtection="1">
      <alignment horizontal="center"/>
    </xf>
    <xf numFmtId="0" fontId="1" fillId="0" borderId="0" xfId="23" applyFont="1" applyFill="1" applyProtection="1"/>
    <xf numFmtId="0" fontId="3" fillId="0" borderId="0" xfId="10" applyFont="1" applyFill="1" applyBorder="1" applyProtection="1"/>
    <xf numFmtId="0" fontId="16" fillId="0" borderId="0" xfId="23" applyFont="1" applyFill="1" applyBorder="1" applyAlignment="1" applyProtection="1">
      <alignment horizontal="left"/>
    </xf>
    <xf numFmtId="0" fontId="1" fillId="0" borderId="0" xfId="23" applyFont="1" applyFill="1" applyBorder="1" applyAlignment="1" applyProtection="1"/>
    <xf numFmtId="0" fontId="18" fillId="0" borderId="0" xfId="23" applyFont="1" applyFill="1" applyBorder="1" applyAlignment="1" applyProtection="1">
      <alignment horizontal="left"/>
    </xf>
    <xf numFmtId="0" fontId="1" fillId="0" borderId="0" xfId="23" applyFont="1" applyFill="1" applyBorder="1" applyAlignment="1" applyProtection="1">
      <alignment horizontal="left" indent="3"/>
    </xf>
    <xf numFmtId="0" fontId="18" fillId="0" borderId="0" xfId="23" applyFont="1" applyFill="1" applyBorder="1" applyAlignment="1" applyProtection="1">
      <alignment horizontal="left" vertical="center" indent="3"/>
    </xf>
    <xf numFmtId="0" fontId="18" fillId="0" borderId="0" xfId="23" applyFont="1" applyFill="1" applyBorder="1" applyAlignment="1" applyProtection="1">
      <alignment horizontal="left" indent="3"/>
    </xf>
    <xf numFmtId="0" fontId="1" fillId="0" borderId="1" xfId="16" applyFont="1" applyFill="1" applyBorder="1" applyProtection="1"/>
    <xf numFmtId="183" fontId="12" fillId="0" borderId="11" xfId="22" applyNumberFormat="1" applyFont="1" applyFill="1" applyBorder="1" applyAlignment="1" applyProtection="1">
      <alignment horizontal="right"/>
    </xf>
    <xf numFmtId="0" fontId="15" fillId="0" borderId="0" xfId="23" applyFont="1" applyFill="1" applyBorder="1" applyAlignment="1" applyProtection="1">
      <alignment horizontal="left" wrapText="1"/>
    </xf>
    <xf numFmtId="0" fontId="1" fillId="0" borderId="0" xfId="23" applyFont="1" applyFill="1" applyBorder="1" applyAlignment="1" applyProtection="1">
      <alignment horizontal="left"/>
    </xf>
    <xf numFmtId="0" fontId="1" fillId="0" borderId="0" xfId="23" applyBorder="1" applyAlignment="1">
      <alignment horizontal="left"/>
    </xf>
    <xf numFmtId="0" fontId="1" fillId="0" borderId="0" xfId="23" applyFont="1" applyFill="1" applyBorder="1" applyProtection="1"/>
    <xf numFmtId="0" fontId="18" fillId="0" borderId="0" xfId="23" applyFont="1" applyFill="1" applyBorder="1" applyProtection="1"/>
    <xf numFmtId="0" fontId="22" fillId="0" borderId="0" xfId="23" applyFont="1" applyFill="1" applyBorder="1" applyAlignment="1" applyProtection="1">
      <alignment horizontal="center"/>
    </xf>
    <xf numFmtId="185" fontId="12" fillId="0" borderId="11" xfId="22" applyNumberFormat="1" applyFont="1" applyFill="1" applyBorder="1" applyProtection="1"/>
    <xf numFmtId="178" fontId="12" fillId="0" borderId="11" xfId="22" applyNumberFormat="1" applyFont="1" applyFill="1" applyBorder="1" applyAlignment="1" applyProtection="1">
      <alignment horizontal="right"/>
    </xf>
    <xf numFmtId="0" fontId="1" fillId="0" borderId="0" xfId="23" applyFont="1" applyFill="1" applyBorder="1" applyAlignment="1" applyProtection="1">
      <alignment horizontal="left" indent="1"/>
    </xf>
    <xf numFmtId="182" fontId="12" fillId="0" borderId="21" xfId="22" applyNumberFormat="1" applyFont="1" applyFill="1" applyBorder="1" applyAlignment="1" applyProtection="1">
      <alignment horizontal="right"/>
    </xf>
    <xf numFmtId="0" fontId="24" fillId="0" borderId="0" xfId="22" applyFont="1" applyFill="1" applyProtection="1">
      <protection locked="0"/>
    </xf>
    <xf numFmtId="0" fontId="1" fillId="0" borderId="0" xfId="23" applyFont="1" applyFill="1" applyProtection="1">
      <protection locked="0"/>
    </xf>
    <xf numFmtId="0" fontId="1" fillId="0" borderId="9" xfId="10" applyFont="1" applyFill="1" applyBorder="1" applyProtection="1"/>
    <xf numFmtId="0" fontId="9" fillId="0" borderId="0" xfId="22" applyFont="1" applyFill="1" applyProtection="1">
      <protection locked="0"/>
    </xf>
    <xf numFmtId="186" fontId="12" fillId="0" borderId="29" xfId="22" applyNumberFormat="1" applyFont="1" applyFill="1" applyBorder="1" applyProtection="1"/>
    <xf numFmtId="0" fontId="22" fillId="0" borderId="0" xfId="23" applyFont="1" applyFill="1" applyBorder="1" applyProtection="1"/>
    <xf numFmtId="0" fontId="16" fillId="0" borderId="0" xfId="23" applyFont="1" applyFill="1" applyAlignment="1" applyProtection="1">
      <alignment horizontal="left" vertical="center"/>
    </xf>
    <xf numFmtId="0" fontId="22" fillId="0" borderId="0" xfId="23" applyFont="1" applyFill="1" applyAlignment="1" applyProtection="1"/>
    <xf numFmtId="187" fontId="12" fillId="0" borderId="55" xfId="22" applyNumberFormat="1" applyFont="1" applyFill="1" applyBorder="1" applyAlignment="1" applyProtection="1">
      <alignment horizontal="right"/>
    </xf>
    <xf numFmtId="0" fontId="1" fillId="0" borderId="58" xfId="23" applyFont="1" applyFill="1" applyBorder="1" applyProtection="1"/>
    <xf numFmtId="0" fontId="16" fillId="0" borderId="60" xfId="23" applyFont="1" applyFill="1" applyBorder="1" applyAlignment="1" applyProtection="1">
      <alignment horizontal="center"/>
    </xf>
    <xf numFmtId="0" fontId="17" fillId="0" borderId="60" xfId="23" applyFont="1" applyFill="1" applyBorder="1" applyAlignment="1" applyProtection="1">
      <alignment horizontal="left" vertical="center"/>
    </xf>
    <xf numFmtId="0" fontId="16" fillId="0" borderId="60" xfId="23" applyFont="1" applyFill="1" applyBorder="1" applyAlignment="1" applyProtection="1">
      <alignment horizontal="left" vertical="center"/>
    </xf>
    <xf numFmtId="0" fontId="16" fillId="0" borderId="60" xfId="23" applyFont="1" applyFill="1" applyBorder="1" applyAlignment="1" applyProtection="1">
      <alignment horizontal="left"/>
    </xf>
    <xf numFmtId="0" fontId="22" fillId="0" borderId="60" xfId="23" applyFont="1" applyFill="1" applyBorder="1" applyAlignment="1" applyProtection="1"/>
    <xf numFmtId="0" fontId="1" fillId="0" borderId="60" xfId="23" applyFont="1" applyFill="1" applyBorder="1" applyProtection="1"/>
    <xf numFmtId="0" fontId="18" fillId="0" borderId="60" xfId="23" applyFont="1" applyFill="1" applyBorder="1" applyAlignment="1" applyProtection="1">
      <alignment horizontal="left"/>
    </xf>
    <xf numFmtId="0" fontId="1" fillId="0" borderId="61" xfId="23" applyFont="1" applyFill="1" applyBorder="1" applyProtection="1"/>
  </cellXfs>
  <cellStyles count="28">
    <cellStyle name="桁区切り_【中部】R05春季賃上げ(第２報)" xfId="1"/>
    <cellStyle name="桁区切り_【全県】R05春季賃上げ（第２報）" xfId="2"/>
    <cellStyle name="桁区切り_【全県】R05春季賃上げ（第２報）_1" xfId="3"/>
    <cellStyle name="桁区切り_【東部】R05春季賃上げ（第２報）" xfId="4"/>
    <cellStyle name="桁区切り_西部2023ー春季2" xfId="5"/>
    <cellStyle name="桁区切り_（修正）【中部】R05春季賃上げ(第２報)" xfId="6"/>
    <cellStyle name="標準" xfId="0" builtinId="0"/>
    <cellStyle name="標準_⑭中部夏季第1報推移" xfId="7"/>
    <cellStyle name="標準_⑭中部夏季第1報推移_【中部】R05春季賃上げ(第２報)" xfId="8"/>
    <cellStyle name="標準_⑭中部夏季第1報推移_【全県】R05春季賃上げ（第２報）" xfId="9"/>
    <cellStyle name="標準_⑭中部夏季第1報推移_【東部】R05春季賃上げ（第２報）" xfId="10"/>
    <cellStyle name="標準_⑭中部夏季第1報推移_西部2023ー春季2" xfId="11"/>
    <cellStyle name="標準_⑭中部夏季第1報推移_（修正）【中部】R05春季賃上げ(第２報)" xfId="12"/>
    <cellStyle name="標準_⑭夏季推移1報" xfId="13"/>
    <cellStyle name="標準_⑭夏季推移1報_【中部】R05春季賃上げ(第２報)" xfId="14"/>
    <cellStyle name="標準_⑭夏季推移1報_【全県】R05春季賃上げ（第２報）" xfId="15"/>
    <cellStyle name="標準_⑭夏季推移1報_【東部】R05春季賃上げ（第２報）" xfId="16"/>
    <cellStyle name="標準_⑭夏季推移1報_西部2023ー春季2" xfId="17"/>
    <cellStyle name="標準_⑭夏季推移1報_（修正）【中部】R05春季賃上げ(第２報)" xfId="18"/>
    <cellStyle name="標準_【中部】R05春季賃上げ(第２報)" xfId="19"/>
    <cellStyle name="標準_【全県】R05春季賃上げ（第２報）" xfId="20"/>
    <cellStyle name="標準_【全県】R05春季賃上げ（第２報）_1" xfId="21"/>
    <cellStyle name="標準_【全県】R05春季賃上げ（第２報）_2" xfId="22"/>
    <cellStyle name="標準_【東部】R05春季賃上げ（第２報）" xfId="23"/>
    <cellStyle name="標準_西部2023ー春季2" xfId="24"/>
    <cellStyle name="標準_西部2023ー春季2_1" xfId="25"/>
    <cellStyle name="標準_（修正）【中部】R05春季賃上げ(第２報)" xfId="26"/>
    <cellStyle name="桁区切り" xfId="27"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4.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6.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8.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金額は労働組合員平均である。（加重平均とは組合員１人当たりの平均である。）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労組数におけるxは組合数が３組合以下のときに使用している。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94321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582400"/>
          <a:ext cx="1314450" cy="514350"/>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622300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27700" y="7136765"/>
          <a:ext cx="164782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96025"/>
          <a:ext cx="1330960" cy="1369695"/>
        </a:xfrm>
        <a:prstGeom prst="rect">
          <a:avLst/>
        </a:prstGeom>
        <a:noFill/>
        <a:ln>
          <a:noFill/>
        </a:ln>
      </xdr:spPr>
    </xdr:pic>
    <xdr:clientData/>
  </xdr:twoCellAnchor>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6" name="図形 5"/>
        <xdr:cNvSpPr>
          <a:spLocks noChangeArrowheads="1"/>
        </xdr:cNvSpPr>
      </xdr:nvSpPr>
      <xdr:spPr>
        <a:xfrm>
          <a:off x="2124075" y="794321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7" name="楕円 6"/>
        <xdr:cNvSpPr>
          <a:spLocks noChangeArrowheads="1"/>
        </xdr:cNvSpPr>
      </xdr:nvSpPr>
      <xdr:spPr>
        <a:xfrm flipV="1">
          <a:off x="4562475" y="11582400"/>
          <a:ext cx="1314450" cy="514350"/>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8" name="図 7"/>
        <xdr:cNvPicPr>
          <a:picLocks noChangeAspect="1"/>
        </xdr:cNvPicPr>
      </xdr:nvPicPr>
      <xdr:blipFill>
        <a:blip xmlns:r="http://schemas.openxmlformats.org/officeDocument/2006/relationships" r:embed="rId1"/>
        <a:stretch>
          <a:fillRect/>
        </a:stretch>
      </xdr:blipFill>
      <xdr:spPr>
        <a:xfrm>
          <a:off x="5696585" y="713676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9" name="図 8"/>
        <xdr:cNvPicPr>
          <a:picLocks noChangeAspect="1"/>
        </xdr:cNvPicPr>
      </xdr:nvPicPr>
      <xdr:blipFill>
        <a:blip xmlns:r="http://schemas.openxmlformats.org/officeDocument/2006/relationships" r:embed="rId2"/>
        <a:stretch>
          <a:fillRect/>
        </a:stretch>
      </xdr:blipFill>
      <xdr:spPr>
        <a:xfrm>
          <a:off x="7672705" y="6296025"/>
          <a:ext cx="1330960" cy="13696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金額は労働組合員平均である。（加重平均とは組合員１人当たりの平均である。）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労組数におけるxは組合数が３組合以下のときに使用している。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3" name="テキスト 2"/>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金額は労働組合員平均である。（加重平均とは組合員１人当たりの平均である。）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労組数におけるxは組合数が３組合以下のときに使用している。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961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金額は労働組合員平均である。（加重平均とは組合員１人当たりの平均である。）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労組数におけるxは組合数が３組合以下のときに使用している。</a:t>
          </a:r>
          <a:r>
            <a:rPr lang="ja-JP" altLang="en-US" sz="900" b="0" i="0" u="none" strike="noStrike" baseline="0">
              <a:solidFill>
                <a:sysClr val="windowText" lastClr="000000"/>
              </a:solidFill>
              <a:latin typeface="ＭＳ 明朝"/>
              <a:ea typeface="ＭＳ 明朝"/>
            </a:rPr>
            <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601980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07380" y="7079615"/>
          <a:ext cx="166814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金額は労働組合員平均である。（加重平均とは組合員１人当たりの平均である。）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労組数におけるxは組合数が３組合以下のときに使用している。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961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zoomScale="95" zoomScaleNormal="95" workbookViewId="0"/>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34</v>
      </c>
      <c r="C2" s="10"/>
      <c r="D2" s="10"/>
      <c r="E2" s="10"/>
      <c r="F2" s="10"/>
      <c r="G2" s="10"/>
      <c r="H2" s="10"/>
      <c r="I2" s="10"/>
      <c r="J2" s="10"/>
      <c r="K2" s="10"/>
      <c r="L2" s="10"/>
      <c r="M2" s="10"/>
      <c r="N2" s="10"/>
      <c r="O2" s="10"/>
      <c r="P2" s="10"/>
      <c r="Q2" s="10"/>
      <c r="R2" s="10"/>
    </row>
    <row r="3" spans="1:23" ht="18.75">
      <c r="A3" s="8"/>
      <c r="B3" s="10" t="s">
        <v>2</v>
      </c>
      <c r="C3" s="10"/>
      <c r="D3" s="10"/>
      <c r="E3" s="10"/>
      <c r="F3" s="10"/>
      <c r="G3" s="10"/>
      <c r="H3" s="10"/>
      <c r="I3" s="10"/>
      <c r="J3" s="10"/>
      <c r="K3" s="10"/>
      <c r="L3" s="10"/>
      <c r="M3" s="10"/>
      <c r="N3" s="10"/>
      <c r="O3" s="10"/>
      <c r="P3" s="10"/>
      <c r="Q3" s="10"/>
      <c r="R3" s="10"/>
    </row>
    <row r="4" spans="1:23" ht="12.75">
      <c r="A4" s="8"/>
      <c r="B4" s="11" t="s">
        <v>6</v>
      </c>
      <c r="C4" s="11"/>
      <c r="D4" s="11"/>
      <c r="E4" s="8"/>
      <c r="F4" s="8"/>
      <c r="G4" s="8"/>
      <c r="H4" s="8"/>
      <c r="I4" s="8"/>
      <c r="J4" s="8"/>
      <c r="K4" s="96"/>
      <c r="L4" s="8"/>
      <c r="M4" s="8"/>
      <c r="N4" s="8"/>
      <c r="O4" s="118" t="str">
        <v>静岡県経済産業部産業人材課</v>
      </c>
      <c r="P4" s="118"/>
      <c r="Q4" s="118"/>
      <c r="R4" s="118"/>
    </row>
    <row r="5" spans="1:23" s="5" customFormat="1" ht="12.75">
      <c r="B5" s="12"/>
      <c r="C5" s="21"/>
      <c r="D5" s="36"/>
      <c r="E5" s="53" t="s">
        <v>81</v>
      </c>
      <c r="F5" s="63"/>
      <c r="G5" s="53"/>
      <c r="H5" s="73"/>
      <c r="I5" s="74"/>
      <c r="J5" s="74"/>
      <c r="K5" s="97"/>
      <c r="L5" s="73" t="s">
        <v>87</v>
      </c>
      <c r="M5" s="74"/>
      <c r="N5" s="74"/>
      <c r="O5" s="74"/>
      <c r="P5" s="74"/>
      <c r="Q5" s="74"/>
      <c r="R5" s="119"/>
    </row>
    <row r="6" spans="1:23" s="5" customFormat="1">
      <c r="B6" s="13"/>
      <c r="D6" s="37"/>
      <c r="E6" s="54"/>
      <c r="F6" s="64"/>
      <c r="G6" s="64"/>
      <c r="H6" s="64"/>
      <c r="I6" s="75"/>
      <c r="J6" s="84" t="s">
        <v>86</v>
      </c>
      <c r="K6" s="98"/>
      <c r="L6" s="64"/>
      <c r="M6" s="64"/>
      <c r="N6" s="64"/>
      <c r="O6" s="64"/>
      <c r="P6" s="75"/>
      <c r="Q6" s="84" t="s">
        <v>86</v>
      </c>
      <c r="R6" s="98"/>
    </row>
    <row r="7" spans="1:23" s="5" customFormat="1" ht="42" customHeight="1">
      <c r="B7" s="14"/>
      <c r="C7" s="22"/>
      <c r="D7" s="38"/>
      <c r="E7" s="55" t="s">
        <v>82</v>
      </c>
      <c r="F7" s="65" t="s">
        <v>83</v>
      </c>
      <c r="G7" s="65" t="s">
        <v>84</v>
      </c>
      <c r="H7" s="65" t="s">
        <v>85</v>
      </c>
      <c r="I7" s="76" t="s">
        <v>7</v>
      </c>
      <c r="J7" s="85" t="s">
        <v>129</v>
      </c>
      <c r="K7" s="99" t="s">
        <v>130</v>
      </c>
      <c r="L7" s="65" t="s">
        <v>82</v>
      </c>
      <c r="M7" s="65" t="s">
        <v>83</v>
      </c>
      <c r="N7" s="65" t="s">
        <v>84</v>
      </c>
      <c r="O7" s="65" t="s">
        <v>88</v>
      </c>
      <c r="P7" s="76" t="s">
        <v>7</v>
      </c>
      <c r="Q7" s="85" t="s">
        <v>123</v>
      </c>
      <c r="R7" s="99" t="s">
        <v>131</v>
      </c>
    </row>
    <row r="8" spans="1:23" s="6" customFormat="1">
      <c r="B8" s="15"/>
      <c r="C8" s="23" t="s">
        <v>21</v>
      </c>
      <c r="D8" s="39"/>
      <c r="E8" s="56">
        <v>39.9</v>
      </c>
      <c r="F8" s="66">
        <v>332218</v>
      </c>
      <c r="G8" s="66">
        <v>159</v>
      </c>
      <c r="H8" s="66">
        <v>18616</v>
      </c>
      <c r="I8" s="77">
        <v>5.6</v>
      </c>
      <c r="J8" s="86">
        <v>15648</v>
      </c>
      <c r="K8" s="77">
        <v>18.97</v>
      </c>
      <c r="L8" s="104">
        <v>39.9</v>
      </c>
      <c r="M8" s="66">
        <v>332218</v>
      </c>
      <c r="N8" s="112">
        <v>159</v>
      </c>
      <c r="O8" s="66">
        <v>18024</v>
      </c>
      <c r="P8" s="77">
        <v>5.43</v>
      </c>
      <c r="Q8" s="86">
        <v>14741</v>
      </c>
      <c r="R8" s="78">
        <v>22.27</v>
      </c>
      <c r="T8" s="6">
        <f t="shared" ref="T8:T62" si="0">ROUND((H8-J8)/J8*100,2)</f>
        <v>18.97</v>
      </c>
      <c r="U8" s="6" t="b">
        <f t="shared" ref="U8:U62" si="1">ISERROR(T8)</f>
        <v>0</v>
      </c>
      <c r="V8" s="6">
        <f t="shared" ref="V8:V62" si="2">ROUND((O8-Q8)/Q8*100,2)</f>
        <v>22.27</v>
      </c>
      <c r="W8" s="6" t="b">
        <f t="shared" ref="W8:W62" si="3">ISERROR(V8)</f>
        <v>0</v>
      </c>
    </row>
    <row r="9" spans="1:23" s="6" customFormat="1">
      <c r="B9" s="16"/>
      <c r="C9" s="24"/>
      <c r="D9" s="40" t="s">
        <v>58</v>
      </c>
      <c r="E9" s="57">
        <v>39.200000000000003</v>
      </c>
      <c r="F9" s="67">
        <v>320923</v>
      </c>
      <c r="G9" s="67">
        <v>6</v>
      </c>
      <c r="H9" s="67">
        <v>20042</v>
      </c>
      <c r="I9" s="78">
        <v>6.24</v>
      </c>
      <c r="J9" s="87">
        <v>11558</v>
      </c>
      <c r="K9" s="78">
        <v>73.400000000000006</v>
      </c>
      <c r="L9" s="105">
        <v>39.200000000000003</v>
      </c>
      <c r="M9" s="67">
        <v>320923</v>
      </c>
      <c r="N9" s="113">
        <v>6</v>
      </c>
      <c r="O9" s="67">
        <v>19038</v>
      </c>
      <c r="P9" s="78">
        <v>5.93</v>
      </c>
      <c r="Q9" s="87">
        <v>10497</v>
      </c>
      <c r="R9" s="78">
        <v>81.37</v>
      </c>
      <c r="T9" s="6">
        <f t="shared" si="0"/>
        <v>73.400000000000006</v>
      </c>
      <c r="U9" s="6" t="b">
        <f t="shared" si="1"/>
        <v>0</v>
      </c>
      <c r="V9" s="6">
        <f t="shared" si="2"/>
        <v>81.37</v>
      </c>
      <c r="W9" s="6" t="b">
        <f t="shared" si="3"/>
        <v>0</v>
      </c>
    </row>
    <row r="10" spans="1:23" s="6" customFormat="1">
      <c r="B10" s="16"/>
      <c r="C10" s="24"/>
      <c r="D10" s="40" t="s">
        <v>11</v>
      </c>
      <c r="E10" s="57">
        <v>40.200000000000003</v>
      </c>
      <c r="F10" s="67">
        <v>327419</v>
      </c>
      <c r="G10" s="67">
        <v>5</v>
      </c>
      <c r="H10" s="67">
        <v>18662</v>
      </c>
      <c r="I10" s="78">
        <v>5.7</v>
      </c>
      <c r="J10" s="87">
        <v>14408</v>
      </c>
      <c r="K10" s="78">
        <v>29.53</v>
      </c>
      <c r="L10" s="105">
        <v>40.200000000000003</v>
      </c>
      <c r="M10" s="67">
        <v>327419</v>
      </c>
      <c r="N10" s="113">
        <v>5</v>
      </c>
      <c r="O10" s="67">
        <v>17456</v>
      </c>
      <c r="P10" s="78">
        <v>5.33</v>
      </c>
      <c r="Q10" s="87">
        <v>11305</v>
      </c>
      <c r="R10" s="78">
        <v>54.41</v>
      </c>
      <c r="T10" s="6">
        <f t="shared" si="0"/>
        <v>29.53</v>
      </c>
      <c r="U10" s="6" t="b">
        <f t="shared" si="1"/>
        <v>0</v>
      </c>
      <c r="V10" s="6">
        <f t="shared" si="2"/>
        <v>54.41</v>
      </c>
      <c r="W10" s="6" t="b">
        <f t="shared" si="3"/>
        <v>0</v>
      </c>
    </row>
    <row r="11" spans="1:23" s="6" customFormat="1">
      <c r="B11" s="16"/>
      <c r="C11" s="24"/>
      <c r="D11" s="40" t="s">
        <v>14</v>
      </c>
      <c r="E11" s="57">
        <v>38.200000000000003</v>
      </c>
      <c r="F11" s="67">
        <v>268236</v>
      </c>
      <c r="G11" s="67" t="s">
        <v>128</v>
      </c>
      <c r="H11" s="67">
        <v>11556</v>
      </c>
      <c r="I11" s="78">
        <v>4.3099999999999996</v>
      </c>
      <c r="J11" s="87">
        <v>24593</v>
      </c>
      <c r="K11" s="78">
        <v>-53.01</v>
      </c>
      <c r="L11" s="105">
        <v>38.200000000000003</v>
      </c>
      <c r="M11" s="67">
        <v>268236</v>
      </c>
      <c r="N11" s="113" t="s">
        <v>128</v>
      </c>
      <c r="O11" s="67">
        <v>10239</v>
      </c>
      <c r="P11" s="78">
        <v>3.82</v>
      </c>
      <c r="Q11" s="87">
        <v>14935</v>
      </c>
      <c r="R11" s="78">
        <v>-31.44</v>
      </c>
      <c r="T11" s="6">
        <f t="shared" si="0"/>
        <v>-53.01</v>
      </c>
      <c r="U11" s="6" t="b">
        <f t="shared" si="1"/>
        <v>0</v>
      </c>
      <c r="V11" s="6">
        <f t="shared" si="2"/>
        <v>-31.44</v>
      </c>
      <c r="W11" s="6" t="b">
        <f t="shared" si="3"/>
        <v>0</v>
      </c>
    </row>
    <row r="12" spans="1:23" s="6" customFormat="1">
      <c r="B12" s="16"/>
      <c r="C12" s="24"/>
      <c r="D12" s="40" t="s">
        <v>0</v>
      </c>
      <c r="E12" s="57">
        <v>42.7</v>
      </c>
      <c r="F12" s="67">
        <v>305253</v>
      </c>
      <c r="G12" s="67">
        <v>22</v>
      </c>
      <c r="H12" s="67">
        <v>16996</v>
      </c>
      <c r="I12" s="78">
        <v>5.57</v>
      </c>
      <c r="J12" s="87">
        <v>14916</v>
      </c>
      <c r="K12" s="78">
        <v>13.94</v>
      </c>
      <c r="L12" s="105">
        <v>42.7</v>
      </c>
      <c r="M12" s="67">
        <v>305253</v>
      </c>
      <c r="N12" s="113">
        <v>22</v>
      </c>
      <c r="O12" s="67">
        <v>14366</v>
      </c>
      <c r="P12" s="78">
        <v>4.71</v>
      </c>
      <c r="Q12" s="87">
        <v>12065</v>
      </c>
      <c r="R12" s="78">
        <v>19.07</v>
      </c>
      <c r="T12" s="6">
        <f t="shared" si="0"/>
        <v>13.94</v>
      </c>
      <c r="U12" s="6" t="b">
        <f t="shared" si="1"/>
        <v>0</v>
      </c>
      <c r="V12" s="6">
        <f t="shared" si="2"/>
        <v>19.07</v>
      </c>
      <c r="W12" s="6" t="b">
        <f t="shared" si="3"/>
        <v>0</v>
      </c>
    </row>
    <row r="13" spans="1:23" s="6" customFormat="1">
      <c r="B13" s="16"/>
      <c r="C13" s="24"/>
      <c r="D13" s="40" t="s">
        <v>60</v>
      </c>
      <c r="E13" s="57">
        <v>44.6</v>
      </c>
      <c r="F13" s="67">
        <v>307022</v>
      </c>
      <c r="G13" s="67" t="s">
        <v>128</v>
      </c>
      <c r="H13" s="67">
        <v>18965</v>
      </c>
      <c r="I13" s="78">
        <v>6.18</v>
      </c>
      <c r="J13" s="87">
        <v>14217</v>
      </c>
      <c r="K13" s="78">
        <v>33.4</v>
      </c>
      <c r="L13" s="105">
        <v>44.6</v>
      </c>
      <c r="M13" s="67">
        <v>307022</v>
      </c>
      <c r="N13" s="113" t="s">
        <v>128</v>
      </c>
      <c r="O13" s="67">
        <v>14449</v>
      </c>
      <c r="P13" s="78">
        <v>4.71</v>
      </c>
      <c r="Q13" s="87">
        <v>11825</v>
      </c>
      <c r="R13" s="78">
        <v>22.19</v>
      </c>
      <c r="T13" s="6">
        <f t="shared" si="0"/>
        <v>33.4</v>
      </c>
      <c r="U13" s="6" t="b">
        <f t="shared" si="1"/>
        <v>0</v>
      </c>
      <c r="V13" s="6">
        <f t="shared" si="2"/>
        <v>22.19</v>
      </c>
      <c r="W13" s="6" t="b">
        <f t="shared" si="3"/>
        <v>0</v>
      </c>
    </row>
    <row r="14" spans="1:23" s="6" customFormat="1">
      <c r="B14" s="16"/>
      <c r="C14" s="24"/>
      <c r="D14" s="40" t="s">
        <v>57</v>
      </c>
      <c r="E14" s="57">
        <v>36.200000000000003</v>
      </c>
      <c r="F14" s="67">
        <v>318617</v>
      </c>
      <c r="G14" s="67">
        <v>13</v>
      </c>
      <c r="H14" s="67">
        <v>17781</v>
      </c>
      <c r="I14" s="78">
        <v>5.58</v>
      </c>
      <c r="J14" s="87">
        <v>16826</v>
      </c>
      <c r="K14" s="78">
        <v>5.68</v>
      </c>
      <c r="L14" s="105">
        <v>36.200000000000003</v>
      </c>
      <c r="M14" s="67">
        <v>318617</v>
      </c>
      <c r="N14" s="113">
        <v>13</v>
      </c>
      <c r="O14" s="67">
        <v>16953</v>
      </c>
      <c r="P14" s="78">
        <v>5.32</v>
      </c>
      <c r="Q14" s="87">
        <v>16128</v>
      </c>
      <c r="R14" s="78">
        <v>5.12</v>
      </c>
      <c r="T14" s="6">
        <f t="shared" si="0"/>
        <v>5.68</v>
      </c>
      <c r="U14" s="6" t="b">
        <f t="shared" si="1"/>
        <v>0</v>
      </c>
      <c r="V14" s="6">
        <f t="shared" si="2"/>
        <v>5.12</v>
      </c>
      <c r="W14" s="6" t="b">
        <f t="shared" si="3"/>
        <v>0</v>
      </c>
    </row>
    <row r="15" spans="1:23" s="6" customFormat="1">
      <c r="B15" s="17"/>
      <c r="C15" s="24"/>
      <c r="D15" s="40" t="s">
        <v>61</v>
      </c>
      <c r="E15" s="57" t="s">
        <v>3</v>
      </c>
      <c r="F15" s="67" t="s">
        <v>3</v>
      </c>
      <c r="G15" s="67" t="s">
        <v>3</v>
      </c>
      <c r="H15" s="67" t="s">
        <v>3</v>
      </c>
      <c r="I15" s="78" t="s">
        <v>3</v>
      </c>
      <c r="J15" s="87" t="s">
        <v>3</v>
      </c>
      <c r="K15" s="78" t="s">
        <v>3</v>
      </c>
      <c r="L15" s="105" t="s">
        <v>3</v>
      </c>
      <c r="M15" s="67" t="s">
        <v>3</v>
      </c>
      <c r="N15" s="113" t="s">
        <v>3</v>
      </c>
      <c r="O15" s="67" t="s">
        <v>3</v>
      </c>
      <c r="P15" s="78" t="s">
        <v>3</v>
      </c>
      <c r="Q15" s="87" t="s">
        <v>3</v>
      </c>
      <c r="R15" s="78" t="s">
        <v>3</v>
      </c>
      <c r="T15" s="6" t="e">
        <f t="shared" si="0"/>
        <v>#VALUE!</v>
      </c>
      <c r="U15" s="6" t="b">
        <f t="shared" si="1"/>
        <v>1</v>
      </c>
      <c r="V15" s="6" t="e">
        <f t="shared" si="2"/>
        <v>#VALUE!</v>
      </c>
      <c r="W15" s="6" t="b">
        <f t="shared" si="3"/>
        <v>1</v>
      </c>
    </row>
    <row r="16" spans="1:23" s="6" customFormat="1">
      <c r="B16" s="17"/>
      <c r="C16" s="24"/>
      <c r="D16" s="40" t="s">
        <v>10</v>
      </c>
      <c r="E16" s="57">
        <v>40.200000000000003</v>
      </c>
      <c r="F16" s="67">
        <v>340082</v>
      </c>
      <c r="G16" s="67">
        <v>4</v>
      </c>
      <c r="H16" s="67">
        <v>18505</v>
      </c>
      <c r="I16" s="78">
        <v>5.44</v>
      </c>
      <c r="J16" s="87">
        <v>15947</v>
      </c>
      <c r="K16" s="78">
        <v>16.04</v>
      </c>
      <c r="L16" s="105">
        <v>40.200000000000003</v>
      </c>
      <c r="M16" s="67">
        <v>340082</v>
      </c>
      <c r="N16" s="113">
        <v>4</v>
      </c>
      <c r="O16" s="67">
        <v>17957</v>
      </c>
      <c r="P16" s="78">
        <v>5.28</v>
      </c>
      <c r="Q16" s="87">
        <v>15381</v>
      </c>
      <c r="R16" s="78">
        <v>16.75</v>
      </c>
      <c r="T16" s="6">
        <f t="shared" si="0"/>
        <v>16.04</v>
      </c>
      <c r="U16" s="6" t="b">
        <f t="shared" si="1"/>
        <v>0</v>
      </c>
      <c r="V16" s="6">
        <f t="shared" si="2"/>
        <v>16.75</v>
      </c>
      <c r="W16" s="6" t="b">
        <f t="shared" si="3"/>
        <v>0</v>
      </c>
    </row>
    <row r="17" spans="2:23" s="6" customFormat="1">
      <c r="B17" s="17"/>
      <c r="C17" s="24"/>
      <c r="D17" s="40" t="s">
        <v>62</v>
      </c>
      <c r="E17" s="57">
        <v>39.9</v>
      </c>
      <c r="F17" s="67">
        <v>283235</v>
      </c>
      <c r="G17" s="67" t="s">
        <v>128</v>
      </c>
      <c r="H17" s="67">
        <v>13086</v>
      </c>
      <c r="I17" s="78">
        <v>4.62</v>
      </c>
      <c r="J17" s="87">
        <v>11196</v>
      </c>
      <c r="K17" s="78">
        <v>16.88</v>
      </c>
      <c r="L17" s="105">
        <v>39.9</v>
      </c>
      <c r="M17" s="67">
        <v>283235</v>
      </c>
      <c r="N17" s="113" t="s">
        <v>128</v>
      </c>
      <c r="O17" s="67">
        <v>14892</v>
      </c>
      <c r="P17" s="78">
        <v>5.26</v>
      </c>
      <c r="Q17" s="87">
        <v>12358</v>
      </c>
      <c r="R17" s="78">
        <v>20.5</v>
      </c>
      <c r="T17" s="6">
        <f t="shared" si="0"/>
        <v>16.88</v>
      </c>
      <c r="U17" s="6" t="b">
        <f t="shared" si="1"/>
        <v>0</v>
      </c>
      <c r="V17" s="6">
        <f t="shared" si="2"/>
        <v>20.5</v>
      </c>
      <c r="W17" s="6" t="b">
        <f t="shared" si="3"/>
        <v>0</v>
      </c>
    </row>
    <row r="18" spans="2:23" s="6" customFormat="1">
      <c r="B18" s="17"/>
      <c r="C18" s="24"/>
      <c r="D18" s="40" t="s">
        <v>63</v>
      </c>
      <c r="E18" s="57">
        <v>42.6</v>
      </c>
      <c r="F18" s="67">
        <v>290694</v>
      </c>
      <c r="G18" s="67">
        <v>6</v>
      </c>
      <c r="H18" s="67">
        <v>9635</v>
      </c>
      <c r="I18" s="78">
        <v>3.31</v>
      </c>
      <c r="J18" s="87">
        <v>11214</v>
      </c>
      <c r="K18" s="78">
        <v>-14.08</v>
      </c>
      <c r="L18" s="105">
        <v>42.6</v>
      </c>
      <c r="M18" s="67">
        <v>290694</v>
      </c>
      <c r="N18" s="113">
        <v>6</v>
      </c>
      <c r="O18" s="67">
        <v>11331</v>
      </c>
      <c r="P18" s="78">
        <v>3.9</v>
      </c>
      <c r="Q18" s="87">
        <v>11352</v>
      </c>
      <c r="R18" s="78">
        <v>-0.18</v>
      </c>
      <c r="T18" s="6">
        <f t="shared" si="0"/>
        <v>-14.08</v>
      </c>
      <c r="U18" s="6" t="b">
        <f t="shared" si="1"/>
        <v>0</v>
      </c>
      <c r="V18" s="6">
        <f t="shared" si="2"/>
        <v>-0.18</v>
      </c>
      <c r="W18" s="6" t="b">
        <f t="shared" si="3"/>
        <v>0</v>
      </c>
    </row>
    <row r="19" spans="2:23" s="6" customFormat="1">
      <c r="B19" s="17"/>
      <c r="C19" s="24"/>
      <c r="D19" s="40" t="s">
        <v>56</v>
      </c>
      <c r="E19" s="57">
        <v>44</v>
      </c>
      <c r="F19" s="67">
        <v>279967</v>
      </c>
      <c r="G19" s="67" t="s">
        <v>128</v>
      </c>
      <c r="H19" s="67">
        <v>8034</v>
      </c>
      <c r="I19" s="78">
        <v>2.87</v>
      </c>
      <c r="J19" s="87">
        <v>6750</v>
      </c>
      <c r="K19" s="78">
        <v>19.02</v>
      </c>
      <c r="L19" s="105">
        <v>44</v>
      </c>
      <c r="M19" s="67">
        <v>279967</v>
      </c>
      <c r="N19" s="113" t="s">
        <v>128</v>
      </c>
      <c r="O19" s="67">
        <v>8034</v>
      </c>
      <c r="P19" s="78">
        <v>2.87</v>
      </c>
      <c r="Q19" s="87">
        <v>6750</v>
      </c>
      <c r="R19" s="78">
        <v>19.02</v>
      </c>
      <c r="T19" s="6">
        <f t="shared" si="0"/>
        <v>19.02</v>
      </c>
      <c r="U19" s="6" t="b">
        <f t="shared" si="1"/>
        <v>0</v>
      </c>
      <c r="V19" s="6">
        <f t="shared" si="2"/>
        <v>19.02</v>
      </c>
      <c r="W19" s="6" t="b">
        <f t="shared" si="3"/>
        <v>0</v>
      </c>
    </row>
    <row r="20" spans="2:23" s="6" customFormat="1">
      <c r="B20" s="17" t="s">
        <v>8</v>
      </c>
      <c r="C20" s="24"/>
      <c r="D20" s="40" t="s">
        <v>9</v>
      </c>
      <c r="E20" s="57">
        <v>39.200000000000003</v>
      </c>
      <c r="F20" s="67">
        <v>308232</v>
      </c>
      <c r="G20" s="67">
        <v>8</v>
      </c>
      <c r="H20" s="67">
        <v>19232</v>
      </c>
      <c r="I20" s="78">
        <v>6.24</v>
      </c>
      <c r="J20" s="87">
        <v>12053</v>
      </c>
      <c r="K20" s="78">
        <v>59.56</v>
      </c>
      <c r="L20" s="105">
        <v>39.200000000000003</v>
      </c>
      <c r="M20" s="67">
        <v>308232</v>
      </c>
      <c r="N20" s="113">
        <v>8</v>
      </c>
      <c r="O20" s="67">
        <v>17449</v>
      </c>
      <c r="P20" s="78">
        <v>5.66</v>
      </c>
      <c r="Q20" s="87">
        <v>11758</v>
      </c>
      <c r="R20" s="78">
        <v>48.4</v>
      </c>
      <c r="T20" s="6">
        <f t="shared" si="0"/>
        <v>59.56</v>
      </c>
      <c r="U20" s="6" t="b">
        <f t="shared" si="1"/>
        <v>0</v>
      </c>
      <c r="V20" s="6">
        <f t="shared" si="2"/>
        <v>48.4</v>
      </c>
      <c r="W20" s="6" t="b">
        <f t="shared" si="3"/>
        <v>0</v>
      </c>
    </row>
    <row r="21" spans="2:23" s="6" customFormat="1">
      <c r="B21" s="17"/>
      <c r="C21" s="24"/>
      <c r="D21" s="40" t="s">
        <v>64</v>
      </c>
      <c r="E21" s="57">
        <v>38.9</v>
      </c>
      <c r="F21" s="67">
        <v>287664</v>
      </c>
      <c r="G21" s="67">
        <v>10</v>
      </c>
      <c r="H21" s="67">
        <v>15513</v>
      </c>
      <c r="I21" s="78">
        <v>5.39</v>
      </c>
      <c r="J21" s="87">
        <v>16532</v>
      </c>
      <c r="K21" s="78">
        <v>-6.16</v>
      </c>
      <c r="L21" s="105">
        <v>38.9</v>
      </c>
      <c r="M21" s="67">
        <v>287664</v>
      </c>
      <c r="N21" s="113">
        <v>10</v>
      </c>
      <c r="O21" s="67">
        <v>13681</v>
      </c>
      <c r="P21" s="78">
        <v>4.76</v>
      </c>
      <c r="Q21" s="87">
        <v>13555</v>
      </c>
      <c r="R21" s="78">
        <v>0.93</v>
      </c>
      <c r="T21" s="6">
        <f t="shared" si="0"/>
        <v>-6.16</v>
      </c>
      <c r="U21" s="6" t="b">
        <f t="shared" si="1"/>
        <v>0</v>
      </c>
      <c r="V21" s="6">
        <f t="shared" si="2"/>
        <v>0.93</v>
      </c>
      <c r="W21" s="6" t="b">
        <f t="shared" si="3"/>
        <v>0</v>
      </c>
    </row>
    <row r="22" spans="2:23" s="6" customFormat="1">
      <c r="B22" s="17"/>
      <c r="C22" s="24"/>
      <c r="D22" s="40" t="s">
        <v>68</v>
      </c>
      <c r="E22" s="57">
        <v>38.1</v>
      </c>
      <c r="F22" s="67">
        <v>356338</v>
      </c>
      <c r="G22" s="67">
        <v>12</v>
      </c>
      <c r="H22" s="67">
        <v>23087</v>
      </c>
      <c r="I22" s="78">
        <v>6.48</v>
      </c>
      <c r="J22" s="87">
        <v>17640</v>
      </c>
      <c r="K22" s="78">
        <v>30.88</v>
      </c>
      <c r="L22" s="105">
        <v>38.1</v>
      </c>
      <c r="M22" s="67">
        <v>356338</v>
      </c>
      <c r="N22" s="113">
        <v>12</v>
      </c>
      <c r="O22" s="67">
        <v>20909</v>
      </c>
      <c r="P22" s="78">
        <v>5.87</v>
      </c>
      <c r="Q22" s="87">
        <v>16398</v>
      </c>
      <c r="R22" s="78">
        <v>27.51</v>
      </c>
      <c r="T22" s="6">
        <f t="shared" si="0"/>
        <v>30.88</v>
      </c>
      <c r="U22" s="6" t="b">
        <f t="shared" si="1"/>
        <v>0</v>
      </c>
      <c r="V22" s="6">
        <f t="shared" si="2"/>
        <v>27.51</v>
      </c>
      <c r="W22" s="6" t="b">
        <f t="shared" si="3"/>
        <v>0</v>
      </c>
    </row>
    <row r="23" spans="2:23" s="6" customFormat="1">
      <c r="B23" s="17"/>
      <c r="C23" s="24"/>
      <c r="D23" s="40" t="s">
        <v>70</v>
      </c>
      <c r="E23" s="57">
        <v>41.8</v>
      </c>
      <c r="F23" s="67">
        <v>296665</v>
      </c>
      <c r="G23" s="67">
        <v>5</v>
      </c>
      <c r="H23" s="67">
        <v>17220</v>
      </c>
      <c r="I23" s="78">
        <v>5.8</v>
      </c>
      <c r="J23" s="87">
        <v>13219</v>
      </c>
      <c r="K23" s="78">
        <v>30.27</v>
      </c>
      <c r="L23" s="105">
        <v>41.8</v>
      </c>
      <c r="M23" s="67">
        <v>296665</v>
      </c>
      <c r="N23" s="113">
        <v>5</v>
      </c>
      <c r="O23" s="67">
        <v>13736</v>
      </c>
      <c r="P23" s="78">
        <v>4.63</v>
      </c>
      <c r="Q23" s="87">
        <v>13219</v>
      </c>
      <c r="R23" s="78">
        <v>3.91</v>
      </c>
      <c r="T23" s="6">
        <f t="shared" si="0"/>
        <v>30.27</v>
      </c>
      <c r="U23" s="6" t="b">
        <f t="shared" si="1"/>
        <v>0</v>
      </c>
      <c r="V23" s="6">
        <f t="shared" si="2"/>
        <v>3.91</v>
      </c>
      <c r="W23" s="6" t="b">
        <f t="shared" si="3"/>
        <v>0</v>
      </c>
    </row>
    <row r="24" spans="2:23" s="6" customFormat="1">
      <c r="B24" s="17"/>
      <c r="C24" s="24"/>
      <c r="D24" s="40" t="s">
        <v>72</v>
      </c>
      <c r="E24" s="57">
        <v>40</v>
      </c>
      <c r="F24" s="67">
        <v>338775</v>
      </c>
      <c r="G24" s="67">
        <v>13</v>
      </c>
      <c r="H24" s="67">
        <v>18970</v>
      </c>
      <c r="I24" s="78">
        <v>5.6</v>
      </c>
      <c r="J24" s="87">
        <v>15817</v>
      </c>
      <c r="K24" s="78">
        <v>19.93</v>
      </c>
      <c r="L24" s="105">
        <v>40</v>
      </c>
      <c r="M24" s="67">
        <v>338775</v>
      </c>
      <c r="N24" s="113">
        <v>13</v>
      </c>
      <c r="O24" s="67">
        <v>18739</v>
      </c>
      <c r="P24" s="78">
        <v>5.53</v>
      </c>
      <c r="Q24" s="87">
        <v>15673</v>
      </c>
      <c r="R24" s="78">
        <v>19.559999999999999</v>
      </c>
      <c r="T24" s="6">
        <f t="shared" si="0"/>
        <v>19.93</v>
      </c>
      <c r="U24" s="6" t="b">
        <f t="shared" si="1"/>
        <v>0</v>
      </c>
      <c r="V24" s="6">
        <f t="shared" si="2"/>
        <v>19.559999999999999</v>
      </c>
      <c r="W24" s="6" t="b">
        <f t="shared" si="3"/>
        <v>0</v>
      </c>
    </row>
    <row r="25" spans="2:23" s="6" customFormat="1">
      <c r="B25" s="17"/>
      <c r="C25" s="24"/>
      <c r="D25" s="40" t="s">
        <v>69</v>
      </c>
      <c r="E25" s="57">
        <v>37</v>
      </c>
      <c r="F25" s="67">
        <v>271996</v>
      </c>
      <c r="G25" s="67" t="s">
        <v>128</v>
      </c>
      <c r="H25" s="67">
        <v>13600</v>
      </c>
      <c r="I25" s="78">
        <v>5</v>
      </c>
      <c r="J25" s="87">
        <v>13093</v>
      </c>
      <c r="K25" s="78">
        <v>3.87</v>
      </c>
      <c r="L25" s="105">
        <v>37</v>
      </c>
      <c r="M25" s="67">
        <v>271996</v>
      </c>
      <c r="N25" s="113" t="s">
        <v>128</v>
      </c>
      <c r="O25" s="67">
        <v>8521</v>
      </c>
      <c r="P25" s="78">
        <v>3.13</v>
      </c>
      <c r="Q25" s="87">
        <v>8659</v>
      </c>
      <c r="R25" s="78">
        <v>-1.59</v>
      </c>
      <c r="T25" s="6">
        <f t="shared" si="0"/>
        <v>3.87</v>
      </c>
      <c r="U25" s="6" t="b">
        <f t="shared" si="1"/>
        <v>0</v>
      </c>
      <c r="V25" s="6">
        <f t="shared" si="2"/>
        <v>-1.59</v>
      </c>
      <c r="W25" s="6" t="b">
        <f t="shared" si="3"/>
        <v>0</v>
      </c>
    </row>
    <row r="26" spans="2:23" s="6" customFormat="1">
      <c r="B26" s="17"/>
      <c r="C26" s="24"/>
      <c r="D26" s="40" t="s">
        <v>37</v>
      </c>
      <c r="E26" s="57">
        <v>39.700000000000003</v>
      </c>
      <c r="F26" s="67">
        <v>338066</v>
      </c>
      <c r="G26" s="67">
        <v>39</v>
      </c>
      <c r="H26" s="67">
        <v>18725</v>
      </c>
      <c r="I26" s="78">
        <v>5.54</v>
      </c>
      <c r="J26" s="87">
        <v>16485</v>
      </c>
      <c r="K26" s="78">
        <v>13.59</v>
      </c>
      <c r="L26" s="105">
        <v>39.700000000000003</v>
      </c>
      <c r="M26" s="67">
        <v>338066</v>
      </c>
      <c r="N26" s="113">
        <v>39</v>
      </c>
      <c r="O26" s="67">
        <v>18822</v>
      </c>
      <c r="P26" s="78">
        <v>5.57</v>
      </c>
      <c r="Q26" s="87">
        <v>15663</v>
      </c>
      <c r="R26" s="78">
        <v>20.170000000000002</v>
      </c>
      <c r="T26" s="6">
        <f t="shared" si="0"/>
        <v>13.59</v>
      </c>
      <c r="U26" s="6" t="b">
        <f t="shared" si="1"/>
        <v>0</v>
      </c>
      <c r="V26" s="6">
        <f t="shared" si="2"/>
        <v>20.170000000000002</v>
      </c>
      <c r="W26" s="6" t="b">
        <f t="shared" si="3"/>
        <v>0</v>
      </c>
    </row>
    <row r="27" spans="2:23" s="6" customFormat="1">
      <c r="B27" s="17"/>
      <c r="C27" s="24"/>
      <c r="D27" s="40" t="s">
        <v>39</v>
      </c>
      <c r="E27" s="57">
        <v>42.6</v>
      </c>
      <c r="F27" s="67">
        <v>343579</v>
      </c>
      <c r="G27" s="67">
        <v>6</v>
      </c>
      <c r="H27" s="67">
        <v>16437</v>
      </c>
      <c r="I27" s="78">
        <v>4.78</v>
      </c>
      <c r="J27" s="88">
        <v>13532</v>
      </c>
      <c r="K27" s="78">
        <v>21.47</v>
      </c>
      <c r="L27" s="105">
        <v>42.6</v>
      </c>
      <c r="M27" s="67">
        <v>343579</v>
      </c>
      <c r="N27" s="113">
        <v>6</v>
      </c>
      <c r="O27" s="67">
        <v>14954</v>
      </c>
      <c r="P27" s="78">
        <v>4.3499999999999996</v>
      </c>
      <c r="Q27" s="87">
        <v>12179</v>
      </c>
      <c r="R27" s="78">
        <v>22.79</v>
      </c>
      <c r="T27" s="6">
        <f t="shared" si="0"/>
        <v>21.47</v>
      </c>
      <c r="U27" s="6" t="b">
        <f t="shared" si="1"/>
        <v>0</v>
      </c>
      <c r="V27" s="6">
        <f t="shared" si="2"/>
        <v>22.79</v>
      </c>
      <c r="W27" s="6" t="b">
        <f t="shared" si="3"/>
        <v>0</v>
      </c>
    </row>
    <row r="28" spans="2:23" s="6" customFormat="1">
      <c r="B28" s="17" t="s">
        <v>12</v>
      </c>
      <c r="C28" s="25" t="s">
        <v>22</v>
      </c>
      <c r="D28" s="41"/>
      <c r="E28" s="58" t="s">
        <v>3</v>
      </c>
      <c r="F28" s="68" t="s">
        <v>3</v>
      </c>
      <c r="G28" s="68" t="s">
        <v>3</v>
      </c>
      <c r="H28" s="68" t="s">
        <v>3</v>
      </c>
      <c r="I28" s="79" t="s">
        <v>3</v>
      </c>
      <c r="J28" s="89" t="s">
        <v>3</v>
      </c>
      <c r="K28" s="80" t="s">
        <v>3</v>
      </c>
      <c r="L28" s="106" t="s">
        <v>3</v>
      </c>
      <c r="M28" s="68" t="s">
        <v>3</v>
      </c>
      <c r="N28" s="114" t="s">
        <v>3</v>
      </c>
      <c r="O28" s="68" t="s">
        <v>3</v>
      </c>
      <c r="P28" s="79" t="s">
        <v>3</v>
      </c>
      <c r="Q28" s="90" t="s">
        <v>3</v>
      </c>
      <c r="R28" s="80" t="s">
        <v>3</v>
      </c>
      <c r="T28" s="6" t="e">
        <f t="shared" si="0"/>
        <v>#VALUE!</v>
      </c>
      <c r="U28" s="6" t="b">
        <f t="shared" si="1"/>
        <v>1</v>
      </c>
      <c r="V28" s="6" t="e">
        <f t="shared" si="2"/>
        <v>#VALUE!</v>
      </c>
      <c r="W28" s="6" t="b">
        <f t="shared" si="3"/>
        <v>1</v>
      </c>
    </row>
    <row r="29" spans="2:23" s="6" customFormat="1">
      <c r="B29" s="17"/>
      <c r="C29" s="25" t="s">
        <v>23</v>
      </c>
      <c r="D29" s="41"/>
      <c r="E29" s="58" t="s">
        <v>3</v>
      </c>
      <c r="F29" s="68" t="s">
        <v>3</v>
      </c>
      <c r="G29" s="68" t="s">
        <v>3</v>
      </c>
      <c r="H29" s="68" t="s">
        <v>3</v>
      </c>
      <c r="I29" s="79" t="s">
        <v>3</v>
      </c>
      <c r="J29" s="90">
        <v>20000</v>
      </c>
      <c r="K29" s="79" t="s">
        <v>3</v>
      </c>
      <c r="L29" s="106" t="s">
        <v>3</v>
      </c>
      <c r="M29" s="68" t="s">
        <v>3</v>
      </c>
      <c r="N29" s="114" t="s">
        <v>3</v>
      </c>
      <c r="O29" s="68" t="s">
        <v>3</v>
      </c>
      <c r="P29" s="79" t="s">
        <v>3</v>
      </c>
      <c r="Q29" s="90">
        <v>10000</v>
      </c>
      <c r="R29" s="79" t="s">
        <v>3</v>
      </c>
      <c r="T29" s="6" t="e">
        <f t="shared" si="0"/>
        <v>#VALUE!</v>
      </c>
      <c r="U29" s="6" t="b">
        <f t="shared" si="1"/>
        <v>1</v>
      </c>
      <c r="V29" s="6" t="e">
        <f t="shared" si="2"/>
        <v>#VALUE!</v>
      </c>
      <c r="W29" s="6" t="b">
        <f t="shared" si="3"/>
        <v>1</v>
      </c>
    </row>
    <row r="30" spans="2:23" s="6" customFormat="1">
      <c r="B30" s="17"/>
      <c r="C30" s="25" t="s">
        <v>25</v>
      </c>
      <c r="D30" s="41"/>
      <c r="E30" s="58">
        <v>38</v>
      </c>
      <c r="F30" s="68">
        <v>306786</v>
      </c>
      <c r="G30" s="68">
        <v>6</v>
      </c>
      <c r="H30" s="68">
        <v>18259</v>
      </c>
      <c r="I30" s="79">
        <v>5.95</v>
      </c>
      <c r="J30" s="90">
        <v>10214</v>
      </c>
      <c r="K30" s="80">
        <v>78.760000000000005</v>
      </c>
      <c r="L30" s="106">
        <v>38</v>
      </c>
      <c r="M30" s="68">
        <v>306786</v>
      </c>
      <c r="N30" s="114">
        <v>6</v>
      </c>
      <c r="O30" s="68">
        <v>13788</v>
      </c>
      <c r="P30" s="79">
        <v>4.49</v>
      </c>
      <c r="Q30" s="90">
        <v>10546</v>
      </c>
      <c r="R30" s="79">
        <v>30.74</v>
      </c>
      <c r="T30" s="6">
        <f t="shared" si="0"/>
        <v>78.760000000000005</v>
      </c>
      <c r="U30" s="6" t="b">
        <f t="shared" si="1"/>
        <v>0</v>
      </c>
      <c r="V30" s="6">
        <f t="shared" si="2"/>
        <v>30.74</v>
      </c>
      <c r="W30" s="6" t="b">
        <f t="shared" si="3"/>
        <v>0</v>
      </c>
    </row>
    <row r="31" spans="2:23" s="6" customFormat="1">
      <c r="B31" s="17"/>
      <c r="C31" s="25" t="s">
        <v>26</v>
      </c>
      <c r="D31" s="41"/>
      <c r="E31" s="58">
        <v>39.9</v>
      </c>
      <c r="F31" s="68">
        <v>299117</v>
      </c>
      <c r="G31" s="68">
        <v>5</v>
      </c>
      <c r="H31" s="68">
        <v>16072</v>
      </c>
      <c r="I31" s="79">
        <v>5.37</v>
      </c>
      <c r="J31" s="90">
        <v>10004</v>
      </c>
      <c r="K31" s="79">
        <v>60.66</v>
      </c>
      <c r="L31" s="106">
        <v>39.9</v>
      </c>
      <c r="M31" s="68">
        <v>299117</v>
      </c>
      <c r="N31" s="114">
        <v>5</v>
      </c>
      <c r="O31" s="68">
        <v>13846</v>
      </c>
      <c r="P31" s="79">
        <v>4.63</v>
      </c>
      <c r="Q31" s="90">
        <v>9954</v>
      </c>
      <c r="R31" s="100">
        <v>39.1</v>
      </c>
      <c r="T31" s="6">
        <f t="shared" si="0"/>
        <v>60.66</v>
      </c>
      <c r="U31" s="6" t="b">
        <f t="shared" si="1"/>
        <v>0</v>
      </c>
      <c r="V31" s="6">
        <f t="shared" si="2"/>
        <v>39.1</v>
      </c>
      <c r="W31" s="6" t="b">
        <f t="shared" si="3"/>
        <v>0</v>
      </c>
    </row>
    <row r="32" spans="2:23" s="6" customFormat="1">
      <c r="B32" s="17"/>
      <c r="C32" s="25" t="s">
        <v>28</v>
      </c>
      <c r="D32" s="41"/>
      <c r="E32" s="58">
        <v>39.6</v>
      </c>
      <c r="F32" s="68">
        <v>297603</v>
      </c>
      <c r="G32" s="68" t="s">
        <v>128</v>
      </c>
      <c r="H32" s="68">
        <v>21357</v>
      </c>
      <c r="I32" s="79">
        <v>7.18</v>
      </c>
      <c r="J32" s="90">
        <v>17226</v>
      </c>
      <c r="K32" s="78">
        <v>23.98</v>
      </c>
      <c r="L32" s="106">
        <v>39.6</v>
      </c>
      <c r="M32" s="68">
        <v>297603</v>
      </c>
      <c r="N32" s="114" t="s">
        <v>128</v>
      </c>
      <c r="O32" s="68">
        <v>15357</v>
      </c>
      <c r="P32" s="79">
        <v>5.16</v>
      </c>
      <c r="Q32" s="90">
        <v>14226</v>
      </c>
      <c r="R32" s="100">
        <v>7.95</v>
      </c>
      <c r="T32" s="6">
        <f t="shared" si="0"/>
        <v>23.98</v>
      </c>
      <c r="U32" s="6" t="b">
        <f t="shared" si="1"/>
        <v>0</v>
      </c>
      <c r="V32" s="6">
        <f t="shared" si="2"/>
        <v>7.95</v>
      </c>
      <c r="W32" s="6" t="b">
        <f t="shared" si="3"/>
        <v>0</v>
      </c>
    </row>
    <row r="33" spans="2:23" s="6" customFormat="1">
      <c r="B33" s="17"/>
      <c r="C33" s="26" t="s">
        <v>29</v>
      </c>
      <c r="D33" s="42"/>
      <c r="E33" s="59">
        <v>43.9</v>
      </c>
      <c r="F33" s="69">
        <v>280200</v>
      </c>
      <c r="G33" s="69">
        <v>24</v>
      </c>
      <c r="H33" s="69">
        <v>14979</v>
      </c>
      <c r="I33" s="80">
        <v>5.35</v>
      </c>
      <c r="J33" s="91">
        <v>15768</v>
      </c>
      <c r="K33" s="80">
        <v>-5</v>
      </c>
      <c r="L33" s="107">
        <v>43.9</v>
      </c>
      <c r="M33" s="69">
        <v>280200</v>
      </c>
      <c r="N33" s="115">
        <v>24</v>
      </c>
      <c r="O33" s="69">
        <v>10715</v>
      </c>
      <c r="P33" s="80">
        <v>3.82</v>
      </c>
      <c r="Q33" s="91">
        <v>13403</v>
      </c>
      <c r="R33" s="78">
        <v>-20.059999999999999</v>
      </c>
      <c r="T33" s="6">
        <f t="shared" si="0"/>
        <v>-5</v>
      </c>
      <c r="U33" s="6" t="b">
        <f t="shared" si="1"/>
        <v>0</v>
      </c>
      <c r="V33" s="6">
        <f t="shared" si="2"/>
        <v>-20.059999999999999</v>
      </c>
      <c r="W33" s="6" t="b">
        <f t="shared" si="3"/>
        <v>0</v>
      </c>
    </row>
    <row r="34" spans="2:23" s="6" customFormat="1">
      <c r="B34" s="17"/>
      <c r="C34" s="24"/>
      <c r="D34" s="43" t="s">
        <v>74</v>
      </c>
      <c r="E34" s="57">
        <v>38.799999999999997</v>
      </c>
      <c r="F34" s="67">
        <v>304674</v>
      </c>
      <c r="G34" s="67">
        <v>10</v>
      </c>
      <c r="H34" s="67">
        <v>14743</v>
      </c>
      <c r="I34" s="78">
        <v>4.84</v>
      </c>
      <c r="J34" s="87">
        <v>13036</v>
      </c>
      <c r="K34" s="78">
        <v>13.09</v>
      </c>
      <c r="L34" s="105">
        <v>38.799999999999997</v>
      </c>
      <c r="M34" s="67">
        <v>304674</v>
      </c>
      <c r="N34" s="113">
        <v>10</v>
      </c>
      <c r="O34" s="67">
        <v>10261</v>
      </c>
      <c r="P34" s="78">
        <v>3.37</v>
      </c>
      <c r="Q34" s="87">
        <v>9250</v>
      </c>
      <c r="R34" s="78">
        <v>10.93</v>
      </c>
      <c r="T34" s="6">
        <f t="shared" si="0"/>
        <v>13.09</v>
      </c>
      <c r="U34" s="6" t="b">
        <f t="shared" si="1"/>
        <v>0</v>
      </c>
      <c r="V34" s="6">
        <f t="shared" si="2"/>
        <v>10.93</v>
      </c>
      <c r="W34" s="6" t="b">
        <f t="shared" si="3"/>
        <v>0</v>
      </c>
    </row>
    <row r="35" spans="2:23" s="6" customFormat="1">
      <c r="B35" s="17"/>
      <c r="C35" s="24"/>
      <c r="D35" s="43" t="s">
        <v>5</v>
      </c>
      <c r="E35" s="57">
        <v>50.2</v>
      </c>
      <c r="F35" s="67">
        <v>241695</v>
      </c>
      <c r="G35" s="67" t="s">
        <v>128</v>
      </c>
      <c r="H35" s="67">
        <v>13400</v>
      </c>
      <c r="I35" s="78">
        <v>5.54</v>
      </c>
      <c r="J35" s="87" t="s">
        <v>3</v>
      </c>
      <c r="K35" s="78" t="s">
        <v>3</v>
      </c>
      <c r="L35" s="105">
        <v>50.2</v>
      </c>
      <c r="M35" s="67">
        <v>241695</v>
      </c>
      <c r="N35" s="113" t="s">
        <v>128</v>
      </c>
      <c r="O35" s="67">
        <v>1500</v>
      </c>
      <c r="P35" s="78">
        <v>0.62</v>
      </c>
      <c r="Q35" s="87" t="s">
        <v>3</v>
      </c>
      <c r="R35" s="78" t="s">
        <v>3</v>
      </c>
      <c r="T35" s="6" t="e">
        <f t="shared" si="0"/>
        <v>#VALUE!</v>
      </c>
      <c r="U35" s="6" t="b">
        <f t="shared" si="1"/>
        <v>1</v>
      </c>
      <c r="V35" s="6" t="e">
        <f t="shared" si="2"/>
        <v>#VALUE!</v>
      </c>
      <c r="W35" s="6" t="b">
        <f t="shared" si="3"/>
        <v>1</v>
      </c>
    </row>
    <row r="36" spans="2:23" s="6" customFormat="1">
      <c r="B36" s="17" t="s">
        <v>13</v>
      </c>
      <c r="C36" s="24"/>
      <c r="D36" s="43" t="s">
        <v>66</v>
      </c>
      <c r="E36" s="57">
        <v>47.5</v>
      </c>
      <c r="F36" s="67">
        <v>263527</v>
      </c>
      <c r="G36" s="67">
        <v>12</v>
      </c>
      <c r="H36" s="67">
        <v>15298</v>
      </c>
      <c r="I36" s="78">
        <v>5.81</v>
      </c>
      <c r="J36" s="87">
        <v>15424</v>
      </c>
      <c r="K36" s="78">
        <v>-0.82</v>
      </c>
      <c r="L36" s="105">
        <v>47.5</v>
      </c>
      <c r="M36" s="67">
        <v>263527</v>
      </c>
      <c r="N36" s="113">
        <v>12</v>
      </c>
      <c r="O36" s="67">
        <v>11740</v>
      </c>
      <c r="P36" s="78">
        <v>4.45</v>
      </c>
      <c r="Q36" s="87">
        <v>9708</v>
      </c>
      <c r="R36" s="78">
        <v>20.93</v>
      </c>
      <c r="T36" s="6">
        <f t="shared" si="0"/>
        <v>-0.82</v>
      </c>
      <c r="U36" s="6" t="b">
        <f t="shared" si="1"/>
        <v>0</v>
      </c>
      <c r="V36" s="6">
        <f t="shared" si="2"/>
        <v>20.93</v>
      </c>
      <c r="W36" s="6" t="b">
        <f t="shared" si="3"/>
        <v>0</v>
      </c>
    </row>
    <row r="37" spans="2:23" s="6" customFormat="1">
      <c r="B37" s="17"/>
      <c r="C37" s="24"/>
      <c r="D37" s="43" t="s">
        <v>44</v>
      </c>
      <c r="E37" s="57" t="s">
        <v>3</v>
      </c>
      <c r="F37" s="67" t="s">
        <v>3</v>
      </c>
      <c r="G37" s="67" t="s">
        <v>3</v>
      </c>
      <c r="H37" s="67" t="s">
        <v>3</v>
      </c>
      <c r="I37" s="78" t="s">
        <v>3</v>
      </c>
      <c r="J37" s="87">
        <v>22078</v>
      </c>
      <c r="K37" s="78" t="s">
        <v>3</v>
      </c>
      <c r="L37" s="105" t="s">
        <v>3</v>
      </c>
      <c r="M37" s="67" t="s">
        <v>3</v>
      </c>
      <c r="N37" s="113" t="s">
        <v>3</v>
      </c>
      <c r="O37" s="67" t="s">
        <v>3</v>
      </c>
      <c r="P37" s="78" t="s">
        <v>3</v>
      </c>
      <c r="Q37" s="87">
        <v>30909</v>
      </c>
      <c r="R37" s="78" t="s">
        <v>3</v>
      </c>
      <c r="T37" s="6" t="e">
        <f t="shared" si="0"/>
        <v>#VALUE!</v>
      </c>
      <c r="U37" s="6" t="b">
        <f t="shared" si="1"/>
        <v>1</v>
      </c>
      <c r="V37" s="6" t="e">
        <f t="shared" si="2"/>
        <v>#VALUE!</v>
      </c>
      <c r="W37" s="6" t="b">
        <f t="shared" si="3"/>
        <v>1</v>
      </c>
    </row>
    <row r="38" spans="2:23" s="6" customFormat="1">
      <c r="B38" s="17"/>
      <c r="C38" s="24"/>
      <c r="D38" s="43" t="s">
        <v>53</v>
      </c>
      <c r="E38" s="57" t="s">
        <v>3</v>
      </c>
      <c r="F38" s="67" t="s">
        <v>3</v>
      </c>
      <c r="G38" s="67" t="s">
        <v>3</v>
      </c>
      <c r="H38" s="67" t="s">
        <v>3</v>
      </c>
      <c r="I38" s="78" t="s">
        <v>3</v>
      </c>
      <c r="J38" s="87" t="s">
        <v>3</v>
      </c>
      <c r="K38" s="78" t="s">
        <v>3</v>
      </c>
      <c r="L38" s="105" t="s">
        <v>3</v>
      </c>
      <c r="M38" s="67" t="s">
        <v>3</v>
      </c>
      <c r="N38" s="113" t="s">
        <v>3</v>
      </c>
      <c r="O38" s="67" t="s">
        <v>3</v>
      </c>
      <c r="P38" s="78" t="s">
        <v>3</v>
      </c>
      <c r="Q38" s="87" t="s">
        <v>3</v>
      </c>
      <c r="R38" s="78" t="s">
        <v>3</v>
      </c>
      <c r="T38" s="6" t="e">
        <f t="shared" si="0"/>
        <v>#VALUE!</v>
      </c>
      <c r="U38" s="6" t="b">
        <f t="shared" si="1"/>
        <v>1</v>
      </c>
      <c r="V38" s="6" t="e">
        <f t="shared" si="2"/>
        <v>#VALUE!</v>
      </c>
      <c r="W38" s="6" t="b">
        <f t="shared" si="3"/>
        <v>1</v>
      </c>
    </row>
    <row r="39" spans="2:23" s="6" customFormat="1">
      <c r="B39" s="17"/>
      <c r="C39" s="24"/>
      <c r="D39" s="43" t="s">
        <v>71</v>
      </c>
      <c r="E39" s="57">
        <v>39</v>
      </c>
      <c r="F39" s="67">
        <v>255900</v>
      </c>
      <c r="G39" s="67" t="s">
        <v>128</v>
      </c>
      <c r="H39" s="67">
        <v>11045</v>
      </c>
      <c r="I39" s="78">
        <v>4.32</v>
      </c>
      <c r="J39" s="87">
        <v>10880</v>
      </c>
      <c r="K39" s="78">
        <v>1.52</v>
      </c>
      <c r="L39" s="105">
        <v>39</v>
      </c>
      <c r="M39" s="67">
        <v>255900</v>
      </c>
      <c r="N39" s="113" t="s">
        <v>128</v>
      </c>
      <c r="O39" s="67">
        <v>7014</v>
      </c>
      <c r="P39" s="78">
        <v>2.74</v>
      </c>
      <c r="Q39" s="87">
        <v>3264</v>
      </c>
      <c r="R39" s="78">
        <v>114.89</v>
      </c>
      <c r="T39" s="6">
        <f t="shared" si="0"/>
        <v>1.52</v>
      </c>
      <c r="U39" s="6" t="b">
        <f t="shared" si="1"/>
        <v>0</v>
      </c>
      <c r="V39" s="6">
        <f t="shared" si="2"/>
        <v>114.89</v>
      </c>
      <c r="W39" s="6" t="b">
        <f t="shared" si="3"/>
        <v>0</v>
      </c>
    </row>
    <row r="40" spans="2:23" s="6" customFormat="1">
      <c r="B40" s="17"/>
      <c r="C40" s="24"/>
      <c r="D40" s="40" t="s">
        <v>75</v>
      </c>
      <c r="E40" s="57" t="s">
        <v>3</v>
      </c>
      <c r="F40" s="67" t="s">
        <v>3</v>
      </c>
      <c r="G40" s="67" t="s">
        <v>3</v>
      </c>
      <c r="H40" s="67" t="s">
        <v>3</v>
      </c>
      <c r="I40" s="78" t="s">
        <v>3</v>
      </c>
      <c r="J40" s="87" t="s">
        <v>3</v>
      </c>
      <c r="K40" s="78" t="s">
        <v>3</v>
      </c>
      <c r="L40" s="105" t="s">
        <v>3</v>
      </c>
      <c r="M40" s="67" t="s">
        <v>3</v>
      </c>
      <c r="N40" s="113" t="s">
        <v>3</v>
      </c>
      <c r="O40" s="67" t="s">
        <v>3</v>
      </c>
      <c r="P40" s="78" t="s">
        <v>3</v>
      </c>
      <c r="Q40" s="87" t="s">
        <v>3</v>
      </c>
      <c r="R40" s="78" t="s">
        <v>3</v>
      </c>
      <c r="T40" s="6" t="e">
        <f t="shared" si="0"/>
        <v>#VALUE!</v>
      </c>
      <c r="U40" s="6" t="b">
        <f t="shared" si="1"/>
        <v>1</v>
      </c>
      <c r="V40" s="6" t="e">
        <f t="shared" si="2"/>
        <v>#VALUE!</v>
      </c>
      <c r="W40" s="6" t="b">
        <f t="shared" si="3"/>
        <v>1</v>
      </c>
    </row>
    <row r="41" spans="2:23" s="6" customFormat="1">
      <c r="B41" s="17"/>
      <c r="C41" s="24"/>
      <c r="D41" s="40" t="s">
        <v>76</v>
      </c>
      <c r="E41" s="57" t="s">
        <v>3</v>
      </c>
      <c r="F41" s="67" t="s">
        <v>3</v>
      </c>
      <c r="G41" s="67" t="s">
        <v>3</v>
      </c>
      <c r="H41" s="67" t="s">
        <v>3</v>
      </c>
      <c r="I41" s="78" t="s">
        <v>3</v>
      </c>
      <c r="J41" s="87" t="s">
        <v>3</v>
      </c>
      <c r="K41" s="100" t="s">
        <v>3</v>
      </c>
      <c r="L41" s="105" t="s">
        <v>3</v>
      </c>
      <c r="M41" s="67" t="s">
        <v>3</v>
      </c>
      <c r="N41" s="113" t="s">
        <v>3</v>
      </c>
      <c r="O41" s="67" t="s">
        <v>3</v>
      </c>
      <c r="P41" s="78" t="s">
        <v>3</v>
      </c>
      <c r="Q41" s="88" t="s">
        <v>3</v>
      </c>
      <c r="R41" s="78" t="s">
        <v>3</v>
      </c>
      <c r="T41" s="6" t="e">
        <f t="shared" si="0"/>
        <v>#VALUE!</v>
      </c>
      <c r="U41" s="6" t="b">
        <f t="shared" si="1"/>
        <v>1</v>
      </c>
      <c r="V41" s="6" t="e">
        <f t="shared" si="2"/>
        <v>#VALUE!</v>
      </c>
      <c r="W41" s="6" t="b">
        <f t="shared" si="3"/>
        <v>1</v>
      </c>
    </row>
    <row r="42" spans="2:23" s="6" customFormat="1">
      <c r="B42" s="17"/>
      <c r="C42" s="25" t="s">
        <v>30</v>
      </c>
      <c r="D42" s="44"/>
      <c r="E42" s="58">
        <v>41.6</v>
      </c>
      <c r="F42" s="68">
        <v>305989</v>
      </c>
      <c r="G42" s="68">
        <v>16</v>
      </c>
      <c r="H42" s="68">
        <v>19283</v>
      </c>
      <c r="I42" s="79">
        <v>6.3</v>
      </c>
      <c r="J42" s="90">
        <v>18956</v>
      </c>
      <c r="K42" s="78">
        <v>1.73</v>
      </c>
      <c r="L42" s="106">
        <v>41.6</v>
      </c>
      <c r="M42" s="68">
        <v>305989</v>
      </c>
      <c r="N42" s="114">
        <v>16</v>
      </c>
      <c r="O42" s="68">
        <v>17861</v>
      </c>
      <c r="P42" s="79">
        <v>5.84</v>
      </c>
      <c r="Q42" s="90">
        <v>14343</v>
      </c>
      <c r="R42" s="79">
        <v>24.53</v>
      </c>
      <c r="T42" s="6">
        <f t="shared" si="0"/>
        <v>1.73</v>
      </c>
      <c r="U42" s="6" t="b">
        <f t="shared" si="1"/>
        <v>0</v>
      </c>
      <c r="V42" s="6">
        <f t="shared" si="2"/>
        <v>24.53</v>
      </c>
      <c r="W42" s="6" t="b">
        <f t="shared" si="3"/>
        <v>0</v>
      </c>
    </row>
    <row r="43" spans="2:23" s="6" customFormat="1">
      <c r="B43" s="17"/>
      <c r="C43" s="25" t="s">
        <v>32</v>
      </c>
      <c r="D43" s="44"/>
      <c r="E43" s="58">
        <v>39.6</v>
      </c>
      <c r="F43" s="68">
        <v>316995</v>
      </c>
      <c r="G43" s="68">
        <v>6</v>
      </c>
      <c r="H43" s="68">
        <v>16093</v>
      </c>
      <c r="I43" s="79">
        <v>5.08</v>
      </c>
      <c r="J43" s="90">
        <v>9448</v>
      </c>
      <c r="K43" s="79">
        <v>70.33</v>
      </c>
      <c r="L43" s="106">
        <v>39.6</v>
      </c>
      <c r="M43" s="68">
        <v>316995</v>
      </c>
      <c r="N43" s="114">
        <v>6</v>
      </c>
      <c r="O43" s="68">
        <v>17076</v>
      </c>
      <c r="P43" s="79">
        <v>5.39</v>
      </c>
      <c r="Q43" s="90">
        <v>10767</v>
      </c>
      <c r="R43" s="78">
        <v>58.6</v>
      </c>
      <c r="T43" s="6">
        <f t="shared" si="0"/>
        <v>70.33</v>
      </c>
      <c r="U43" s="6" t="b">
        <f t="shared" si="1"/>
        <v>0</v>
      </c>
      <c r="V43" s="6">
        <f t="shared" si="2"/>
        <v>58.6</v>
      </c>
      <c r="W43" s="6" t="b">
        <f t="shared" si="3"/>
        <v>0</v>
      </c>
    </row>
    <row r="44" spans="2:23" s="6" customFormat="1">
      <c r="B44" s="17"/>
      <c r="C44" s="25" t="s">
        <v>36</v>
      </c>
      <c r="D44" s="44"/>
      <c r="E44" s="58" t="s">
        <v>3</v>
      </c>
      <c r="F44" s="68" t="s">
        <v>3</v>
      </c>
      <c r="G44" s="68" t="s">
        <v>3</v>
      </c>
      <c r="H44" s="68" t="s">
        <v>3</v>
      </c>
      <c r="I44" s="79" t="s">
        <v>3</v>
      </c>
      <c r="J44" s="90">
        <v>15800</v>
      </c>
      <c r="K44" s="79" t="s">
        <v>3</v>
      </c>
      <c r="L44" s="106" t="s">
        <v>3</v>
      </c>
      <c r="M44" s="68" t="s">
        <v>3</v>
      </c>
      <c r="N44" s="114" t="s">
        <v>3</v>
      </c>
      <c r="O44" s="68" t="s">
        <v>3</v>
      </c>
      <c r="P44" s="79" t="s">
        <v>3</v>
      </c>
      <c r="Q44" s="90">
        <v>15800</v>
      </c>
      <c r="R44" s="79" t="s">
        <v>3</v>
      </c>
      <c r="T44" s="6" t="e">
        <f t="shared" si="0"/>
        <v>#VALUE!</v>
      </c>
      <c r="U44" s="6" t="b">
        <f t="shared" si="1"/>
        <v>1</v>
      </c>
      <c r="V44" s="6" t="e">
        <f t="shared" si="2"/>
        <v>#VALUE!</v>
      </c>
      <c r="W44" s="6" t="b">
        <f t="shared" si="3"/>
        <v>1</v>
      </c>
    </row>
    <row r="45" spans="2:23" s="6" customFormat="1">
      <c r="B45" s="17"/>
      <c r="C45" s="25" t="s">
        <v>38</v>
      </c>
      <c r="D45" s="44"/>
      <c r="E45" s="58" t="s">
        <v>3</v>
      </c>
      <c r="F45" s="68" t="s">
        <v>3</v>
      </c>
      <c r="G45" s="68" t="s">
        <v>3</v>
      </c>
      <c r="H45" s="68" t="s">
        <v>3</v>
      </c>
      <c r="I45" s="79" t="s">
        <v>3</v>
      </c>
      <c r="J45" s="90" t="s">
        <v>3</v>
      </c>
      <c r="K45" s="79" t="s">
        <v>3</v>
      </c>
      <c r="L45" s="106" t="s">
        <v>3</v>
      </c>
      <c r="M45" s="68" t="s">
        <v>3</v>
      </c>
      <c r="N45" s="114" t="s">
        <v>3</v>
      </c>
      <c r="O45" s="68" t="s">
        <v>3</v>
      </c>
      <c r="P45" s="79" t="s">
        <v>3</v>
      </c>
      <c r="Q45" s="90" t="s">
        <v>3</v>
      </c>
      <c r="R45" s="78" t="s">
        <v>3</v>
      </c>
      <c r="T45" s="6" t="e">
        <f t="shared" si="0"/>
        <v>#VALUE!</v>
      </c>
      <c r="U45" s="6" t="b">
        <f t="shared" si="1"/>
        <v>1</v>
      </c>
      <c r="V45" s="6" t="e">
        <f t="shared" si="2"/>
        <v>#VALUE!</v>
      </c>
      <c r="W45" s="6" t="b">
        <f t="shared" si="3"/>
        <v>1</v>
      </c>
    </row>
    <row r="46" spans="2:23" s="6" customFormat="1">
      <c r="B46" s="17"/>
      <c r="C46" s="25" t="s">
        <v>40</v>
      </c>
      <c r="D46" s="44"/>
      <c r="E46" s="58">
        <v>36.5</v>
      </c>
      <c r="F46" s="68">
        <v>203499</v>
      </c>
      <c r="G46" s="68" t="s">
        <v>128</v>
      </c>
      <c r="H46" s="68">
        <v>10000</v>
      </c>
      <c r="I46" s="79">
        <v>4.91</v>
      </c>
      <c r="J46" s="90">
        <v>8148</v>
      </c>
      <c r="K46" s="79">
        <v>22.73</v>
      </c>
      <c r="L46" s="106">
        <v>36.5</v>
      </c>
      <c r="M46" s="68">
        <v>203499</v>
      </c>
      <c r="N46" s="114" t="s">
        <v>128</v>
      </c>
      <c r="O46" s="68">
        <v>6000</v>
      </c>
      <c r="P46" s="79">
        <v>2.95</v>
      </c>
      <c r="Q46" s="90">
        <v>4989</v>
      </c>
      <c r="R46" s="80">
        <v>20.260000000000002</v>
      </c>
      <c r="T46" s="6">
        <f t="shared" si="0"/>
        <v>22.73</v>
      </c>
      <c r="U46" s="6" t="b">
        <f t="shared" si="1"/>
        <v>0</v>
      </c>
      <c r="V46" s="6">
        <f t="shared" si="2"/>
        <v>20.260000000000002</v>
      </c>
      <c r="W46" s="6" t="b">
        <f t="shared" si="3"/>
        <v>0</v>
      </c>
    </row>
    <row r="47" spans="2:23" s="6" customFormat="1">
      <c r="B47" s="17"/>
      <c r="C47" s="25" t="s">
        <v>42</v>
      </c>
      <c r="D47" s="44"/>
      <c r="E47" s="58">
        <v>35.200000000000003</v>
      </c>
      <c r="F47" s="68">
        <v>328764</v>
      </c>
      <c r="G47" s="68" t="s">
        <v>128</v>
      </c>
      <c r="H47" s="68">
        <v>15295</v>
      </c>
      <c r="I47" s="79">
        <v>4.6500000000000004</v>
      </c>
      <c r="J47" s="90">
        <v>20094</v>
      </c>
      <c r="K47" s="79">
        <v>-23.88</v>
      </c>
      <c r="L47" s="106">
        <v>34.799999999999997</v>
      </c>
      <c r="M47" s="68">
        <v>323402</v>
      </c>
      <c r="N47" s="114" t="s">
        <v>128</v>
      </c>
      <c r="O47" s="68">
        <v>15678</v>
      </c>
      <c r="P47" s="79">
        <v>4.8499999999999996</v>
      </c>
      <c r="Q47" s="90">
        <v>8280</v>
      </c>
      <c r="R47" s="80">
        <v>89.35</v>
      </c>
      <c r="T47" s="6">
        <f t="shared" si="0"/>
        <v>-23.88</v>
      </c>
      <c r="U47" s="6" t="b">
        <f t="shared" si="1"/>
        <v>0</v>
      </c>
      <c r="V47" s="6">
        <f t="shared" si="2"/>
        <v>89.35</v>
      </c>
      <c r="W47" s="6" t="b">
        <f t="shared" si="3"/>
        <v>0</v>
      </c>
    </row>
    <row r="48" spans="2:23" s="6" customFormat="1" ht="12.75">
      <c r="B48" s="17"/>
      <c r="C48" s="27" t="s">
        <v>43</v>
      </c>
      <c r="D48" s="45"/>
      <c r="E48" s="59">
        <v>44.3</v>
      </c>
      <c r="F48" s="69">
        <v>307661</v>
      </c>
      <c r="G48" s="69">
        <v>6</v>
      </c>
      <c r="H48" s="69">
        <v>20091</v>
      </c>
      <c r="I48" s="80">
        <v>6.53</v>
      </c>
      <c r="J48" s="92">
        <v>14519</v>
      </c>
      <c r="K48" s="83">
        <v>38.380000000000003</v>
      </c>
      <c r="L48" s="107">
        <v>44.3</v>
      </c>
      <c r="M48" s="69">
        <v>307661</v>
      </c>
      <c r="N48" s="115">
        <v>6</v>
      </c>
      <c r="O48" s="69">
        <v>15386</v>
      </c>
      <c r="P48" s="80">
        <v>5</v>
      </c>
      <c r="Q48" s="92">
        <v>11805</v>
      </c>
      <c r="R48" s="82">
        <v>30.33</v>
      </c>
      <c r="T48" s="6">
        <f t="shared" si="0"/>
        <v>38.380000000000003</v>
      </c>
      <c r="U48" s="6" t="b">
        <f t="shared" si="1"/>
        <v>0</v>
      </c>
      <c r="V48" s="6">
        <f t="shared" si="2"/>
        <v>30.33</v>
      </c>
      <c r="W48" s="6" t="b">
        <f t="shared" si="3"/>
        <v>0</v>
      </c>
    </row>
    <row r="49" spans="1:23" s="6" customFormat="1">
      <c r="B49" s="18"/>
      <c r="C49" s="28">
        <v>300</v>
      </c>
      <c r="D49" s="46" t="s">
        <v>73</v>
      </c>
      <c r="E49" s="60">
        <v>40.799999999999997</v>
      </c>
      <c r="F49" s="70">
        <v>336687</v>
      </c>
      <c r="G49" s="70">
        <v>26</v>
      </c>
      <c r="H49" s="70">
        <v>19101</v>
      </c>
      <c r="I49" s="81">
        <v>5.67</v>
      </c>
      <c r="J49" s="93">
        <v>16746</v>
      </c>
      <c r="K49" s="81">
        <v>14.06</v>
      </c>
      <c r="L49" s="108">
        <v>40.799999999999997</v>
      </c>
      <c r="M49" s="70">
        <v>336687</v>
      </c>
      <c r="N49" s="116">
        <v>26</v>
      </c>
      <c r="O49" s="70">
        <v>18656</v>
      </c>
      <c r="P49" s="81">
        <v>5.54</v>
      </c>
      <c r="Q49" s="93">
        <v>15999</v>
      </c>
      <c r="R49" s="81">
        <v>16.61</v>
      </c>
      <c r="T49" s="6">
        <f t="shared" si="0"/>
        <v>14.06</v>
      </c>
      <c r="U49" s="6" t="b">
        <f t="shared" si="1"/>
        <v>0</v>
      </c>
      <c r="V49" s="6">
        <f t="shared" si="2"/>
        <v>16.61</v>
      </c>
      <c r="W49" s="6" t="b">
        <f t="shared" si="3"/>
        <v>0</v>
      </c>
    </row>
    <row r="50" spans="1:23" s="6" customFormat="1">
      <c r="B50" s="17" t="s">
        <v>4</v>
      </c>
      <c r="C50" s="29" t="s">
        <v>46</v>
      </c>
      <c r="D50" s="47" t="s">
        <v>18</v>
      </c>
      <c r="E50" s="58">
        <v>40.299999999999997</v>
      </c>
      <c r="F50" s="68">
        <v>317255</v>
      </c>
      <c r="G50" s="68">
        <v>49</v>
      </c>
      <c r="H50" s="68">
        <v>19108</v>
      </c>
      <c r="I50" s="79">
        <v>6.02</v>
      </c>
      <c r="J50" s="90">
        <v>15797</v>
      </c>
      <c r="K50" s="100">
        <v>20.96</v>
      </c>
      <c r="L50" s="106">
        <v>40.299999999999997</v>
      </c>
      <c r="M50" s="68">
        <v>317190</v>
      </c>
      <c r="N50" s="114">
        <v>48</v>
      </c>
      <c r="O50" s="68">
        <v>17345</v>
      </c>
      <c r="P50" s="79">
        <v>5.47</v>
      </c>
      <c r="Q50" s="90">
        <v>13795</v>
      </c>
      <c r="R50" s="79">
        <v>25.73</v>
      </c>
      <c r="T50" s="6">
        <f t="shared" si="0"/>
        <v>20.96</v>
      </c>
      <c r="U50" s="6" t="b">
        <f t="shared" si="1"/>
        <v>0</v>
      </c>
      <c r="V50" s="6">
        <f t="shared" si="2"/>
        <v>25.73</v>
      </c>
      <c r="W50" s="6" t="b">
        <f t="shared" si="3"/>
        <v>0</v>
      </c>
    </row>
    <row r="51" spans="1:23" s="6" customFormat="1">
      <c r="B51" s="17"/>
      <c r="C51" s="29" t="s">
        <v>48</v>
      </c>
      <c r="D51" s="47" t="s">
        <v>77</v>
      </c>
      <c r="E51" s="58">
        <v>39.6</v>
      </c>
      <c r="F51" s="68">
        <v>294139</v>
      </c>
      <c r="G51" s="68">
        <v>32</v>
      </c>
      <c r="H51" s="68">
        <v>15720</v>
      </c>
      <c r="I51" s="79">
        <v>5.34</v>
      </c>
      <c r="J51" s="90">
        <v>14842</v>
      </c>
      <c r="K51" s="100">
        <v>5.92</v>
      </c>
      <c r="L51" s="106">
        <v>39.6</v>
      </c>
      <c r="M51" s="68">
        <v>294139</v>
      </c>
      <c r="N51" s="114">
        <v>32</v>
      </c>
      <c r="O51" s="68">
        <v>14457</v>
      </c>
      <c r="P51" s="79">
        <v>4.92</v>
      </c>
      <c r="Q51" s="90">
        <v>13639</v>
      </c>
      <c r="R51" s="79">
        <v>6</v>
      </c>
      <c r="T51" s="6">
        <f t="shared" si="0"/>
        <v>5.92</v>
      </c>
      <c r="U51" s="6" t="b">
        <f t="shared" si="1"/>
        <v>0</v>
      </c>
      <c r="V51" s="6">
        <f t="shared" si="2"/>
        <v>6</v>
      </c>
      <c r="W51" s="6" t="b">
        <f t="shared" si="3"/>
        <v>0</v>
      </c>
    </row>
    <row r="52" spans="1:23" s="6" customFormat="1">
      <c r="B52" s="17"/>
      <c r="C52" s="29" t="s">
        <v>49</v>
      </c>
      <c r="D52" s="47" t="s">
        <v>50</v>
      </c>
      <c r="E52" s="58">
        <v>39.1</v>
      </c>
      <c r="F52" s="68">
        <v>290703</v>
      </c>
      <c r="G52" s="68">
        <v>26</v>
      </c>
      <c r="H52" s="68">
        <v>16828</v>
      </c>
      <c r="I52" s="79">
        <v>5.79</v>
      </c>
      <c r="J52" s="90">
        <v>15461</v>
      </c>
      <c r="K52" s="100">
        <v>8.84</v>
      </c>
      <c r="L52" s="106">
        <v>39.1</v>
      </c>
      <c r="M52" s="68">
        <v>290703</v>
      </c>
      <c r="N52" s="114">
        <v>26</v>
      </c>
      <c r="O52" s="68">
        <v>15369</v>
      </c>
      <c r="P52" s="79">
        <v>5.29</v>
      </c>
      <c r="Q52" s="90">
        <v>12728</v>
      </c>
      <c r="R52" s="79">
        <v>20.75</v>
      </c>
      <c r="T52" s="6">
        <f t="shared" si="0"/>
        <v>8.84</v>
      </c>
      <c r="U52" s="6" t="b">
        <f t="shared" si="1"/>
        <v>0</v>
      </c>
      <c r="V52" s="6">
        <f t="shared" si="2"/>
        <v>20.75</v>
      </c>
      <c r="W52" s="6" t="b">
        <f t="shared" si="3"/>
        <v>0</v>
      </c>
    </row>
    <row r="53" spans="1:23" s="6" customFormat="1">
      <c r="B53" s="17" t="s">
        <v>16</v>
      </c>
      <c r="C53" s="30"/>
      <c r="D53" s="47" t="s">
        <v>78</v>
      </c>
      <c r="E53" s="58">
        <v>40.5</v>
      </c>
      <c r="F53" s="68">
        <v>324071</v>
      </c>
      <c r="G53" s="68">
        <v>133</v>
      </c>
      <c r="H53" s="68">
        <v>18679</v>
      </c>
      <c r="I53" s="79">
        <v>5.76</v>
      </c>
      <c r="J53" s="90">
        <v>15988</v>
      </c>
      <c r="K53" s="100">
        <v>16.829999999999998</v>
      </c>
      <c r="L53" s="106">
        <v>40.5</v>
      </c>
      <c r="M53" s="68">
        <v>324051</v>
      </c>
      <c r="N53" s="114">
        <v>132</v>
      </c>
      <c r="O53" s="68">
        <v>17675</v>
      </c>
      <c r="P53" s="79">
        <v>5.45</v>
      </c>
      <c r="Q53" s="90">
        <v>14595</v>
      </c>
      <c r="R53" s="79">
        <v>21.1</v>
      </c>
      <c r="T53" s="6">
        <f t="shared" si="0"/>
        <v>16.829999999999998</v>
      </c>
      <c r="U53" s="6" t="b">
        <f t="shared" si="1"/>
        <v>0</v>
      </c>
      <c r="V53" s="6">
        <f t="shared" si="2"/>
        <v>21.1</v>
      </c>
      <c r="W53" s="6" t="b">
        <f t="shared" si="3"/>
        <v>0</v>
      </c>
    </row>
    <row r="54" spans="1:23" s="6" customFormat="1">
      <c r="B54" s="17"/>
      <c r="C54" s="29">
        <v>299</v>
      </c>
      <c r="D54" s="47" t="s">
        <v>79</v>
      </c>
      <c r="E54" s="58">
        <v>39.1</v>
      </c>
      <c r="F54" s="68">
        <v>267774</v>
      </c>
      <c r="G54" s="68">
        <v>46</v>
      </c>
      <c r="H54" s="68">
        <v>14519</v>
      </c>
      <c r="I54" s="79">
        <v>5.42</v>
      </c>
      <c r="J54" s="90">
        <v>12371</v>
      </c>
      <c r="K54" s="78">
        <v>17.36</v>
      </c>
      <c r="L54" s="106">
        <v>39.1</v>
      </c>
      <c r="M54" s="68">
        <v>267774</v>
      </c>
      <c r="N54" s="114">
        <v>46</v>
      </c>
      <c r="O54" s="68">
        <v>11404</v>
      </c>
      <c r="P54" s="79">
        <v>4.26</v>
      </c>
      <c r="Q54" s="90">
        <v>9525</v>
      </c>
      <c r="R54" s="79">
        <v>19.73</v>
      </c>
      <c r="T54" s="6">
        <f t="shared" si="0"/>
        <v>17.36</v>
      </c>
      <c r="U54" s="6" t="b">
        <f t="shared" si="1"/>
        <v>0</v>
      </c>
      <c r="V54" s="6">
        <f t="shared" si="2"/>
        <v>19.73</v>
      </c>
      <c r="W54" s="6" t="b">
        <f t="shared" si="3"/>
        <v>0</v>
      </c>
    </row>
    <row r="55" spans="1:23" s="6" customFormat="1">
      <c r="B55" s="17"/>
      <c r="C55" s="29" t="s">
        <v>46</v>
      </c>
      <c r="D55" s="47" t="s">
        <v>80</v>
      </c>
      <c r="E55" s="58">
        <v>42.1</v>
      </c>
      <c r="F55" s="68">
        <v>276193</v>
      </c>
      <c r="G55" s="68">
        <v>33</v>
      </c>
      <c r="H55" s="68">
        <v>13780</v>
      </c>
      <c r="I55" s="79">
        <v>4.99</v>
      </c>
      <c r="J55" s="90">
        <v>12790</v>
      </c>
      <c r="K55" s="79">
        <v>7.74</v>
      </c>
      <c r="L55" s="106">
        <v>42.1</v>
      </c>
      <c r="M55" s="68">
        <v>276193</v>
      </c>
      <c r="N55" s="114">
        <v>33</v>
      </c>
      <c r="O55" s="68">
        <v>10308</v>
      </c>
      <c r="P55" s="79">
        <v>3.73</v>
      </c>
      <c r="Q55" s="90">
        <v>10950</v>
      </c>
      <c r="R55" s="79">
        <v>-5.86</v>
      </c>
      <c r="T55" s="6">
        <f t="shared" si="0"/>
        <v>7.74</v>
      </c>
      <c r="U55" s="6" t="b">
        <f t="shared" si="1"/>
        <v>0</v>
      </c>
      <c r="V55" s="6">
        <f t="shared" si="2"/>
        <v>-5.86</v>
      </c>
      <c r="W55" s="6" t="b">
        <f t="shared" si="3"/>
        <v>0</v>
      </c>
    </row>
    <row r="56" spans="1:23" s="6" customFormat="1">
      <c r="B56" s="17" t="s">
        <v>13</v>
      </c>
      <c r="C56" s="29" t="s">
        <v>48</v>
      </c>
      <c r="D56" s="47" t="s">
        <v>52</v>
      </c>
      <c r="E56" s="58">
        <v>38.5</v>
      </c>
      <c r="F56" s="68">
        <v>268403</v>
      </c>
      <c r="G56" s="68">
        <v>7</v>
      </c>
      <c r="H56" s="68">
        <v>13996</v>
      </c>
      <c r="I56" s="79">
        <v>5.21</v>
      </c>
      <c r="J56" s="90">
        <v>13085</v>
      </c>
      <c r="K56" s="79">
        <v>6.96</v>
      </c>
      <c r="L56" s="106">
        <v>38.5</v>
      </c>
      <c r="M56" s="68">
        <v>268403</v>
      </c>
      <c r="N56" s="114">
        <v>7</v>
      </c>
      <c r="O56" s="68">
        <v>11373</v>
      </c>
      <c r="P56" s="79">
        <v>4.24</v>
      </c>
      <c r="Q56" s="90">
        <v>12592</v>
      </c>
      <c r="R56" s="79">
        <v>-9.68</v>
      </c>
      <c r="T56" s="6">
        <f t="shared" si="0"/>
        <v>6.96</v>
      </c>
      <c r="U56" s="6" t="b">
        <f t="shared" si="1"/>
        <v>0</v>
      </c>
      <c r="V56" s="6">
        <f t="shared" si="2"/>
        <v>-9.68</v>
      </c>
      <c r="W56" s="6" t="b">
        <f t="shared" si="3"/>
        <v>0</v>
      </c>
    </row>
    <row r="57" spans="1:23" s="6" customFormat="1">
      <c r="B57" s="17"/>
      <c r="C57" s="29" t="s">
        <v>41</v>
      </c>
      <c r="D57" s="47" t="s">
        <v>78</v>
      </c>
      <c r="E57" s="58">
        <v>39.700000000000003</v>
      </c>
      <c r="F57" s="68">
        <v>269377</v>
      </c>
      <c r="G57" s="68">
        <v>86</v>
      </c>
      <c r="H57" s="68">
        <v>14372</v>
      </c>
      <c r="I57" s="79">
        <v>5.34</v>
      </c>
      <c r="J57" s="90">
        <v>12456</v>
      </c>
      <c r="K57" s="79">
        <v>15.38</v>
      </c>
      <c r="L57" s="106">
        <v>39.700000000000003</v>
      </c>
      <c r="M57" s="68">
        <v>269377</v>
      </c>
      <c r="N57" s="114">
        <v>86</v>
      </c>
      <c r="O57" s="68">
        <v>11196</v>
      </c>
      <c r="P57" s="79">
        <v>4.16</v>
      </c>
      <c r="Q57" s="90">
        <v>9822</v>
      </c>
      <c r="R57" s="79">
        <v>13.99</v>
      </c>
      <c r="T57" s="6">
        <f t="shared" si="0"/>
        <v>15.38</v>
      </c>
      <c r="U57" s="6" t="b">
        <f t="shared" si="1"/>
        <v>0</v>
      </c>
      <c r="V57" s="6">
        <f t="shared" si="2"/>
        <v>13.99</v>
      </c>
      <c r="W57" s="6" t="b">
        <f t="shared" si="3"/>
        <v>0</v>
      </c>
    </row>
    <row r="58" spans="1:23" s="6" customFormat="1" ht="12.75">
      <c r="B58" s="19"/>
      <c r="C58" s="31" t="s">
        <v>33</v>
      </c>
      <c r="D58" s="48"/>
      <c r="E58" s="61">
        <v>41</v>
      </c>
      <c r="F58" s="71">
        <v>343935</v>
      </c>
      <c r="G58" s="71">
        <v>8</v>
      </c>
      <c r="H58" s="71">
        <v>18590</v>
      </c>
      <c r="I58" s="82">
        <v>5.41</v>
      </c>
      <c r="J58" s="92">
        <v>14882</v>
      </c>
      <c r="K58" s="78">
        <v>24.92</v>
      </c>
      <c r="L58" s="106">
        <v>41</v>
      </c>
      <c r="M58" s="68">
        <v>343935</v>
      </c>
      <c r="N58" s="114">
        <v>8</v>
      </c>
      <c r="O58" s="68">
        <v>17555</v>
      </c>
      <c r="P58" s="79">
        <v>5.0999999999999996</v>
      </c>
      <c r="Q58" s="92">
        <v>14868</v>
      </c>
      <c r="R58" s="82">
        <v>18.07</v>
      </c>
      <c r="T58" s="6">
        <f t="shared" si="0"/>
        <v>24.92</v>
      </c>
      <c r="U58" s="6" t="b">
        <f t="shared" si="1"/>
        <v>0</v>
      </c>
      <c r="V58" s="6">
        <f t="shared" si="2"/>
        <v>18.07</v>
      </c>
      <c r="W58" s="6" t="b">
        <f t="shared" si="3"/>
        <v>0</v>
      </c>
    </row>
    <row r="59" spans="1:23" s="6" customFormat="1">
      <c r="B59" s="18" t="s">
        <v>17</v>
      </c>
      <c r="C59" s="32" t="s">
        <v>51</v>
      </c>
      <c r="D59" s="49"/>
      <c r="E59" s="60">
        <v>41.8</v>
      </c>
      <c r="F59" s="70">
        <v>322481</v>
      </c>
      <c r="G59" s="70">
        <v>78</v>
      </c>
      <c r="H59" s="70">
        <v>18512</v>
      </c>
      <c r="I59" s="81">
        <v>5.74</v>
      </c>
      <c r="J59" s="94">
        <v>15606</v>
      </c>
      <c r="K59" s="81">
        <v>18.62</v>
      </c>
      <c r="L59" s="108">
        <v>41.8</v>
      </c>
      <c r="M59" s="70">
        <v>322481</v>
      </c>
      <c r="N59" s="70">
        <v>78</v>
      </c>
      <c r="O59" s="70">
        <v>17221</v>
      </c>
      <c r="P59" s="81">
        <v>5.34</v>
      </c>
      <c r="Q59" s="94">
        <v>14487</v>
      </c>
      <c r="R59" s="81">
        <v>18.87</v>
      </c>
      <c r="T59" s="6">
        <f t="shared" si="0"/>
        <v>18.62</v>
      </c>
      <c r="U59" s="6" t="b">
        <f t="shared" si="1"/>
        <v>0</v>
      </c>
      <c r="V59" s="6">
        <f t="shared" si="2"/>
        <v>18.87</v>
      </c>
      <c r="W59" s="6" t="b">
        <f t="shared" si="3"/>
        <v>0</v>
      </c>
    </row>
    <row r="60" spans="1:23" s="6" customFormat="1">
      <c r="B60" s="17" t="s">
        <v>1</v>
      </c>
      <c r="C60" s="33" t="s">
        <v>54</v>
      </c>
      <c r="D60" s="50"/>
      <c r="E60" s="58">
        <v>40.4</v>
      </c>
      <c r="F60" s="68">
        <v>310092</v>
      </c>
      <c r="G60" s="68">
        <v>66</v>
      </c>
      <c r="H60" s="68">
        <v>18304</v>
      </c>
      <c r="I60" s="79">
        <v>5.9</v>
      </c>
      <c r="J60" s="90">
        <v>14463</v>
      </c>
      <c r="K60" s="78">
        <v>26.56</v>
      </c>
      <c r="L60" s="106">
        <v>40.4</v>
      </c>
      <c r="M60" s="68">
        <v>310006</v>
      </c>
      <c r="N60" s="68">
        <v>65</v>
      </c>
      <c r="O60" s="68">
        <v>15877</v>
      </c>
      <c r="P60" s="79">
        <v>5.12</v>
      </c>
      <c r="Q60" s="90">
        <v>12127</v>
      </c>
      <c r="R60" s="78">
        <v>30.92</v>
      </c>
      <c r="T60" s="6">
        <f t="shared" si="0"/>
        <v>26.56</v>
      </c>
      <c r="U60" s="6" t="b">
        <f t="shared" si="1"/>
        <v>0</v>
      </c>
      <c r="V60" s="6">
        <f t="shared" si="2"/>
        <v>30.92</v>
      </c>
      <c r="W60" s="6" t="b">
        <f t="shared" si="3"/>
        <v>0</v>
      </c>
    </row>
    <row r="61" spans="1:23" s="6" customFormat="1" ht="12.75">
      <c r="B61" s="19" t="s">
        <v>13</v>
      </c>
      <c r="C61" s="34" t="s">
        <v>55</v>
      </c>
      <c r="D61" s="51"/>
      <c r="E61" s="61">
        <v>40</v>
      </c>
      <c r="F61" s="71">
        <v>329340</v>
      </c>
      <c r="G61" s="71">
        <v>83</v>
      </c>
      <c r="H61" s="71">
        <v>18549</v>
      </c>
      <c r="I61" s="82">
        <v>5.63</v>
      </c>
      <c r="J61" s="89">
        <v>16144</v>
      </c>
      <c r="K61" s="82">
        <v>14.9</v>
      </c>
      <c r="L61" s="109">
        <v>40</v>
      </c>
      <c r="M61" s="71">
        <v>329340</v>
      </c>
      <c r="N61" s="71">
        <v>83</v>
      </c>
      <c r="O61" s="71">
        <v>18092</v>
      </c>
      <c r="P61" s="82">
        <v>5.49</v>
      </c>
      <c r="Q61" s="89">
        <v>15035</v>
      </c>
      <c r="R61" s="82">
        <v>20.329999999999998</v>
      </c>
      <c r="T61" s="6">
        <f t="shared" si="0"/>
        <v>14.9</v>
      </c>
      <c r="U61" s="6" t="b">
        <f t="shared" si="1"/>
        <v>0</v>
      </c>
      <c r="V61" s="6">
        <f t="shared" si="2"/>
        <v>20.329999999999998</v>
      </c>
      <c r="W61" s="6" t="b">
        <f t="shared" si="3"/>
        <v>0</v>
      </c>
    </row>
    <row r="62" spans="1:23" s="6" customFormat="1" ht="12.75">
      <c r="B62" s="20" t="s">
        <v>20</v>
      </c>
      <c r="C62" s="35"/>
      <c r="D62" s="35"/>
      <c r="E62" s="62">
        <v>40.5</v>
      </c>
      <c r="F62" s="72">
        <v>323312</v>
      </c>
      <c r="G62" s="72">
        <v>227</v>
      </c>
      <c r="H62" s="72">
        <v>18483</v>
      </c>
      <c r="I62" s="83">
        <v>5.72</v>
      </c>
      <c r="J62" s="95">
        <v>15598</v>
      </c>
      <c r="K62" s="101">
        <v>18.5</v>
      </c>
      <c r="L62" s="110">
        <v>40.5</v>
      </c>
      <c r="M62" s="111">
        <v>323294</v>
      </c>
      <c r="N62" s="117">
        <v>226</v>
      </c>
      <c r="O62" s="111">
        <v>17381</v>
      </c>
      <c r="P62" s="101">
        <v>5.38</v>
      </c>
      <c r="Q62" s="95">
        <v>14267</v>
      </c>
      <c r="R62" s="101">
        <v>21.83</v>
      </c>
      <c r="T62" s="6">
        <f t="shared" si="0"/>
        <v>18.5</v>
      </c>
      <c r="U62" s="6" t="b">
        <f t="shared" si="1"/>
        <v>0</v>
      </c>
      <c r="V62" s="6">
        <f t="shared" si="2"/>
        <v>21.83</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heetViews>
  <sheetFormatPr defaultRowHeight="13.5"/>
  <cols>
    <col min="1" max="1" width="18.25" style="120" customWidth="1"/>
    <col min="2" max="2" width="7.625" style="120" customWidth="1"/>
    <col min="3" max="3" width="8.625" style="120" customWidth="1"/>
    <col min="4" max="4" width="6.625" style="120" customWidth="1"/>
    <col min="5" max="8" width="8.625" style="120" customWidth="1"/>
    <col min="9" max="9" width="7.625" style="120" customWidth="1"/>
    <col min="10" max="10" width="8.625" style="120" customWidth="1"/>
    <col min="11" max="11" width="6.625" style="120" customWidth="1"/>
    <col min="12" max="15" width="8.625" style="120" customWidth="1"/>
    <col min="16" max="16384" width="9" style="120" bestFit="1" customWidth="1"/>
  </cols>
  <sheetData>
    <row r="1" spans="1:15" ht="14.25" customHeight="1">
      <c r="A1" s="121" t="s">
        <v>89</v>
      </c>
      <c r="B1" s="121"/>
      <c r="C1" s="121"/>
      <c r="D1" s="121"/>
      <c r="E1" s="121"/>
      <c r="F1" s="121"/>
      <c r="G1" s="121"/>
      <c r="H1" s="121"/>
      <c r="I1" s="121"/>
      <c r="J1" s="223"/>
      <c r="K1" s="225"/>
      <c r="L1" s="225"/>
      <c r="M1" s="225"/>
      <c r="N1" s="225"/>
      <c r="O1" s="241" t="s">
        <v>126</v>
      </c>
    </row>
    <row r="2" spans="1:15" ht="14.25">
      <c r="A2" s="122" t="s">
        <v>90</v>
      </c>
      <c r="B2" s="146" t="s">
        <v>67</v>
      </c>
      <c r="C2" s="174"/>
      <c r="D2" s="174"/>
      <c r="E2" s="174"/>
      <c r="F2" s="174"/>
      <c r="G2" s="198"/>
      <c r="H2" s="210"/>
      <c r="I2" s="174" t="s">
        <v>87</v>
      </c>
      <c r="J2" s="174"/>
      <c r="K2" s="174"/>
      <c r="L2" s="174"/>
      <c r="M2" s="174"/>
      <c r="N2" s="198"/>
      <c r="O2" s="210"/>
    </row>
    <row r="3" spans="1:15">
      <c r="A3" s="123"/>
      <c r="B3" s="147"/>
      <c r="C3" s="175"/>
      <c r="D3" s="175"/>
      <c r="E3" s="175"/>
      <c r="F3" s="175"/>
      <c r="G3" s="199" t="s">
        <v>86</v>
      </c>
      <c r="H3" s="211"/>
      <c r="I3" s="175"/>
      <c r="J3" s="175"/>
      <c r="K3" s="175"/>
      <c r="L3" s="175"/>
      <c r="M3" s="175"/>
      <c r="N3" s="234" t="s">
        <v>86</v>
      </c>
      <c r="O3" s="242"/>
    </row>
    <row r="4" spans="1:15" ht="52.5" customHeight="1">
      <c r="A4" s="124"/>
      <c r="B4" s="148" t="s">
        <v>82</v>
      </c>
      <c r="C4" s="176" t="s">
        <v>83</v>
      </c>
      <c r="D4" s="176" t="s">
        <v>84</v>
      </c>
      <c r="E4" s="176" t="s">
        <v>85</v>
      </c>
      <c r="F4" s="189" t="s">
        <v>7</v>
      </c>
      <c r="G4" s="200" t="s">
        <v>117</v>
      </c>
      <c r="H4" s="212" t="s">
        <v>118</v>
      </c>
      <c r="I4" s="176" t="s">
        <v>82</v>
      </c>
      <c r="J4" s="176" t="s">
        <v>83</v>
      </c>
      <c r="K4" s="176" t="s">
        <v>84</v>
      </c>
      <c r="L4" s="176" t="s">
        <v>88</v>
      </c>
      <c r="M4" s="189" t="s">
        <v>7</v>
      </c>
      <c r="N4" s="200" t="s">
        <v>97</v>
      </c>
      <c r="O4" s="243" t="s">
        <v>122</v>
      </c>
    </row>
    <row r="5" spans="1:15" ht="13.5" customHeight="1">
      <c r="A5" s="125" t="s">
        <v>91</v>
      </c>
      <c r="B5" s="149">
        <v>39</v>
      </c>
      <c r="C5" s="177">
        <v>291335</v>
      </c>
      <c r="D5" s="177">
        <v>284</v>
      </c>
      <c r="E5" s="177">
        <v>9112</v>
      </c>
      <c r="F5" s="190">
        <v>3.13</v>
      </c>
      <c r="G5" s="201">
        <v>7066</v>
      </c>
      <c r="H5" s="213">
        <v>28.96</v>
      </c>
      <c r="I5" s="220">
        <v>39</v>
      </c>
      <c r="J5" s="224">
        <v>291405</v>
      </c>
      <c r="K5" s="227">
        <v>279</v>
      </c>
      <c r="L5" s="177">
        <v>5862</v>
      </c>
      <c r="M5" s="231">
        <v>2.0099999999999998</v>
      </c>
      <c r="N5" s="201">
        <v>5541</v>
      </c>
      <c r="O5" s="213">
        <v>5.79</v>
      </c>
    </row>
    <row r="6" spans="1:15" ht="13.5" customHeight="1">
      <c r="A6" s="125" t="s">
        <v>92</v>
      </c>
      <c r="B6" s="149">
        <v>38.9</v>
      </c>
      <c r="C6" s="177">
        <v>293123</v>
      </c>
      <c r="D6" s="177">
        <v>262</v>
      </c>
      <c r="E6" s="177">
        <v>6897</v>
      </c>
      <c r="F6" s="190">
        <v>2.35</v>
      </c>
      <c r="G6" s="201">
        <v>9112</v>
      </c>
      <c r="H6" s="213">
        <v>-24.31</v>
      </c>
      <c r="I6" s="220">
        <v>38.9</v>
      </c>
      <c r="J6" s="224">
        <v>292977</v>
      </c>
      <c r="K6" s="227">
        <v>260</v>
      </c>
      <c r="L6" s="177">
        <v>4635</v>
      </c>
      <c r="M6" s="231">
        <v>1.58</v>
      </c>
      <c r="N6" s="201">
        <v>5862</v>
      </c>
      <c r="O6" s="213">
        <v>-20.93</v>
      </c>
    </row>
    <row r="7" spans="1:15" ht="13.5" customHeight="1">
      <c r="A7" s="125" t="s">
        <v>93</v>
      </c>
      <c r="B7" s="149">
        <v>39.1</v>
      </c>
      <c r="C7" s="177">
        <v>295049</v>
      </c>
      <c r="D7" s="177">
        <v>272</v>
      </c>
      <c r="E7" s="177">
        <v>7545</v>
      </c>
      <c r="F7" s="190">
        <v>2.56</v>
      </c>
      <c r="G7" s="201">
        <v>6897</v>
      </c>
      <c r="H7" s="213">
        <v>9.4</v>
      </c>
      <c r="I7" s="220">
        <v>39.1</v>
      </c>
      <c r="J7" s="224">
        <v>295067</v>
      </c>
      <c r="K7" s="227">
        <v>271</v>
      </c>
      <c r="L7" s="177">
        <v>5469</v>
      </c>
      <c r="M7" s="231">
        <v>1.85</v>
      </c>
      <c r="N7" s="201">
        <v>4635</v>
      </c>
      <c r="O7" s="213">
        <v>17.989999999999998</v>
      </c>
    </row>
    <row r="8" spans="1:15" ht="13.5" customHeight="1">
      <c r="A8" s="125" t="s">
        <v>94</v>
      </c>
      <c r="B8" s="150">
        <v>39.200000000000003</v>
      </c>
      <c r="C8" s="178">
        <v>291579</v>
      </c>
      <c r="D8" s="178">
        <v>276</v>
      </c>
      <c r="E8" s="178">
        <v>7832</v>
      </c>
      <c r="F8" s="191">
        <v>2.69</v>
      </c>
      <c r="G8" s="202">
        <v>7545</v>
      </c>
      <c r="H8" s="213">
        <v>3.8</v>
      </c>
      <c r="I8" s="221">
        <v>39.200000000000003</v>
      </c>
      <c r="J8" s="178">
        <v>291584</v>
      </c>
      <c r="K8" s="178">
        <v>275</v>
      </c>
      <c r="L8" s="178">
        <v>5637</v>
      </c>
      <c r="M8" s="191">
        <v>1.9300000000000002</v>
      </c>
      <c r="N8" s="235">
        <v>5469</v>
      </c>
      <c r="O8" s="213">
        <v>3.07</v>
      </c>
    </row>
    <row r="9" spans="1:15" ht="13.5" customHeight="1">
      <c r="A9" s="125" t="s">
        <v>15</v>
      </c>
      <c r="B9" s="151">
        <v>39.200000000000003</v>
      </c>
      <c r="C9" s="179">
        <v>290444</v>
      </c>
      <c r="D9" s="179">
        <v>258</v>
      </c>
      <c r="E9" s="179">
        <v>7579</v>
      </c>
      <c r="F9" s="192">
        <v>2.61</v>
      </c>
      <c r="G9" s="203">
        <v>7832</v>
      </c>
      <c r="H9" s="214">
        <v>-3.23</v>
      </c>
      <c r="I9" s="151">
        <v>39.200000000000003</v>
      </c>
      <c r="J9" s="179">
        <v>290248</v>
      </c>
      <c r="K9" s="179">
        <v>252</v>
      </c>
      <c r="L9" s="179">
        <v>5542</v>
      </c>
      <c r="M9" s="192">
        <v>1.91</v>
      </c>
      <c r="N9" s="203">
        <v>5637</v>
      </c>
      <c r="O9" s="214">
        <v>-1.69</v>
      </c>
    </row>
    <row r="10" spans="1:15" ht="13.5" customHeight="1">
      <c r="A10" s="125" t="s">
        <v>95</v>
      </c>
      <c r="B10" s="151">
        <v>39.799999999999997</v>
      </c>
      <c r="C10" s="179">
        <v>294796</v>
      </c>
      <c r="D10" s="179">
        <v>223</v>
      </c>
      <c r="E10" s="179">
        <v>7851</v>
      </c>
      <c r="F10" s="192">
        <v>2.66</v>
      </c>
      <c r="G10" s="203">
        <v>7579</v>
      </c>
      <c r="H10" s="214">
        <v>3.59</v>
      </c>
      <c r="I10" s="151">
        <v>39.700000000000003</v>
      </c>
      <c r="J10" s="179">
        <v>294744</v>
      </c>
      <c r="K10" s="179">
        <v>218</v>
      </c>
      <c r="L10" s="179">
        <v>5446</v>
      </c>
      <c r="M10" s="192">
        <v>1.85</v>
      </c>
      <c r="N10" s="236">
        <v>5542</v>
      </c>
      <c r="O10" s="214">
        <v>-1.73</v>
      </c>
    </row>
    <row r="11" spans="1:15" ht="13.5" customHeight="1">
      <c r="A11" s="125" t="s">
        <v>45</v>
      </c>
      <c r="B11" s="151">
        <v>39.799999999999997</v>
      </c>
      <c r="C11" s="179">
        <v>295048</v>
      </c>
      <c r="D11" s="179">
        <v>257</v>
      </c>
      <c r="E11" s="179">
        <v>6515</v>
      </c>
      <c r="F11" s="192">
        <v>2.21</v>
      </c>
      <c r="G11" s="203">
        <v>7851</v>
      </c>
      <c r="H11" s="214">
        <v>-17.02</v>
      </c>
      <c r="I11" s="151">
        <v>39.799999999999997</v>
      </c>
      <c r="J11" s="179">
        <v>295081</v>
      </c>
      <c r="K11" s="179">
        <v>256</v>
      </c>
      <c r="L11" s="179">
        <v>4841</v>
      </c>
      <c r="M11" s="192">
        <v>1.64</v>
      </c>
      <c r="N11" s="236">
        <v>5446</v>
      </c>
      <c r="O11" s="214">
        <v>-11.11</v>
      </c>
    </row>
    <row r="12" spans="1:15" ht="13.5" customHeight="1">
      <c r="A12" s="125" t="s">
        <v>96</v>
      </c>
      <c r="B12" s="151">
        <v>39.9</v>
      </c>
      <c r="C12" s="179">
        <v>298274</v>
      </c>
      <c r="D12" s="179">
        <v>254</v>
      </c>
      <c r="E12" s="179">
        <v>7646</v>
      </c>
      <c r="F12" s="192">
        <v>2.56</v>
      </c>
      <c r="G12" s="203">
        <v>6515</v>
      </c>
      <c r="H12" s="214">
        <v>17.36</v>
      </c>
      <c r="I12" s="151">
        <v>40</v>
      </c>
      <c r="J12" s="179">
        <v>298407</v>
      </c>
      <c r="K12" s="179">
        <v>246</v>
      </c>
      <c r="L12" s="179">
        <v>6278</v>
      </c>
      <c r="M12" s="192">
        <v>2.1</v>
      </c>
      <c r="N12" s="236">
        <v>4841</v>
      </c>
      <c r="O12" s="214">
        <v>29.68</v>
      </c>
    </row>
    <row r="13" spans="1:15" ht="13.5" customHeight="1">
      <c r="A13" s="126" t="s">
        <v>132</v>
      </c>
      <c r="B13" s="150">
        <v>40.299999999999997</v>
      </c>
      <c r="C13" s="178">
        <v>297855</v>
      </c>
      <c r="D13" s="178">
        <v>250</v>
      </c>
      <c r="E13" s="178">
        <v>11302</v>
      </c>
      <c r="F13" s="191">
        <v>3.79</v>
      </c>
      <c r="G13" s="204">
        <v>7646</v>
      </c>
      <c r="H13" s="215">
        <v>47.82</v>
      </c>
      <c r="I13" s="150">
        <v>40.299999999999997</v>
      </c>
      <c r="J13" s="178">
        <v>298074</v>
      </c>
      <c r="K13" s="178">
        <v>239</v>
      </c>
      <c r="L13" s="178">
        <v>10394</v>
      </c>
      <c r="M13" s="191">
        <v>3.49</v>
      </c>
      <c r="N13" s="237">
        <v>6278</v>
      </c>
      <c r="O13" s="215">
        <v>65.56</v>
      </c>
    </row>
    <row r="14" spans="1:15" ht="13.5" customHeight="1">
      <c r="A14" s="127" t="s">
        <v>134</v>
      </c>
      <c r="B14" s="152">
        <v>40.700000000000003</v>
      </c>
      <c r="C14" s="180">
        <v>310444</v>
      </c>
      <c r="D14" s="180">
        <v>226</v>
      </c>
      <c r="E14" s="180">
        <v>15598</v>
      </c>
      <c r="F14" s="193">
        <v>5.0199999999999996</v>
      </c>
      <c r="G14" s="205">
        <v>11302</v>
      </c>
      <c r="H14" s="216">
        <v>38.01</v>
      </c>
      <c r="I14" s="152">
        <v>40.6</v>
      </c>
      <c r="J14" s="180">
        <v>309990</v>
      </c>
      <c r="K14" s="180">
        <v>214</v>
      </c>
      <c r="L14" s="180">
        <v>14267</v>
      </c>
      <c r="M14" s="193">
        <v>4.5999999999999996</v>
      </c>
      <c r="N14" s="238">
        <v>10394</v>
      </c>
      <c r="O14" s="216">
        <v>37.26</v>
      </c>
    </row>
    <row r="15" spans="1:15">
      <c r="A15" s="128" t="s">
        <v>140</v>
      </c>
      <c r="B15" s="153">
        <v>40.5</v>
      </c>
      <c r="C15" s="181">
        <v>323312</v>
      </c>
      <c r="D15" s="181">
        <v>227</v>
      </c>
      <c r="E15" s="181">
        <v>18483</v>
      </c>
      <c r="F15" s="194">
        <v>5.72</v>
      </c>
      <c r="G15" s="206">
        <v>15598</v>
      </c>
      <c r="H15" s="217">
        <v>18.5</v>
      </c>
      <c r="I15" s="153">
        <v>40.5</v>
      </c>
      <c r="J15" s="181">
        <v>323294</v>
      </c>
      <c r="K15" s="181">
        <v>226</v>
      </c>
      <c r="L15" s="181">
        <v>17381</v>
      </c>
      <c r="M15" s="194">
        <v>5.38</v>
      </c>
      <c r="N15" s="239">
        <v>14267</v>
      </c>
      <c r="O15" s="217">
        <v>21.83</v>
      </c>
    </row>
    <row r="16" spans="1:15" ht="14.25">
      <c r="A16" s="129" t="s">
        <v>141</v>
      </c>
      <c r="B16" s="154">
        <v>40.700000000000003</v>
      </c>
      <c r="C16" s="182">
        <v>310444</v>
      </c>
      <c r="D16" s="182">
        <v>226</v>
      </c>
      <c r="E16" s="182">
        <v>15598</v>
      </c>
      <c r="F16" s="195">
        <v>5.0199999999999996</v>
      </c>
      <c r="G16" s="207">
        <v>11302</v>
      </c>
      <c r="H16" s="218">
        <v>38.01</v>
      </c>
      <c r="I16" s="154">
        <v>40.6</v>
      </c>
      <c r="J16" s="182">
        <v>309990</v>
      </c>
      <c r="K16" s="182">
        <v>214</v>
      </c>
      <c r="L16" s="182">
        <v>14267</v>
      </c>
      <c r="M16" s="195">
        <v>4.5999999999999996</v>
      </c>
      <c r="N16" s="240">
        <v>10394</v>
      </c>
      <c r="O16" s="218">
        <v>37.26</v>
      </c>
    </row>
    <row r="17" spans="1:15" ht="14.25">
      <c r="A17" s="130" t="s">
        <v>98</v>
      </c>
      <c r="B17" s="155">
        <v>-0.20000000000000284</v>
      </c>
      <c r="C17" s="183">
        <v>12868</v>
      </c>
      <c r="D17" s="185">
        <v>1</v>
      </c>
      <c r="E17" s="183">
        <v>2885</v>
      </c>
      <c r="F17" s="196">
        <v>0.70000000000000018</v>
      </c>
      <c r="G17" s="208">
        <v>4296</v>
      </c>
      <c r="H17" s="219">
        <v>-19.509999999999998</v>
      </c>
      <c r="I17" s="222">
        <v>-0.10000000000000142</v>
      </c>
      <c r="J17" s="183">
        <v>13304</v>
      </c>
      <c r="K17" s="183">
        <v>12</v>
      </c>
      <c r="L17" s="183">
        <v>3114</v>
      </c>
      <c r="M17" s="196">
        <v>0.78000000000000025</v>
      </c>
      <c r="N17" s="208">
        <v>3873</v>
      </c>
      <c r="O17" s="219">
        <v>-15.43</v>
      </c>
    </row>
    <row r="18" spans="1:15">
      <c r="A18" s="131" t="s">
        <v>142</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133"/>
      <c r="B27" s="133"/>
      <c r="C27" s="133"/>
      <c r="D27" s="133"/>
      <c r="E27" s="133"/>
      <c r="F27" s="133"/>
      <c r="G27" s="133"/>
      <c r="H27" s="133"/>
      <c r="I27" s="133"/>
      <c r="J27" s="225"/>
      <c r="K27" s="225"/>
      <c r="L27" s="225"/>
      <c r="M27" s="225"/>
      <c r="N27" s="225"/>
      <c r="O27" s="225"/>
    </row>
    <row r="28" spans="1:15" ht="18.75">
      <c r="A28" s="134"/>
      <c r="B28" s="157"/>
      <c r="C28" s="157"/>
      <c r="D28" s="157"/>
      <c r="E28" s="157"/>
      <c r="F28" s="157"/>
      <c r="G28" s="157"/>
      <c r="H28" s="157"/>
      <c r="I28" s="157"/>
      <c r="J28" s="226"/>
      <c r="K28" s="228"/>
      <c r="L28" s="228"/>
      <c r="M28" s="228"/>
      <c r="N28" s="228"/>
      <c r="O28" s="244"/>
    </row>
    <row r="29" spans="1:15" ht="13.5" customHeight="1">
      <c r="A29" s="135" t="str">
        <v>＊賃上げ一時金情報は、産業人材課のホームページでご利用いただけます。</v>
      </c>
      <c r="B29" s="158"/>
      <c r="C29" s="158"/>
      <c r="D29" s="158"/>
      <c r="E29" s="158"/>
      <c r="F29" s="158"/>
      <c r="G29" s="158"/>
      <c r="H29" s="158"/>
      <c r="I29" s="158"/>
      <c r="J29" s="158"/>
      <c r="K29" s="158"/>
      <c r="L29" s="158"/>
      <c r="M29" s="159"/>
      <c r="N29" s="159"/>
      <c r="O29" s="245"/>
    </row>
    <row r="30" spans="1:15">
      <c r="A30" s="136"/>
      <c r="B30" s="159"/>
      <c r="C30" s="159"/>
      <c r="D30" s="159"/>
      <c r="E30" s="159"/>
      <c r="F30" s="159"/>
      <c r="G30" s="159"/>
      <c r="H30" s="159"/>
      <c r="I30" s="159"/>
      <c r="J30" s="159"/>
      <c r="K30" s="159"/>
      <c r="L30" s="159"/>
      <c r="M30" s="159"/>
      <c r="N30" s="159"/>
      <c r="O30" s="245"/>
    </row>
    <row r="31" spans="1:15" ht="14.25">
      <c r="A31" s="137" t="s">
        <v>99</v>
      </c>
      <c r="B31" s="160"/>
      <c r="C31" s="160"/>
      <c r="D31" s="160"/>
      <c r="E31" s="160"/>
      <c r="F31" s="160"/>
      <c r="G31" s="160"/>
      <c r="H31" s="160"/>
      <c r="I31" s="160"/>
      <c r="J31" s="160"/>
      <c r="K31" s="160"/>
      <c r="L31" s="160"/>
      <c r="M31" s="160"/>
      <c r="N31" s="160"/>
      <c r="O31" s="246"/>
    </row>
    <row r="32" spans="1:15" ht="14.25">
      <c r="A32" s="137" t="s">
        <v>47</v>
      </c>
      <c r="B32" s="161"/>
      <c r="C32" s="161"/>
      <c r="D32" s="161"/>
      <c r="E32" s="161"/>
      <c r="F32" s="161"/>
      <c r="G32" s="161"/>
      <c r="H32" s="161"/>
      <c r="I32" s="161"/>
      <c r="J32" s="161"/>
      <c r="K32" s="161"/>
      <c r="L32" s="161"/>
      <c r="M32" s="232"/>
      <c r="N32" s="232"/>
      <c r="O32" s="247"/>
    </row>
    <row r="33" spans="1:15" ht="13.5" customHeight="1">
      <c r="A33" s="138"/>
      <c r="B33" s="162"/>
      <c r="C33" s="162"/>
      <c r="D33" s="162"/>
      <c r="E33" s="162"/>
      <c r="F33" s="162"/>
      <c r="G33" s="162"/>
      <c r="H33" s="162"/>
      <c r="I33" s="162"/>
      <c r="J33" s="162"/>
      <c r="K33" s="162"/>
      <c r="L33" s="162"/>
      <c r="M33" s="162"/>
      <c r="N33" s="162"/>
      <c r="O33" s="248"/>
    </row>
    <row r="34" spans="1:15" ht="17.25">
      <c r="A34" s="138"/>
      <c r="B34" s="163" t="s">
        <v>103</v>
      </c>
      <c r="C34" s="184"/>
      <c r="D34" s="184"/>
      <c r="E34" s="184"/>
      <c r="F34" s="184"/>
      <c r="G34" s="184"/>
      <c r="H34" s="184"/>
      <c r="I34" s="184"/>
      <c r="J34" s="184"/>
      <c r="K34" s="162"/>
      <c r="L34" s="162"/>
      <c r="M34" s="162"/>
      <c r="N34" s="162"/>
      <c r="O34" s="248"/>
    </row>
    <row r="35" spans="1:15" ht="34.5" customHeight="1">
      <c r="A35" s="138"/>
      <c r="B35" s="163" t="s">
        <v>104</v>
      </c>
      <c r="C35" s="163"/>
      <c r="D35" s="163"/>
      <c r="E35" s="163"/>
      <c r="F35" s="163"/>
      <c r="G35" s="163"/>
      <c r="H35" s="163"/>
      <c r="I35" s="163"/>
      <c r="J35" s="163"/>
      <c r="K35" s="163"/>
      <c r="L35" s="162"/>
      <c r="M35" s="162"/>
      <c r="N35" s="162"/>
      <c r="O35" s="248"/>
    </row>
    <row r="36" spans="1:15" ht="18" customHeight="1">
      <c r="A36" s="138"/>
      <c r="B36" s="162"/>
      <c r="C36" s="162"/>
      <c r="D36" s="162"/>
      <c r="E36" s="162"/>
      <c r="F36" s="162"/>
      <c r="G36" s="162"/>
      <c r="H36" s="162"/>
      <c r="I36" s="162"/>
      <c r="J36" s="162"/>
      <c r="K36" s="162"/>
      <c r="L36" s="162"/>
      <c r="M36" s="162"/>
      <c r="N36" s="162"/>
      <c r="O36" s="248"/>
    </row>
    <row r="37" spans="1:15" ht="18" customHeight="1">
      <c r="A37" s="138"/>
      <c r="B37" s="164" t="s">
        <v>105</v>
      </c>
      <c r="C37" s="162"/>
      <c r="D37" s="162"/>
      <c r="E37" s="162"/>
      <c r="F37" s="162"/>
      <c r="G37" s="162"/>
      <c r="H37" s="162"/>
      <c r="I37" s="162"/>
      <c r="J37" s="162"/>
      <c r="K37" s="162"/>
      <c r="L37" s="162"/>
      <c r="M37" s="162"/>
      <c r="N37" s="162"/>
      <c r="O37" s="248"/>
    </row>
    <row r="38" spans="1:15" ht="18" customHeight="1">
      <c r="A38" s="138"/>
      <c r="B38" s="162"/>
      <c r="C38" s="162"/>
      <c r="D38" s="162"/>
      <c r="E38" s="162"/>
      <c r="F38" s="162"/>
      <c r="G38" s="162"/>
      <c r="H38" s="162"/>
      <c r="I38" s="162"/>
      <c r="J38" s="162"/>
      <c r="K38" s="162"/>
      <c r="L38" s="162"/>
      <c r="M38" s="162"/>
      <c r="N38" s="162"/>
      <c r="O38" s="248"/>
    </row>
    <row r="39" spans="1:15" ht="27.75" customHeight="1">
      <c r="A39" s="139"/>
      <c r="B39" s="165" t="s">
        <v>106</v>
      </c>
      <c r="C39" s="165"/>
      <c r="D39" s="165"/>
      <c r="E39" s="165"/>
      <c r="F39" s="165"/>
      <c r="G39" s="165"/>
      <c r="H39" s="165"/>
      <c r="I39" s="165"/>
      <c r="J39" s="165"/>
      <c r="K39" s="165"/>
      <c r="L39" s="165"/>
      <c r="M39" s="165"/>
      <c r="N39" s="233"/>
      <c r="O39" s="249"/>
    </row>
    <row r="40" spans="1:15" ht="24.75" customHeight="1">
      <c r="A40" s="139"/>
      <c r="B40" s="166"/>
      <c r="C40" s="166"/>
      <c r="D40" s="186" t="s">
        <v>135</v>
      </c>
      <c r="E40" s="188"/>
      <c r="F40" s="188"/>
      <c r="G40" s="188"/>
      <c r="H40" s="188"/>
      <c r="I40" s="188"/>
      <c r="J40" s="188"/>
      <c r="K40" s="188"/>
      <c r="L40" s="188"/>
      <c r="M40" s="233"/>
      <c r="N40" s="233"/>
      <c r="O40" s="249"/>
    </row>
    <row r="41" spans="1:15" ht="24" customHeight="1">
      <c r="A41" s="139"/>
      <c r="B41" s="166"/>
      <c r="C41" s="166"/>
      <c r="D41" s="186" t="s">
        <v>136</v>
      </c>
      <c r="E41" s="188"/>
      <c r="F41" s="188"/>
      <c r="G41" s="188"/>
      <c r="H41" s="188"/>
      <c r="I41" s="188"/>
      <c r="J41" s="188"/>
      <c r="K41" s="188"/>
      <c r="L41" s="188"/>
      <c r="M41" s="233"/>
      <c r="N41" s="233"/>
      <c r="O41" s="249"/>
    </row>
    <row r="42" spans="1:15" ht="24" customHeight="1">
      <c r="A42" s="139"/>
      <c r="B42" s="166"/>
      <c r="C42" s="166"/>
      <c r="D42" s="186" t="s">
        <v>137</v>
      </c>
      <c r="E42" s="188"/>
      <c r="F42" s="188"/>
      <c r="G42" s="188"/>
      <c r="H42" s="188"/>
      <c r="I42" s="188"/>
      <c r="J42" s="188"/>
      <c r="K42" s="188"/>
      <c r="L42" s="188"/>
      <c r="M42" s="233"/>
      <c r="N42" s="233"/>
      <c r="O42" s="249"/>
    </row>
    <row r="43" spans="1:15" ht="19.5" customHeight="1">
      <c r="A43" s="140"/>
      <c r="B43" s="166"/>
      <c r="C43" s="166"/>
      <c r="D43" s="186" t="s">
        <v>113</v>
      </c>
      <c r="E43" s="167"/>
      <c r="F43" s="167"/>
      <c r="G43" s="167"/>
      <c r="H43" s="167"/>
      <c r="I43" s="167"/>
      <c r="J43" s="167"/>
      <c r="K43" s="166"/>
      <c r="L43" s="166"/>
      <c r="M43" s="166"/>
      <c r="N43" s="166"/>
      <c r="O43" s="250"/>
    </row>
    <row r="44" spans="1:15" ht="19.5" customHeight="1">
      <c r="A44" s="140"/>
      <c r="B44" s="167"/>
      <c r="C44" s="167"/>
      <c r="D44" s="167"/>
      <c r="E44" s="167"/>
      <c r="F44" s="167"/>
      <c r="G44" s="167"/>
      <c r="H44" s="167"/>
      <c r="I44" s="167"/>
      <c r="J44" s="167"/>
      <c r="K44" s="166"/>
      <c r="L44" s="166"/>
      <c r="M44" s="166"/>
      <c r="N44" s="166"/>
      <c r="O44" s="250"/>
    </row>
    <row r="45" spans="1:15" ht="23.25" customHeight="1">
      <c r="A45" s="141" t="s">
        <v>59</v>
      </c>
      <c r="B45" s="168"/>
      <c r="C45" s="168"/>
      <c r="D45" s="168"/>
      <c r="E45" s="168"/>
      <c r="F45" s="168"/>
      <c r="G45" s="168"/>
      <c r="H45" s="168"/>
      <c r="I45" s="168"/>
      <c r="J45" s="168"/>
      <c r="K45" s="168"/>
      <c r="L45" s="168"/>
      <c r="M45" s="162"/>
      <c r="N45" s="162"/>
      <c r="O45" s="248"/>
    </row>
    <row r="46" spans="1:15" ht="23.25" customHeight="1">
      <c r="A46" s="141"/>
      <c r="B46" s="168"/>
      <c r="C46" s="168"/>
      <c r="D46" s="168"/>
      <c r="E46" s="168"/>
      <c r="F46" s="168"/>
      <c r="G46" s="168"/>
      <c r="H46" s="168"/>
      <c r="I46" s="168"/>
      <c r="J46" s="168"/>
      <c r="K46" s="168"/>
      <c r="L46" s="168"/>
      <c r="M46" s="162"/>
      <c r="N46" s="162"/>
      <c r="O46" s="248"/>
    </row>
    <row r="47" spans="1:15" ht="18.75">
      <c r="A47" s="142" t="str">
        <v xml:space="preserve">              　　　　静岡県経済産業部産業人材課</v>
      </c>
      <c r="B47" s="166"/>
      <c r="C47" s="166"/>
      <c r="D47" s="166"/>
      <c r="E47" s="166"/>
      <c r="F47" s="166" t="s">
        <v>114</v>
      </c>
      <c r="G47" s="209"/>
      <c r="H47" s="209"/>
      <c r="I47" s="166"/>
      <c r="J47" s="166"/>
      <c r="K47" s="166"/>
      <c r="L47" s="166"/>
      <c r="M47" s="166" t="s">
        <v>138</v>
      </c>
      <c r="N47" s="166"/>
      <c r="O47" s="250"/>
    </row>
    <row r="48" spans="1:15" ht="18.75">
      <c r="A48" s="142" t="s">
        <v>100</v>
      </c>
      <c r="B48" s="166"/>
      <c r="C48" s="166"/>
      <c r="D48" s="166"/>
      <c r="E48" s="166"/>
      <c r="F48" s="166" t="s">
        <v>115</v>
      </c>
      <c r="G48" s="209"/>
      <c r="H48" s="209"/>
      <c r="I48" s="166"/>
      <c r="J48" s="166"/>
      <c r="K48" s="166"/>
      <c r="L48" s="166"/>
      <c r="M48" s="166" t="s">
        <v>119</v>
      </c>
      <c r="N48" s="166"/>
      <c r="O48" s="250"/>
    </row>
    <row r="49" spans="1:15" ht="18.75">
      <c r="A49" s="142" t="s">
        <v>101</v>
      </c>
      <c r="B49" s="166"/>
      <c r="C49" s="166"/>
      <c r="D49" s="166"/>
      <c r="E49" s="166"/>
      <c r="F49" s="166" t="s">
        <v>24</v>
      </c>
      <c r="G49" s="209"/>
      <c r="H49" s="209"/>
      <c r="I49" s="166"/>
      <c r="J49" s="166"/>
      <c r="K49" s="166"/>
      <c r="L49" s="166"/>
      <c r="M49" s="166" t="s">
        <v>120</v>
      </c>
      <c r="N49" s="166"/>
      <c r="O49" s="250"/>
    </row>
    <row r="50" spans="1:15" ht="18.75">
      <c r="A50" s="142" t="s">
        <v>27</v>
      </c>
      <c r="B50" s="166"/>
      <c r="C50" s="166"/>
      <c r="D50" s="166"/>
      <c r="E50" s="166"/>
      <c r="F50" s="197" t="s">
        <v>133</v>
      </c>
      <c r="G50" s="209"/>
      <c r="H50" s="209"/>
      <c r="I50" s="166"/>
      <c r="J50" s="166"/>
      <c r="K50" s="166"/>
      <c r="L50" s="166"/>
      <c r="M50" s="166" t="s">
        <v>121</v>
      </c>
      <c r="N50" s="166"/>
      <c r="O50" s="250"/>
    </row>
    <row r="51" spans="1:15" ht="18.75">
      <c r="A51" s="142"/>
      <c r="B51" s="166"/>
      <c r="C51" s="166"/>
      <c r="D51" s="166"/>
      <c r="E51" s="166"/>
      <c r="F51" s="166"/>
      <c r="G51" s="209"/>
      <c r="H51" s="209"/>
      <c r="I51" s="166"/>
      <c r="J51" s="166"/>
      <c r="K51" s="166"/>
      <c r="L51" s="166"/>
      <c r="M51" s="166"/>
      <c r="N51" s="166"/>
      <c r="O51" s="250"/>
    </row>
    <row r="52" spans="1:15" ht="27" customHeight="1">
      <c r="A52" s="143" t="s">
        <v>102</v>
      </c>
      <c r="B52" s="169"/>
      <c r="C52" s="169"/>
      <c r="D52" s="169"/>
      <c r="E52" s="169"/>
      <c r="F52" s="169"/>
      <c r="G52" s="169"/>
      <c r="H52" s="169"/>
      <c r="I52" s="169"/>
      <c r="J52" s="169"/>
      <c r="K52" s="169"/>
      <c r="L52" s="169"/>
      <c r="M52" s="169"/>
      <c r="N52" s="169"/>
      <c r="O52" s="251"/>
    </row>
    <row r="53" spans="1:15" ht="18.75">
      <c r="A53" s="144"/>
      <c r="B53" s="170"/>
      <c r="C53" s="170"/>
      <c r="D53" s="166"/>
      <c r="E53" s="166"/>
      <c r="F53" s="166"/>
      <c r="G53" s="166"/>
      <c r="H53" s="166"/>
      <c r="I53" s="166"/>
      <c r="J53" s="166"/>
      <c r="K53" s="166"/>
      <c r="L53" s="166"/>
      <c r="M53" s="166"/>
      <c r="N53" s="166"/>
      <c r="O53" s="250"/>
    </row>
    <row r="54" spans="1:15" ht="21.75" customHeight="1">
      <c r="A54" s="144"/>
      <c r="B54" s="171" t="s">
        <v>107</v>
      </c>
      <c r="C54" s="172"/>
      <c r="D54" s="187"/>
      <c r="E54" s="187"/>
      <c r="F54" s="187"/>
      <c r="G54" s="187"/>
      <c r="H54" s="187"/>
      <c r="I54" s="187"/>
      <c r="J54" s="187"/>
      <c r="K54" s="187"/>
      <c r="L54" s="230"/>
      <c r="M54" s="166"/>
      <c r="N54" s="166"/>
      <c r="O54" s="250"/>
    </row>
    <row r="55" spans="1:15" ht="12" customHeight="1">
      <c r="A55" s="144"/>
      <c r="B55" s="172"/>
      <c r="C55" s="172"/>
      <c r="D55" s="187"/>
      <c r="E55" s="187"/>
      <c r="F55" s="187"/>
      <c r="G55" s="187"/>
      <c r="H55" s="187"/>
      <c r="I55" s="187"/>
      <c r="J55" s="187"/>
      <c r="K55" s="187"/>
      <c r="L55" s="230"/>
      <c r="M55" s="166"/>
      <c r="N55" s="166"/>
      <c r="O55" s="250"/>
    </row>
    <row r="56" spans="1:15" ht="18.75">
      <c r="A56" s="144"/>
      <c r="B56" s="170" t="s">
        <v>108</v>
      </c>
      <c r="C56" s="170"/>
      <c r="D56" s="166"/>
      <c r="E56" s="166"/>
      <c r="F56" s="166"/>
      <c r="G56" s="166"/>
      <c r="H56" s="166"/>
      <c r="I56" s="166"/>
      <c r="J56" s="166"/>
      <c r="K56" s="166"/>
      <c r="L56" s="166"/>
      <c r="M56" s="166"/>
      <c r="N56" s="166"/>
      <c r="O56" s="250"/>
    </row>
    <row r="57" spans="1:15" ht="12" customHeight="1">
      <c r="A57" s="144"/>
      <c r="B57" s="170"/>
      <c r="C57" s="170"/>
      <c r="D57" s="166"/>
      <c r="E57" s="166"/>
      <c r="F57" s="166"/>
      <c r="G57" s="166"/>
      <c r="H57" s="166"/>
      <c r="I57" s="166"/>
      <c r="J57" s="166"/>
      <c r="K57" s="166"/>
      <c r="L57" s="166"/>
      <c r="M57" s="166"/>
      <c r="N57" s="166"/>
      <c r="O57" s="250"/>
    </row>
    <row r="58" spans="1:15" ht="18.75">
      <c r="A58" s="144"/>
      <c r="B58" s="170" t="s">
        <v>109</v>
      </c>
      <c r="C58" s="170"/>
      <c r="D58" s="166"/>
      <c r="E58" s="166"/>
      <c r="F58" s="166"/>
      <c r="G58" s="166"/>
      <c r="H58" s="166"/>
      <c r="I58" s="166"/>
      <c r="J58" s="166"/>
      <c r="K58" s="166"/>
      <c r="L58" s="166"/>
      <c r="M58" s="166"/>
      <c r="N58" s="166"/>
      <c r="O58" s="250"/>
    </row>
    <row r="59" spans="1:15" ht="18.75">
      <c r="A59" s="144"/>
      <c r="B59" s="170" t="s">
        <v>111</v>
      </c>
      <c r="C59" s="170"/>
      <c r="D59" s="166"/>
      <c r="E59" s="166"/>
      <c r="F59" s="166"/>
      <c r="G59" s="166"/>
      <c r="H59" s="166"/>
      <c r="I59" s="166"/>
      <c r="J59" s="166"/>
      <c r="K59" s="166"/>
      <c r="L59" s="166"/>
      <c r="M59" s="166"/>
      <c r="N59" s="166"/>
      <c r="O59" s="250"/>
    </row>
    <row r="60" spans="1:15" ht="18.75">
      <c r="A60" s="144"/>
      <c r="B60" s="170" t="s">
        <v>110</v>
      </c>
      <c r="C60" s="170"/>
      <c r="D60" s="166"/>
      <c r="E60" s="166"/>
      <c r="F60" s="166"/>
      <c r="G60" s="166"/>
      <c r="H60" s="166"/>
      <c r="I60" s="166"/>
      <c r="J60" s="166"/>
      <c r="K60" s="166"/>
      <c r="L60" s="166"/>
      <c r="M60" s="166"/>
      <c r="N60" s="166"/>
      <c r="O60" s="250"/>
    </row>
    <row r="61" spans="1:15" ht="18.75">
      <c r="A61" s="144"/>
      <c r="B61" s="170" t="s">
        <v>112</v>
      </c>
      <c r="C61" s="170"/>
      <c r="D61" s="166"/>
      <c r="E61" s="166"/>
      <c r="F61" s="166"/>
      <c r="G61" s="166"/>
      <c r="H61" s="166"/>
      <c r="I61" s="166"/>
      <c r="J61" s="166"/>
      <c r="K61" s="166"/>
      <c r="L61" s="166"/>
      <c r="M61" s="166"/>
      <c r="N61" s="166"/>
      <c r="O61" s="250"/>
    </row>
    <row r="62" spans="1:15" ht="33" customHeight="1">
      <c r="A62" s="145"/>
      <c r="B62" s="173"/>
      <c r="C62" s="173"/>
      <c r="D62" s="173"/>
      <c r="E62" s="173"/>
      <c r="F62" s="173"/>
      <c r="G62" s="173"/>
      <c r="H62" s="173"/>
      <c r="I62" s="173"/>
      <c r="J62" s="173"/>
      <c r="K62" s="229"/>
      <c r="L62" s="229"/>
      <c r="M62" s="229"/>
      <c r="N62" s="229"/>
      <c r="O62" s="252"/>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72"/>
  <sheetViews>
    <sheetView zoomScale="95" zoomScaleNormal="95" workbookViewId="0"/>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253"/>
      <c r="B1" s="256"/>
      <c r="C1" s="256"/>
      <c r="D1" s="256"/>
      <c r="E1" s="256"/>
      <c r="F1" s="256"/>
      <c r="G1" s="256"/>
      <c r="H1" s="256"/>
      <c r="I1" s="256"/>
      <c r="J1" s="256"/>
      <c r="K1" s="256"/>
      <c r="L1" s="256"/>
      <c r="M1" s="256"/>
      <c r="N1" s="256"/>
      <c r="O1" s="256"/>
      <c r="P1" s="256"/>
      <c r="Q1" s="256"/>
      <c r="R1" s="256"/>
    </row>
    <row r="2" spans="1:23" ht="18.75">
      <c r="A2" s="254"/>
      <c r="B2" s="257" t="s">
        <v>34</v>
      </c>
      <c r="C2" s="257"/>
      <c r="D2" s="257"/>
      <c r="E2" s="257"/>
      <c r="F2" s="257"/>
      <c r="G2" s="257"/>
      <c r="H2" s="257"/>
      <c r="I2" s="257"/>
      <c r="J2" s="257"/>
      <c r="K2" s="257"/>
      <c r="L2" s="257"/>
      <c r="M2" s="257"/>
      <c r="N2" s="257"/>
      <c r="O2" s="257"/>
      <c r="P2" s="257"/>
      <c r="Q2" s="257"/>
      <c r="R2" s="257"/>
    </row>
    <row r="3" spans="1:23" ht="18.75">
      <c r="A3" s="254"/>
      <c r="B3" s="257" t="s">
        <v>2</v>
      </c>
      <c r="C3" s="257"/>
      <c r="D3" s="257"/>
      <c r="E3" s="257"/>
      <c r="F3" s="257"/>
      <c r="G3" s="257"/>
      <c r="H3" s="257"/>
      <c r="I3" s="257"/>
      <c r="J3" s="257"/>
      <c r="K3" s="257"/>
      <c r="L3" s="257"/>
      <c r="M3" s="257"/>
      <c r="N3" s="257"/>
      <c r="O3" s="257"/>
      <c r="P3" s="257"/>
      <c r="Q3" s="257"/>
      <c r="R3" s="257"/>
    </row>
    <row r="4" spans="1:23" ht="12.75">
      <c r="A4" s="254"/>
      <c r="B4" s="258" t="s">
        <v>6</v>
      </c>
      <c r="C4" s="258"/>
      <c r="D4" s="258"/>
      <c r="E4" s="254"/>
      <c r="F4" s="254"/>
      <c r="G4" s="254"/>
      <c r="H4" s="254"/>
      <c r="I4" s="254"/>
      <c r="J4" s="254"/>
      <c r="K4" s="261"/>
      <c r="L4" s="254"/>
      <c r="M4" s="254"/>
      <c r="N4" s="254"/>
      <c r="O4" s="265" t="s">
        <v>19</v>
      </c>
      <c r="P4" s="265"/>
      <c r="Q4" s="265"/>
      <c r="R4" s="265"/>
    </row>
    <row r="5" spans="1:23" s="5" customFormat="1" ht="12.75">
      <c r="B5" s="12"/>
      <c r="C5" s="21"/>
      <c r="D5" s="36"/>
      <c r="E5" s="53" t="s">
        <v>81</v>
      </c>
      <c r="F5" s="63"/>
      <c r="G5" s="53"/>
      <c r="H5" s="73"/>
      <c r="I5" s="74"/>
      <c r="J5" s="74"/>
      <c r="K5" s="97"/>
      <c r="L5" s="73" t="s">
        <v>87</v>
      </c>
      <c r="M5" s="74"/>
      <c r="N5" s="74"/>
      <c r="O5" s="74"/>
      <c r="P5" s="74"/>
      <c r="Q5" s="74"/>
      <c r="R5" s="119"/>
    </row>
    <row r="6" spans="1:23" s="5" customFormat="1">
      <c r="B6" s="13"/>
      <c r="D6" s="37"/>
      <c r="E6" s="54"/>
      <c r="F6" s="64"/>
      <c r="G6" s="64"/>
      <c r="H6" s="64"/>
      <c r="I6" s="75"/>
      <c r="J6" s="84" t="s">
        <v>86</v>
      </c>
      <c r="K6" s="98"/>
      <c r="L6" s="64"/>
      <c r="M6" s="64"/>
      <c r="N6" s="64"/>
      <c r="O6" s="64"/>
      <c r="P6" s="75"/>
      <c r="Q6" s="84" t="s">
        <v>86</v>
      </c>
      <c r="R6" s="98"/>
    </row>
    <row r="7" spans="1:23" s="5" customFormat="1" ht="42" customHeight="1">
      <c r="B7" s="14"/>
      <c r="C7" s="22"/>
      <c r="D7" s="38"/>
      <c r="E7" s="55" t="s">
        <v>82</v>
      </c>
      <c r="F7" s="65" t="s">
        <v>83</v>
      </c>
      <c r="G7" s="65" t="s">
        <v>84</v>
      </c>
      <c r="H7" s="65" t="s">
        <v>85</v>
      </c>
      <c r="I7" s="76" t="s">
        <v>7</v>
      </c>
      <c r="J7" s="65" t="s">
        <v>129</v>
      </c>
      <c r="K7" s="262" t="s">
        <v>130</v>
      </c>
      <c r="L7" s="65" t="s">
        <v>82</v>
      </c>
      <c r="M7" s="65" t="s">
        <v>83</v>
      </c>
      <c r="N7" s="65" t="s">
        <v>84</v>
      </c>
      <c r="O7" s="65" t="s">
        <v>88</v>
      </c>
      <c r="P7" s="76" t="s">
        <v>7</v>
      </c>
      <c r="Q7" s="65" t="s">
        <v>123</v>
      </c>
      <c r="R7" s="262" t="s">
        <v>131</v>
      </c>
    </row>
    <row r="8" spans="1:23" s="6" customFormat="1">
      <c r="B8" s="15"/>
      <c r="C8" s="23" t="s">
        <v>21</v>
      </c>
      <c r="D8" s="39"/>
      <c r="E8" s="56">
        <v>41.1</v>
      </c>
      <c r="F8" s="66">
        <v>333059</v>
      </c>
      <c r="G8" s="66">
        <v>57</v>
      </c>
      <c r="H8" s="66">
        <v>19131</v>
      </c>
      <c r="I8" s="77">
        <v>5.74</v>
      </c>
      <c r="J8" s="86">
        <v>15482</v>
      </c>
      <c r="K8" s="77">
        <v>23.57</v>
      </c>
      <c r="L8" s="104">
        <v>41.1</v>
      </c>
      <c r="M8" s="66">
        <v>333059</v>
      </c>
      <c r="N8" s="112">
        <v>57</v>
      </c>
      <c r="O8" s="66">
        <v>18016</v>
      </c>
      <c r="P8" s="77">
        <v>5.41</v>
      </c>
      <c r="Q8" s="86">
        <v>14538</v>
      </c>
      <c r="R8" s="78">
        <v>23.92</v>
      </c>
      <c r="T8" s="6">
        <f t="shared" ref="T8:T62" si="0">ROUND((H8-J8)/J8*100,2)</f>
        <v>23.57</v>
      </c>
      <c r="U8" s="6" t="b">
        <f t="shared" ref="U8:U62" si="1">ISERROR(T8)</f>
        <v>0</v>
      </c>
      <c r="V8" s="6">
        <f t="shared" ref="V8:V62" si="2">ROUND((O8-Q8)/Q8*100,2)</f>
        <v>23.92</v>
      </c>
      <c r="W8" s="6" t="b">
        <f t="shared" ref="W8:W62" si="3">ISERROR(V8)</f>
        <v>0</v>
      </c>
    </row>
    <row r="9" spans="1:23" s="6" customFormat="1">
      <c r="B9" s="16"/>
      <c r="C9" s="24"/>
      <c r="D9" s="40" t="s">
        <v>58</v>
      </c>
      <c r="E9" s="57">
        <v>32.799999999999997</v>
      </c>
      <c r="F9" s="67">
        <v>253440</v>
      </c>
      <c r="G9" s="67" t="s">
        <v>128</v>
      </c>
      <c r="H9" s="67">
        <v>18141</v>
      </c>
      <c r="I9" s="78">
        <v>7.16</v>
      </c>
      <c r="J9" s="87">
        <v>13991</v>
      </c>
      <c r="K9" s="78">
        <v>29.66</v>
      </c>
      <c r="L9" s="105">
        <v>32.799999999999997</v>
      </c>
      <c r="M9" s="67">
        <v>253440</v>
      </c>
      <c r="N9" s="113" t="s">
        <v>128</v>
      </c>
      <c r="O9" s="67">
        <v>14748</v>
      </c>
      <c r="P9" s="78">
        <v>5.82</v>
      </c>
      <c r="Q9" s="87">
        <v>9622</v>
      </c>
      <c r="R9" s="78">
        <v>53.27</v>
      </c>
      <c r="T9" s="6">
        <f t="shared" si="0"/>
        <v>29.66</v>
      </c>
      <c r="U9" s="6" t="b">
        <f t="shared" si="1"/>
        <v>0</v>
      </c>
      <c r="V9" s="6">
        <f t="shared" si="2"/>
        <v>53.27</v>
      </c>
      <c r="W9" s="6" t="b">
        <f t="shared" si="3"/>
        <v>0</v>
      </c>
    </row>
    <row r="10" spans="1:23" s="6" customFormat="1">
      <c r="B10" s="16"/>
      <c r="C10" s="24"/>
      <c r="D10" s="40" t="s">
        <v>11</v>
      </c>
      <c r="E10" s="57">
        <v>41.4</v>
      </c>
      <c r="F10" s="67">
        <v>357988</v>
      </c>
      <c r="G10" s="67" t="s">
        <v>128</v>
      </c>
      <c r="H10" s="67">
        <v>20029</v>
      </c>
      <c r="I10" s="78">
        <v>5.59</v>
      </c>
      <c r="J10" s="87">
        <v>14233</v>
      </c>
      <c r="K10" s="78">
        <v>40.72</v>
      </c>
      <c r="L10" s="105">
        <v>41.4</v>
      </c>
      <c r="M10" s="67">
        <v>357988</v>
      </c>
      <c r="N10" s="113" t="s">
        <v>128</v>
      </c>
      <c r="O10" s="67">
        <v>20062</v>
      </c>
      <c r="P10" s="78">
        <v>5.6</v>
      </c>
      <c r="Q10" s="87">
        <v>12835</v>
      </c>
      <c r="R10" s="78">
        <v>56.31</v>
      </c>
      <c r="T10" s="6">
        <f t="shared" si="0"/>
        <v>40.72</v>
      </c>
      <c r="U10" s="6" t="b">
        <f t="shared" si="1"/>
        <v>0</v>
      </c>
      <c r="V10" s="6">
        <f t="shared" si="2"/>
        <v>56.31</v>
      </c>
      <c r="W10" s="6" t="b">
        <f t="shared" si="3"/>
        <v>0</v>
      </c>
    </row>
    <row r="11" spans="1:23" s="6" customFormat="1">
      <c r="B11" s="16"/>
      <c r="C11" s="24"/>
      <c r="D11" s="40" t="s">
        <v>14</v>
      </c>
      <c r="E11" s="57" t="s">
        <v>3</v>
      </c>
      <c r="F11" s="67" t="s">
        <v>3</v>
      </c>
      <c r="G11" s="67" t="s">
        <v>3</v>
      </c>
      <c r="H11" s="67" t="s">
        <v>3</v>
      </c>
      <c r="I11" s="78" t="s">
        <v>3</v>
      </c>
      <c r="J11" s="87">
        <v>32222</v>
      </c>
      <c r="K11" s="78" t="s">
        <v>3</v>
      </c>
      <c r="L11" s="105" t="s">
        <v>3</v>
      </c>
      <c r="M11" s="67" t="s">
        <v>3</v>
      </c>
      <c r="N11" s="113" t="s">
        <v>3</v>
      </c>
      <c r="O11" s="67" t="s">
        <v>3</v>
      </c>
      <c r="P11" s="78" t="s">
        <v>3</v>
      </c>
      <c r="Q11" s="87">
        <v>17989</v>
      </c>
      <c r="R11" s="78" t="s">
        <v>3</v>
      </c>
      <c r="T11" s="6" t="e">
        <f t="shared" si="0"/>
        <v>#VALUE!</v>
      </c>
      <c r="U11" s="6" t="b">
        <f t="shared" si="1"/>
        <v>1</v>
      </c>
      <c r="V11" s="6" t="e">
        <f t="shared" si="2"/>
        <v>#VALUE!</v>
      </c>
      <c r="W11" s="6" t="b">
        <f t="shared" si="3"/>
        <v>1</v>
      </c>
    </row>
    <row r="12" spans="1:23" s="6" customFormat="1">
      <c r="B12" s="16"/>
      <c r="C12" s="24"/>
      <c r="D12" s="40" t="s">
        <v>0</v>
      </c>
      <c r="E12" s="57">
        <v>43.7</v>
      </c>
      <c r="F12" s="67">
        <v>295864</v>
      </c>
      <c r="G12" s="67">
        <v>15</v>
      </c>
      <c r="H12" s="67">
        <v>16485</v>
      </c>
      <c r="I12" s="78">
        <v>5.57</v>
      </c>
      <c r="J12" s="87">
        <v>14442</v>
      </c>
      <c r="K12" s="78">
        <v>14.15</v>
      </c>
      <c r="L12" s="105">
        <v>43.7</v>
      </c>
      <c r="M12" s="67">
        <v>295864</v>
      </c>
      <c r="N12" s="113">
        <v>15</v>
      </c>
      <c r="O12" s="67">
        <v>12052</v>
      </c>
      <c r="P12" s="78">
        <v>4.07</v>
      </c>
      <c r="Q12" s="87">
        <v>10942</v>
      </c>
      <c r="R12" s="78">
        <v>10.14</v>
      </c>
      <c r="T12" s="6">
        <f t="shared" si="0"/>
        <v>14.15</v>
      </c>
      <c r="U12" s="6" t="b">
        <f t="shared" si="1"/>
        <v>0</v>
      </c>
      <c r="V12" s="6">
        <f t="shared" si="2"/>
        <v>10.14</v>
      </c>
      <c r="W12" s="6" t="b">
        <f t="shared" si="3"/>
        <v>0</v>
      </c>
    </row>
    <row r="13" spans="1:23" s="6" customFormat="1">
      <c r="B13" s="16"/>
      <c r="C13" s="24"/>
      <c r="D13" s="40" t="s">
        <v>60</v>
      </c>
      <c r="E13" s="57">
        <v>44</v>
      </c>
      <c r="F13" s="67">
        <v>312312</v>
      </c>
      <c r="G13" s="67" t="s">
        <v>128</v>
      </c>
      <c r="H13" s="67">
        <v>20430</v>
      </c>
      <c r="I13" s="78">
        <v>6.54</v>
      </c>
      <c r="J13" s="87">
        <v>15022</v>
      </c>
      <c r="K13" s="78">
        <v>36</v>
      </c>
      <c r="L13" s="105">
        <v>44</v>
      </c>
      <c r="M13" s="67">
        <v>312312</v>
      </c>
      <c r="N13" s="113" t="s">
        <v>128</v>
      </c>
      <c r="O13" s="67">
        <v>15667</v>
      </c>
      <c r="P13" s="78">
        <v>5.0199999999999996</v>
      </c>
      <c r="Q13" s="87">
        <v>12690</v>
      </c>
      <c r="R13" s="78">
        <v>23.46</v>
      </c>
      <c r="T13" s="6">
        <f t="shared" si="0"/>
        <v>36</v>
      </c>
      <c r="U13" s="6" t="b">
        <f t="shared" si="1"/>
        <v>0</v>
      </c>
      <c r="V13" s="6">
        <f t="shared" si="2"/>
        <v>23.46</v>
      </c>
      <c r="W13" s="6" t="b">
        <f t="shared" si="3"/>
        <v>0</v>
      </c>
    </row>
    <row r="14" spans="1:23" s="6" customFormat="1">
      <c r="B14" s="16"/>
      <c r="C14" s="24"/>
      <c r="D14" s="40" t="s">
        <v>57</v>
      </c>
      <c r="E14" s="57">
        <v>37.200000000000003</v>
      </c>
      <c r="F14" s="67">
        <v>313800</v>
      </c>
      <c r="G14" s="67">
        <v>7</v>
      </c>
      <c r="H14" s="67">
        <v>16580</v>
      </c>
      <c r="I14" s="78">
        <v>5.28</v>
      </c>
      <c r="J14" s="87">
        <v>18121</v>
      </c>
      <c r="K14" s="78">
        <v>-8.5</v>
      </c>
      <c r="L14" s="105">
        <v>37.200000000000003</v>
      </c>
      <c r="M14" s="67">
        <v>313800</v>
      </c>
      <c r="N14" s="113">
        <v>7</v>
      </c>
      <c r="O14" s="67">
        <v>15589</v>
      </c>
      <c r="P14" s="78">
        <v>4.97</v>
      </c>
      <c r="Q14" s="87">
        <v>17656</v>
      </c>
      <c r="R14" s="78">
        <v>-11.71</v>
      </c>
      <c r="T14" s="6">
        <f t="shared" si="0"/>
        <v>-8.5</v>
      </c>
      <c r="U14" s="6" t="b">
        <f t="shared" si="1"/>
        <v>0</v>
      </c>
      <c r="V14" s="6">
        <f t="shared" si="2"/>
        <v>-11.71</v>
      </c>
      <c r="W14" s="6" t="b">
        <f t="shared" si="3"/>
        <v>0</v>
      </c>
    </row>
    <row r="15" spans="1:23" s="6" customFormat="1">
      <c r="B15" s="17"/>
      <c r="C15" s="24"/>
      <c r="D15" s="40" t="s">
        <v>61</v>
      </c>
      <c r="E15" s="57" t="s">
        <v>3</v>
      </c>
      <c r="F15" s="67" t="s">
        <v>3</v>
      </c>
      <c r="G15" s="67" t="s">
        <v>3</v>
      </c>
      <c r="H15" s="67" t="s">
        <v>3</v>
      </c>
      <c r="I15" s="78" t="s">
        <v>3</v>
      </c>
      <c r="J15" s="87" t="s">
        <v>3</v>
      </c>
      <c r="K15" s="78" t="s">
        <v>3</v>
      </c>
      <c r="L15" s="105" t="s">
        <v>3</v>
      </c>
      <c r="M15" s="67" t="s">
        <v>3</v>
      </c>
      <c r="N15" s="113" t="s">
        <v>3</v>
      </c>
      <c r="O15" s="67" t="s">
        <v>3</v>
      </c>
      <c r="P15" s="78" t="s">
        <v>3</v>
      </c>
      <c r="Q15" s="87" t="s">
        <v>3</v>
      </c>
      <c r="R15" s="78" t="s">
        <v>3</v>
      </c>
      <c r="T15" s="6" t="e">
        <f t="shared" si="0"/>
        <v>#VALUE!</v>
      </c>
      <c r="U15" s="6" t="b">
        <f t="shared" si="1"/>
        <v>1</v>
      </c>
      <c r="V15" s="6" t="e">
        <f t="shared" si="2"/>
        <v>#VALUE!</v>
      </c>
      <c r="W15" s="6" t="b">
        <f t="shared" si="3"/>
        <v>1</v>
      </c>
    </row>
    <row r="16" spans="1:23" s="6" customFormat="1">
      <c r="B16" s="17"/>
      <c r="C16" s="24"/>
      <c r="D16" s="40" t="s">
        <v>10</v>
      </c>
      <c r="E16" s="57">
        <v>37.1</v>
      </c>
      <c r="F16" s="67">
        <v>352516</v>
      </c>
      <c r="G16" s="67" t="s">
        <v>128</v>
      </c>
      <c r="H16" s="67">
        <v>20173</v>
      </c>
      <c r="I16" s="78">
        <v>5.72</v>
      </c>
      <c r="J16" s="87">
        <v>17816</v>
      </c>
      <c r="K16" s="78">
        <v>13.23</v>
      </c>
      <c r="L16" s="105">
        <v>37.1</v>
      </c>
      <c r="M16" s="67">
        <v>352516</v>
      </c>
      <c r="N16" s="113" t="s">
        <v>128</v>
      </c>
      <c r="O16" s="67">
        <v>20169</v>
      </c>
      <c r="P16" s="78">
        <v>5.72</v>
      </c>
      <c r="Q16" s="87">
        <v>17253</v>
      </c>
      <c r="R16" s="78">
        <v>16.899999999999999</v>
      </c>
      <c r="T16" s="6">
        <f t="shared" si="0"/>
        <v>13.23</v>
      </c>
      <c r="U16" s="6" t="b">
        <f t="shared" si="1"/>
        <v>0</v>
      </c>
      <c r="V16" s="6">
        <f t="shared" si="2"/>
        <v>16.899999999999999</v>
      </c>
      <c r="W16" s="6" t="b">
        <f t="shared" si="3"/>
        <v>0</v>
      </c>
    </row>
    <row r="17" spans="2:23" s="6" customFormat="1">
      <c r="B17" s="17"/>
      <c r="C17" s="24"/>
      <c r="D17" s="40" t="s">
        <v>62</v>
      </c>
      <c r="E17" s="57">
        <v>42.1</v>
      </c>
      <c r="F17" s="67">
        <v>289600</v>
      </c>
      <c r="G17" s="67" t="s">
        <v>128</v>
      </c>
      <c r="H17" s="67">
        <v>11004</v>
      </c>
      <c r="I17" s="78">
        <v>3.8</v>
      </c>
      <c r="J17" s="87">
        <v>9901</v>
      </c>
      <c r="K17" s="78">
        <v>11.14</v>
      </c>
      <c r="L17" s="105">
        <v>42.1</v>
      </c>
      <c r="M17" s="67">
        <v>289600</v>
      </c>
      <c r="N17" s="113" t="s">
        <v>128</v>
      </c>
      <c r="O17" s="67">
        <v>13003</v>
      </c>
      <c r="P17" s="78">
        <v>4.49</v>
      </c>
      <c r="Q17" s="87">
        <v>11644</v>
      </c>
      <c r="R17" s="78">
        <v>11.67</v>
      </c>
      <c r="T17" s="6">
        <f t="shared" si="0"/>
        <v>11.14</v>
      </c>
      <c r="U17" s="6" t="b">
        <f t="shared" si="1"/>
        <v>0</v>
      </c>
      <c r="V17" s="6">
        <f t="shared" si="2"/>
        <v>11.67</v>
      </c>
      <c r="W17" s="6" t="b">
        <f t="shared" si="3"/>
        <v>0</v>
      </c>
    </row>
    <row r="18" spans="2:23" s="6" customFormat="1">
      <c r="B18" s="17"/>
      <c r="C18" s="24"/>
      <c r="D18" s="40" t="s">
        <v>63</v>
      </c>
      <c r="E18" s="57">
        <v>49</v>
      </c>
      <c r="F18" s="67">
        <v>312483</v>
      </c>
      <c r="G18" s="67" t="s">
        <v>128</v>
      </c>
      <c r="H18" s="67">
        <v>14392</v>
      </c>
      <c r="I18" s="78">
        <v>4.6100000000000003</v>
      </c>
      <c r="J18" s="87">
        <v>13883</v>
      </c>
      <c r="K18" s="78">
        <v>3.67</v>
      </c>
      <c r="L18" s="105">
        <v>49</v>
      </c>
      <c r="M18" s="67">
        <v>312483</v>
      </c>
      <c r="N18" s="113" t="s">
        <v>128</v>
      </c>
      <c r="O18" s="67">
        <v>9008</v>
      </c>
      <c r="P18" s="78">
        <v>2.88</v>
      </c>
      <c r="Q18" s="87">
        <v>11743</v>
      </c>
      <c r="R18" s="78">
        <v>-23.29</v>
      </c>
      <c r="T18" s="6">
        <f t="shared" si="0"/>
        <v>3.67</v>
      </c>
      <c r="U18" s="6" t="b">
        <f t="shared" si="1"/>
        <v>0</v>
      </c>
      <c r="V18" s="6">
        <f t="shared" si="2"/>
        <v>-23.29</v>
      </c>
      <c r="W18" s="6" t="b">
        <f t="shared" si="3"/>
        <v>0</v>
      </c>
    </row>
    <row r="19" spans="2:23" s="6" customFormat="1">
      <c r="B19" s="17"/>
      <c r="C19" s="24"/>
      <c r="D19" s="40" t="s">
        <v>56</v>
      </c>
      <c r="E19" s="57" t="s">
        <v>3</v>
      </c>
      <c r="F19" s="67" t="s">
        <v>3</v>
      </c>
      <c r="G19" s="67" t="s">
        <v>3</v>
      </c>
      <c r="H19" s="67" t="s">
        <v>3</v>
      </c>
      <c r="I19" s="78" t="s">
        <v>3</v>
      </c>
      <c r="J19" s="87" t="s">
        <v>3</v>
      </c>
      <c r="K19" s="78" t="s">
        <v>3</v>
      </c>
      <c r="L19" s="105" t="s">
        <v>3</v>
      </c>
      <c r="M19" s="67" t="s">
        <v>3</v>
      </c>
      <c r="N19" s="113" t="s">
        <v>3</v>
      </c>
      <c r="O19" s="67" t="s">
        <v>3</v>
      </c>
      <c r="P19" s="78" t="s">
        <v>3</v>
      </c>
      <c r="Q19" s="87" t="s">
        <v>3</v>
      </c>
      <c r="R19" s="78" t="s">
        <v>3</v>
      </c>
      <c r="T19" s="6" t="e">
        <f t="shared" si="0"/>
        <v>#VALUE!</v>
      </c>
      <c r="U19" s="6" t="b">
        <f t="shared" si="1"/>
        <v>1</v>
      </c>
      <c r="V19" s="6" t="e">
        <f t="shared" si="2"/>
        <v>#VALUE!</v>
      </c>
      <c r="W19" s="6" t="b">
        <f t="shared" si="3"/>
        <v>1</v>
      </c>
    </row>
    <row r="20" spans="2:23" s="6" customFormat="1">
      <c r="B20" s="17" t="s">
        <v>8</v>
      </c>
      <c r="C20" s="24"/>
      <c r="D20" s="40" t="s">
        <v>9</v>
      </c>
      <c r="E20" s="57">
        <v>42</v>
      </c>
      <c r="F20" s="67">
        <v>327489</v>
      </c>
      <c r="G20" s="67">
        <v>4</v>
      </c>
      <c r="H20" s="67">
        <v>18957</v>
      </c>
      <c r="I20" s="78">
        <v>5.79</v>
      </c>
      <c r="J20" s="87">
        <v>10042</v>
      </c>
      <c r="K20" s="78">
        <v>88.78</v>
      </c>
      <c r="L20" s="105">
        <v>42</v>
      </c>
      <c r="M20" s="67">
        <v>327489</v>
      </c>
      <c r="N20" s="113">
        <v>4</v>
      </c>
      <c r="O20" s="67">
        <v>15693</v>
      </c>
      <c r="P20" s="78">
        <v>4.79</v>
      </c>
      <c r="Q20" s="87">
        <v>9577</v>
      </c>
      <c r="R20" s="78">
        <v>63.86</v>
      </c>
      <c r="T20" s="6">
        <f t="shared" si="0"/>
        <v>88.78</v>
      </c>
      <c r="U20" s="6" t="b">
        <f t="shared" si="1"/>
        <v>0</v>
      </c>
      <c r="V20" s="6">
        <f t="shared" si="2"/>
        <v>63.86</v>
      </c>
      <c r="W20" s="6" t="b">
        <f t="shared" si="3"/>
        <v>0</v>
      </c>
    </row>
    <row r="21" spans="2:23" s="6" customFormat="1">
      <c r="B21" s="17"/>
      <c r="C21" s="24"/>
      <c r="D21" s="40" t="s">
        <v>64</v>
      </c>
      <c r="E21" s="57">
        <v>37.5</v>
      </c>
      <c r="F21" s="67">
        <v>254936</v>
      </c>
      <c r="G21" s="67">
        <v>5</v>
      </c>
      <c r="H21" s="67">
        <v>11573</v>
      </c>
      <c r="I21" s="78">
        <v>4.54</v>
      </c>
      <c r="J21" s="87">
        <v>18483</v>
      </c>
      <c r="K21" s="78">
        <v>-37.39</v>
      </c>
      <c r="L21" s="105">
        <v>37.5</v>
      </c>
      <c r="M21" s="67">
        <v>254936</v>
      </c>
      <c r="N21" s="113">
        <v>5</v>
      </c>
      <c r="O21" s="67">
        <v>11295</v>
      </c>
      <c r="P21" s="78">
        <v>4.43</v>
      </c>
      <c r="Q21" s="87">
        <v>10992</v>
      </c>
      <c r="R21" s="78">
        <v>2.76</v>
      </c>
      <c r="T21" s="6">
        <f t="shared" si="0"/>
        <v>-37.39</v>
      </c>
      <c r="U21" s="6" t="b">
        <f t="shared" si="1"/>
        <v>0</v>
      </c>
      <c r="V21" s="6">
        <f t="shared" si="2"/>
        <v>2.76</v>
      </c>
      <c r="W21" s="6" t="b">
        <f t="shared" si="3"/>
        <v>0</v>
      </c>
    </row>
    <row r="22" spans="2:23" s="6" customFormat="1">
      <c r="B22" s="17"/>
      <c r="C22" s="24"/>
      <c r="D22" s="40" t="s">
        <v>68</v>
      </c>
      <c r="E22" s="57">
        <v>39.200000000000003</v>
      </c>
      <c r="F22" s="67">
        <v>326245</v>
      </c>
      <c r="G22" s="67" t="s">
        <v>128</v>
      </c>
      <c r="H22" s="67">
        <v>26131</v>
      </c>
      <c r="I22" s="78">
        <v>8.01</v>
      </c>
      <c r="J22" s="87">
        <v>16159</v>
      </c>
      <c r="K22" s="78">
        <v>61.71</v>
      </c>
      <c r="L22" s="105">
        <v>39.200000000000003</v>
      </c>
      <c r="M22" s="67">
        <v>326245</v>
      </c>
      <c r="N22" s="113" t="s">
        <v>128</v>
      </c>
      <c r="O22" s="67">
        <v>26102</v>
      </c>
      <c r="P22" s="78">
        <v>8</v>
      </c>
      <c r="Q22" s="87">
        <v>16023</v>
      </c>
      <c r="R22" s="78">
        <v>62.9</v>
      </c>
      <c r="T22" s="6">
        <f t="shared" si="0"/>
        <v>61.71</v>
      </c>
      <c r="U22" s="6" t="b">
        <f t="shared" si="1"/>
        <v>0</v>
      </c>
      <c r="V22" s="6">
        <f t="shared" si="2"/>
        <v>62.9</v>
      </c>
      <c r="W22" s="6" t="b">
        <f t="shared" si="3"/>
        <v>0</v>
      </c>
    </row>
    <row r="23" spans="2:23" s="6" customFormat="1">
      <c r="B23" s="17"/>
      <c r="C23" s="24"/>
      <c r="D23" s="40" t="s">
        <v>70</v>
      </c>
      <c r="E23" s="57">
        <v>41.3</v>
      </c>
      <c r="F23" s="67">
        <v>293640</v>
      </c>
      <c r="G23" s="67" t="s">
        <v>128</v>
      </c>
      <c r="H23" s="67">
        <v>17000</v>
      </c>
      <c r="I23" s="78">
        <v>5.79</v>
      </c>
      <c r="J23" s="87">
        <v>13000</v>
      </c>
      <c r="K23" s="78">
        <v>30.77</v>
      </c>
      <c r="L23" s="105">
        <v>41.3</v>
      </c>
      <c r="M23" s="67">
        <v>293640</v>
      </c>
      <c r="N23" s="113" t="s">
        <v>128</v>
      </c>
      <c r="O23" s="67">
        <v>14084</v>
      </c>
      <c r="P23" s="78">
        <v>4.8</v>
      </c>
      <c r="Q23" s="87">
        <v>13000</v>
      </c>
      <c r="R23" s="78">
        <v>8.34</v>
      </c>
      <c r="T23" s="6">
        <f t="shared" si="0"/>
        <v>30.77</v>
      </c>
      <c r="U23" s="6" t="b">
        <f t="shared" si="1"/>
        <v>0</v>
      </c>
      <c r="V23" s="6">
        <f t="shared" si="2"/>
        <v>8.34</v>
      </c>
      <c r="W23" s="6" t="b">
        <f t="shared" si="3"/>
        <v>0</v>
      </c>
    </row>
    <row r="24" spans="2:23" s="6" customFormat="1">
      <c r="B24" s="17"/>
      <c r="C24" s="24"/>
      <c r="D24" s="40" t="s">
        <v>72</v>
      </c>
      <c r="E24" s="57">
        <v>41.4</v>
      </c>
      <c r="F24" s="67">
        <v>370999</v>
      </c>
      <c r="G24" s="67">
        <v>4</v>
      </c>
      <c r="H24" s="67">
        <v>20355</v>
      </c>
      <c r="I24" s="78">
        <v>5.49</v>
      </c>
      <c r="J24" s="87">
        <v>16775</v>
      </c>
      <c r="K24" s="78">
        <v>21.34</v>
      </c>
      <c r="L24" s="105">
        <v>41.4</v>
      </c>
      <c r="M24" s="67">
        <v>370999</v>
      </c>
      <c r="N24" s="113">
        <v>4</v>
      </c>
      <c r="O24" s="67">
        <v>20271</v>
      </c>
      <c r="P24" s="78">
        <v>5.46</v>
      </c>
      <c r="Q24" s="87">
        <v>16761</v>
      </c>
      <c r="R24" s="78">
        <v>20.94</v>
      </c>
      <c r="T24" s="6">
        <f t="shared" si="0"/>
        <v>21.34</v>
      </c>
      <c r="U24" s="6" t="b">
        <f t="shared" si="1"/>
        <v>0</v>
      </c>
      <c r="V24" s="6">
        <f t="shared" si="2"/>
        <v>20.94</v>
      </c>
      <c r="W24" s="6" t="b">
        <f t="shared" si="3"/>
        <v>0</v>
      </c>
    </row>
    <row r="25" spans="2:23" s="6" customFormat="1">
      <c r="B25" s="17"/>
      <c r="C25" s="24"/>
      <c r="D25" s="40" t="s">
        <v>69</v>
      </c>
      <c r="E25" s="57" t="s">
        <v>3</v>
      </c>
      <c r="F25" s="67" t="s">
        <v>3</v>
      </c>
      <c r="G25" s="67" t="s">
        <v>3</v>
      </c>
      <c r="H25" s="67" t="s">
        <v>3</v>
      </c>
      <c r="I25" s="78" t="s">
        <v>3</v>
      </c>
      <c r="J25" s="87" t="s">
        <v>3</v>
      </c>
      <c r="K25" s="78" t="s">
        <v>3</v>
      </c>
      <c r="L25" s="105" t="s">
        <v>3</v>
      </c>
      <c r="M25" s="67" t="s">
        <v>3</v>
      </c>
      <c r="N25" s="113" t="s">
        <v>3</v>
      </c>
      <c r="O25" s="67" t="s">
        <v>3</v>
      </c>
      <c r="P25" s="78" t="s">
        <v>3</v>
      </c>
      <c r="Q25" s="87" t="s">
        <v>3</v>
      </c>
      <c r="R25" s="78" t="s">
        <v>3</v>
      </c>
      <c r="T25" s="6" t="e">
        <f t="shared" si="0"/>
        <v>#VALUE!</v>
      </c>
      <c r="U25" s="6" t="b">
        <f t="shared" si="1"/>
        <v>1</v>
      </c>
      <c r="V25" s="6" t="e">
        <f t="shared" si="2"/>
        <v>#VALUE!</v>
      </c>
      <c r="W25" s="6" t="b">
        <f t="shared" si="3"/>
        <v>1</v>
      </c>
    </row>
    <row r="26" spans="2:23" s="6" customFormat="1">
      <c r="B26" s="17"/>
      <c r="C26" s="24"/>
      <c r="D26" s="40" t="s">
        <v>37</v>
      </c>
      <c r="E26" s="57">
        <v>41.5</v>
      </c>
      <c r="F26" s="67">
        <v>330501</v>
      </c>
      <c r="G26" s="67">
        <v>6</v>
      </c>
      <c r="H26" s="67">
        <v>18773</v>
      </c>
      <c r="I26" s="78">
        <v>5.68</v>
      </c>
      <c r="J26" s="87">
        <v>14613</v>
      </c>
      <c r="K26" s="78">
        <v>28.47</v>
      </c>
      <c r="L26" s="105">
        <v>41.5</v>
      </c>
      <c r="M26" s="67">
        <v>330501</v>
      </c>
      <c r="N26" s="113">
        <v>6</v>
      </c>
      <c r="O26" s="67">
        <v>18224</v>
      </c>
      <c r="P26" s="78">
        <v>5.51</v>
      </c>
      <c r="Q26" s="87">
        <v>14290</v>
      </c>
      <c r="R26" s="78">
        <v>27.53</v>
      </c>
      <c r="T26" s="6">
        <f t="shared" si="0"/>
        <v>28.47</v>
      </c>
      <c r="U26" s="6" t="b">
        <f t="shared" si="1"/>
        <v>0</v>
      </c>
      <c r="V26" s="6">
        <f t="shared" si="2"/>
        <v>27.53</v>
      </c>
      <c r="W26" s="6" t="b">
        <f t="shared" si="3"/>
        <v>0</v>
      </c>
    </row>
    <row r="27" spans="2:23" s="6" customFormat="1">
      <c r="B27" s="17"/>
      <c r="C27" s="24"/>
      <c r="D27" s="40" t="s">
        <v>39</v>
      </c>
      <c r="E27" s="57">
        <v>40</v>
      </c>
      <c r="F27" s="67">
        <v>350000</v>
      </c>
      <c r="G27" s="67" t="s">
        <v>128</v>
      </c>
      <c r="H27" s="67">
        <v>18500</v>
      </c>
      <c r="I27" s="78">
        <v>5.29</v>
      </c>
      <c r="J27" s="88">
        <v>18000</v>
      </c>
      <c r="K27" s="78">
        <v>2.78</v>
      </c>
      <c r="L27" s="105">
        <v>40</v>
      </c>
      <c r="M27" s="67">
        <v>350000</v>
      </c>
      <c r="N27" s="113" t="s">
        <v>128</v>
      </c>
      <c r="O27" s="67">
        <v>18500</v>
      </c>
      <c r="P27" s="78">
        <v>5.29</v>
      </c>
      <c r="Q27" s="87">
        <v>18000</v>
      </c>
      <c r="R27" s="78">
        <v>2.78</v>
      </c>
      <c r="T27" s="6">
        <f t="shared" si="0"/>
        <v>2.78</v>
      </c>
      <c r="U27" s="6" t="b">
        <f t="shared" si="1"/>
        <v>0</v>
      </c>
      <c r="V27" s="6">
        <f t="shared" si="2"/>
        <v>2.78</v>
      </c>
      <c r="W27" s="6" t="b">
        <f t="shared" si="3"/>
        <v>0</v>
      </c>
    </row>
    <row r="28" spans="2:23" s="6" customFormat="1">
      <c r="B28" s="17" t="s">
        <v>12</v>
      </c>
      <c r="C28" s="25" t="s">
        <v>22</v>
      </c>
      <c r="D28" s="41"/>
      <c r="E28" s="58" t="s">
        <v>3</v>
      </c>
      <c r="F28" s="68" t="s">
        <v>3</v>
      </c>
      <c r="G28" s="68" t="s">
        <v>3</v>
      </c>
      <c r="H28" s="68" t="s">
        <v>3</v>
      </c>
      <c r="I28" s="79" t="s">
        <v>3</v>
      </c>
      <c r="J28" s="89" t="s">
        <v>3</v>
      </c>
      <c r="K28" s="80" t="s">
        <v>3</v>
      </c>
      <c r="L28" s="106" t="s">
        <v>3</v>
      </c>
      <c r="M28" s="68" t="s">
        <v>3</v>
      </c>
      <c r="N28" s="114" t="s">
        <v>3</v>
      </c>
      <c r="O28" s="68" t="s">
        <v>3</v>
      </c>
      <c r="P28" s="79" t="s">
        <v>3</v>
      </c>
      <c r="Q28" s="90" t="s">
        <v>3</v>
      </c>
      <c r="R28" s="80" t="s">
        <v>3</v>
      </c>
      <c r="T28" s="6" t="e">
        <f t="shared" si="0"/>
        <v>#VALUE!</v>
      </c>
      <c r="U28" s="6" t="b">
        <f t="shared" si="1"/>
        <v>1</v>
      </c>
      <c r="V28" s="6" t="e">
        <f t="shared" si="2"/>
        <v>#VALUE!</v>
      </c>
      <c r="W28" s="6" t="b">
        <f t="shared" si="3"/>
        <v>1</v>
      </c>
    </row>
    <row r="29" spans="2:23" s="6" customFormat="1">
      <c r="B29" s="17"/>
      <c r="C29" s="25" t="s">
        <v>23</v>
      </c>
      <c r="D29" s="41"/>
      <c r="E29" s="58" t="s">
        <v>3</v>
      </c>
      <c r="F29" s="68" t="s">
        <v>3</v>
      </c>
      <c r="G29" s="68" t="s">
        <v>3</v>
      </c>
      <c r="H29" s="68" t="s">
        <v>3</v>
      </c>
      <c r="I29" s="79" t="s">
        <v>3</v>
      </c>
      <c r="J29" s="90" t="s">
        <v>3</v>
      </c>
      <c r="K29" s="79" t="s">
        <v>3</v>
      </c>
      <c r="L29" s="106" t="s">
        <v>3</v>
      </c>
      <c r="M29" s="68" t="s">
        <v>3</v>
      </c>
      <c r="N29" s="114" t="s">
        <v>3</v>
      </c>
      <c r="O29" s="68" t="s">
        <v>3</v>
      </c>
      <c r="P29" s="79" t="s">
        <v>3</v>
      </c>
      <c r="Q29" s="90" t="s">
        <v>3</v>
      </c>
      <c r="R29" s="79" t="s">
        <v>3</v>
      </c>
      <c r="T29" s="6" t="e">
        <f t="shared" si="0"/>
        <v>#VALUE!</v>
      </c>
      <c r="U29" s="6" t="b">
        <f t="shared" si="1"/>
        <v>1</v>
      </c>
      <c r="V29" s="6" t="e">
        <f t="shared" si="2"/>
        <v>#VALUE!</v>
      </c>
      <c r="W29" s="6" t="b">
        <f t="shared" si="3"/>
        <v>1</v>
      </c>
    </row>
    <row r="30" spans="2:23" s="6" customFormat="1">
      <c r="B30" s="17"/>
      <c r="C30" s="25" t="s">
        <v>25</v>
      </c>
      <c r="D30" s="41"/>
      <c r="E30" s="58" t="s">
        <v>3</v>
      </c>
      <c r="F30" s="68" t="s">
        <v>3</v>
      </c>
      <c r="G30" s="68" t="s">
        <v>3</v>
      </c>
      <c r="H30" s="68" t="s">
        <v>3</v>
      </c>
      <c r="I30" s="79" t="s">
        <v>3</v>
      </c>
      <c r="J30" s="90" t="s">
        <v>3</v>
      </c>
      <c r="K30" s="80" t="s">
        <v>3</v>
      </c>
      <c r="L30" s="106" t="s">
        <v>3</v>
      </c>
      <c r="M30" s="68" t="s">
        <v>3</v>
      </c>
      <c r="N30" s="114" t="s">
        <v>3</v>
      </c>
      <c r="O30" s="68" t="s">
        <v>3</v>
      </c>
      <c r="P30" s="79" t="s">
        <v>3</v>
      </c>
      <c r="Q30" s="90" t="s">
        <v>3</v>
      </c>
      <c r="R30" s="79" t="s">
        <v>3</v>
      </c>
      <c r="T30" s="6" t="e">
        <f t="shared" si="0"/>
        <v>#VALUE!</v>
      </c>
      <c r="U30" s="6" t="b">
        <f t="shared" si="1"/>
        <v>1</v>
      </c>
      <c r="V30" s="6" t="e">
        <f t="shared" si="2"/>
        <v>#VALUE!</v>
      </c>
      <c r="W30" s="6" t="b">
        <f t="shared" si="3"/>
        <v>1</v>
      </c>
    </row>
    <row r="31" spans="2:23" s="6" customFormat="1">
      <c r="B31" s="17"/>
      <c r="C31" s="25" t="s">
        <v>26</v>
      </c>
      <c r="D31" s="41"/>
      <c r="E31" s="58">
        <v>41.7</v>
      </c>
      <c r="F31" s="68">
        <v>296993</v>
      </c>
      <c r="G31" s="68" t="s">
        <v>128</v>
      </c>
      <c r="H31" s="68">
        <v>12000</v>
      </c>
      <c r="I31" s="79">
        <v>4.04</v>
      </c>
      <c r="J31" s="90">
        <v>10121</v>
      </c>
      <c r="K31" s="79">
        <v>18.57</v>
      </c>
      <c r="L31" s="106">
        <v>41.7</v>
      </c>
      <c r="M31" s="68">
        <v>296993</v>
      </c>
      <c r="N31" s="114" t="s">
        <v>128</v>
      </c>
      <c r="O31" s="68">
        <v>10097</v>
      </c>
      <c r="P31" s="79">
        <v>3.4</v>
      </c>
      <c r="Q31" s="90">
        <v>10142</v>
      </c>
      <c r="R31" s="100">
        <v>-0.44</v>
      </c>
      <c r="T31" s="6">
        <f t="shared" si="0"/>
        <v>18.57</v>
      </c>
      <c r="U31" s="6" t="b">
        <f t="shared" si="1"/>
        <v>0</v>
      </c>
      <c r="V31" s="6">
        <f t="shared" si="2"/>
        <v>-0.44</v>
      </c>
      <c r="W31" s="6" t="b">
        <f t="shared" si="3"/>
        <v>0</v>
      </c>
    </row>
    <row r="32" spans="2:23" s="6" customFormat="1">
      <c r="B32" s="17"/>
      <c r="C32" s="25" t="s">
        <v>28</v>
      </c>
      <c r="D32" s="41"/>
      <c r="E32" s="58">
        <v>39.6</v>
      </c>
      <c r="F32" s="68">
        <v>297603</v>
      </c>
      <c r="G32" s="68" t="s">
        <v>128</v>
      </c>
      <c r="H32" s="68">
        <v>21357</v>
      </c>
      <c r="I32" s="79">
        <v>7.18</v>
      </c>
      <c r="J32" s="90">
        <v>17226</v>
      </c>
      <c r="K32" s="78">
        <v>23.98</v>
      </c>
      <c r="L32" s="106">
        <v>39.6</v>
      </c>
      <c r="M32" s="68">
        <v>297603</v>
      </c>
      <c r="N32" s="114" t="s">
        <v>128</v>
      </c>
      <c r="O32" s="68">
        <v>15357</v>
      </c>
      <c r="P32" s="79">
        <v>5.16</v>
      </c>
      <c r="Q32" s="90">
        <v>14226</v>
      </c>
      <c r="R32" s="100">
        <v>7.95</v>
      </c>
      <c r="T32" s="6">
        <f t="shared" si="0"/>
        <v>23.98</v>
      </c>
      <c r="U32" s="6" t="b">
        <f t="shared" si="1"/>
        <v>0</v>
      </c>
      <c r="V32" s="6">
        <f t="shared" si="2"/>
        <v>7.95</v>
      </c>
      <c r="W32" s="6" t="b">
        <f t="shared" si="3"/>
        <v>0</v>
      </c>
    </row>
    <row r="33" spans="2:23" s="6" customFormat="1">
      <c r="B33" s="17"/>
      <c r="C33" s="26" t="s">
        <v>29</v>
      </c>
      <c r="D33" s="42"/>
      <c r="E33" s="59">
        <v>46</v>
      </c>
      <c r="F33" s="69">
        <v>258913</v>
      </c>
      <c r="G33" s="69">
        <v>11</v>
      </c>
      <c r="H33" s="69">
        <v>14342</v>
      </c>
      <c r="I33" s="80">
        <v>5.54</v>
      </c>
      <c r="J33" s="91">
        <v>11398</v>
      </c>
      <c r="K33" s="80">
        <v>25.83</v>
      </c>
      <c r="L33" s="107">
        <v>46</v>
      </c>
      <c r="M33" s="69">
        <v>258913</v>
      </c>
      <c r="N33" s="115">
        <v>11</v>
      </c>
      <c r="O33" s="69">
        <v>9204</v>
      </c>
      <c r="P33" s="80">
        <v>3.55</v>
      </c>
      <c r="Q33" s="91">
        <v>8770</v>
      </c>
      <c r="R33" s="78">
        <v>4.95</v>
      </c>
      <c r="T33" s="6">
        <f t="shared" si="0"/>
        <v>25.83</v>
      </c>
      <c r="U33" s="6" t="b">
        <f t="shared" si="1"/>
        <v>0</v>
      </c>
      <c r="V33" s="6">
        <f t="shared" si="2"/>
        <v>4.95</v>
      </c>
      <c r="W33" s="6" t="b">
        <f t="shared" si="3"/>
        <v>0</v>
      </c>
    </row>
    <row r="34" spans="2:23" s="6" customFormat="1">
      <c r="B34" s="17"/>
      <c r="C34" s="24"/>
      <c r="D34" s="43" t="s">
        <v>74</v>
      </c>
      <c r="E34" s="57">
        <v>40.299999999999997</v>
      </c>
      <c r="F34" s="67">
        <v>297741</v>
      </c>
      <c r="G34" s="67">
        <v>6</v>
      </c>
      <c r="H34" s="67">
        <v>13490</v>
      </c>
      <c r="I34" s="78">
        <v>4.53</v>
      </c>
      <c r="J34" s="87">
        <v>10085</v>
      </c>
      <c r="K34" s="78">
        <v>33.76</v>
      </c>
      <c r="L34" s="105">
        <v>40.299999999999997</v>
      </c>
      <c r="M34" s="67">
        <v>297741</v>
      </c>
      <c r="N34" s="113">
        <v>6</v>
      </c>
      <c r="O34" s="67">
        <v>9104</v>
      </c>
      <c r="P34" s="78">
        <v>3.06</v>
      </c>
      <c r="Q34" s="87">
        <v>7202</v>
      </c>
      <c r="R34" s="78">
        <v>26.41</v>
      </c>
      <c r="T34" s="6">
        <f t="shared" si="0"/>
        <v>33.76</v>
      </c>
      <c r="U34" s="6" t="b">
        <f t="shared" si="1"/>
        <v>0</v>
      </c>
      <c r="V34" s="6">
        <f t="shared" si="2"/>
        <v>26.41</v>
      </c>
      <c r="W34" s="6" t="b">
        <f t="shared" si="3"/>
        <v>0</v>
      </c>
    </row>
    <row r="35" spans="2:23" s="6" customFormat="1">
      <c r="B35" s="17"/>
      <c r="C35" s="24"/>
      <c r="D35" s="43" t="s">
        <v>5</v>
      </c>
      <c r="E35" s="57">
        <v>50.2</v>
      </c>
      <c r="F35" s="67">
        <v>241695</v>
      </c>
      <c r="G35" s="67" t="s">
        <v>128</v>
      </c>
      <c r="H35" s="67">
        <v>13400</v>
      </c>
      <c r="I35" s="78">
        <v>5.54</v>
      </c>
      <c r="J35" s="87" t="s">
        <v>3</v>
      </c>
      <c r="K35" s="78" t="s">
        <v>3</v>
      </c>
      <c r="L35" s="105">
        <v>50.2</v>
      </c>
      <c r="M35" s="67">
        <v>241695</v>
      </c>
      <c r="N35" s="113" t="s">
        <v>128</v>
      </c>
      <c r="O35" s="67">
        <v>1500</v>
      </c>
      <c r="P35" s="78">
        <v>0.62</v>
      </c>
      <c r="Q35" s="87" t="s">
        <v>3</v>
      </c>
      <c r="R35" s="78" t="s">
        <v>3</v>
      </c>
      <c r="T35" s="6" t="e">
        <f t="shared" si="0"/>
        <v>#VALUE!</v>
      </c>
      <c r="U35" s="6" t="b">
        <f t="shared" si="1"/>
        <v>1</v>
      </c>
      <c r="V35" s="6" t="e">
        <f t="shared" si="2"/>
        <v>#VALUE!</v>
      </c>
      <c r="W35" s="6" t="b">
        <f t="shared" si="3"/>
        <v>1</v>
      </c>
    </row>
    <row r="36" spans="2:23" s="6" customFormat="1">
      <c r="B36" s="17" t="s">
        <v>13</v>
      </c>
      <c r="C36" s="24"/>
      <c r="D36" s="43" t="s">
        <v>66</v>
      </c>
      <c r="E36" s="57">
        <v>49.6</v>
      </c>
      <c r="F36" s="67">
        <v>233368</v>
      </c>
      <c r="G36" s="67" t="s">
        <v>128</v>
      </c>
      <c r="H36" s="67">
        <v>15114</v>
      </c>
      <c r="I36" s="78">
        <v>6.48</v>
      </c>
      <c r="J36" s="87">
        <v>30263</v>
      </c>
      <c r="K36" s="78">
        <v>-50.06</v>
      </c>
      <c r="L36" s="105">
        <v>49.6</v>
      </c>
      <c r="M36" s="67">
        <v>233368</v>
      </c>
      <c r="N36" s="113" t="s">
        <v>128</v>
      </c>
      <c r="O36" s="67">
        <v>10340</v>
      </c>
      <c r="P36" s="78">
        <v>4.43</v>
      </c>
      <c r="Q36" s="87">
        <v>33620</v>
      </c>
      <c r="R36" s="78">
        <v>-69.239999999999995</v>
      </c>
      <c r="T36" s="6">
        <f t="shared" si="0"/>
        <v>-50.06</v>
      </c>
      <c r="U36" s="6" t="b">
        <f t="shared" si="1"/>
        <v>0</v>
      </c>
      <c r="V36" s="6">
        <f t="shared" si="2"/>
        <v>-69.239999999999995</v>
      </c>
      <c r="W36" s="6" t="b">
        <f t="shared" si="3"/>
        <v>0</v>
      </c>
    </row>
    <row r="37" spans="2:23" s="6" customFormat="1">
      <c r="B37" s="17"/>
      <c r="C37" s="24"/>
      <c r="D37" s="43" t="s">
        <v>44</v>
      </c>
      <c r="E37" s="57" t="s">
        <v>3</v>
      </c>
      <c r="F37" s="67" t="s">
        <v>3</v>
      </c>
      <c r="G37" s="67" t="s">
        <v>3</v>
      </c>
      <c r="H37" s="67" t="s">
        <v>3</v>
      </c>
      <c r="I37" s="78" t="s">
        <v>3</v>
      </c>
      <c r="J37" s="87" t="s">
        <v>3</v>
      </c>
      <c r="K37" s="78" t="s">
        <v>3</v>
      </c>
      <c r="L37" s="105" t="s">
        <v>3</v>
      </c>
      <c r="M37" s="67" t="s">
        <v>3</v>
      </c>
      <c r="N37" s="113" t="s">
        <v>3</v>
      </c>
      <c r="O37" s="67" t="s">
        <v>3</v>
      </c>
      <c r="P37" s="78" t="s">
        <v>3</v>
      </c>
      <c r="Q37" s="87" t="s">
        <v>3</v>
      </c>
      <c r="R37" s="78" t="s">
        <v>3</v>
      </c>
      <c r="T37" s="6" t="e">
        <f t="shared" si="0"/>
        <v>#VALUE!</v>
      </c>
      <c r="U37" s="6" t="b">
        <f t="shared" si="1"/>
        <v>1</v>
      </c>
      <c r="V37" s="6" t="e">
        <f t="shared" si="2"/>
        <v>#VALUE!</v>
      </c>
      <c r="W37" s="6" t="b">
        <f t="shared" si="3"/>
        <v>1</v>
      </c>
    </row>
    <row r="38" spans="2:23" s="6" customFormat="1">
      <c r="B38" s="17"/>
      <c r="C38" s="24"/>
      <c r="D38" s="43" t="s">
        <v>53</v>
      </c>
      <c r="E38" s="57" t="s">
        <v>3</v>
      </c>
      <c r="F38" s="67" t="s">
        <v>3</v>
      </c>
      <c r="G38" s="67" t="s">
        <v>3</v>
      </c>
      <c r="H38" s="67" t="s">
        <v>3</v>
      </c>
      <c r="I38" s="78" t="s">
        <v>3</v>
      </c>
      <c r="J38" s="87" t="s">
        <v>3</v>
      </c>
      <c r="K38" s="78" t="s">
        <v>3</v>
      </c>
      <c r="L38" s="105" t="s">
        <v>3</v>
      </c>
      <c r="M38" s="67" t="s">
        <v>3</v>
      </c>
      <c r="N38" s="113" t="s">
        <v>3</v>
      </c>
      <c r="O38" s="67" t="s">
        <v>3</v>
      </c>
      <c r="P38" s="78" t="s">
        <v>3</v>
      </c>
      <c r="Q38" s="87" t="s">
        <v>3</v>
      </c>
      <c r="R38" s="78" t="s">
        <v>3</v>
      </c>
      <c r="T38" s="6" t="e">
        <f t="shared" si="0"/>
        <v>#VALUE!</v>
      </c>
      <c r="U38" s="6" t="b">
        <f t="shared" si="1"/>
        <v>1</v>
      </c>
      <c r="V38" s="6" t="e">
        <f t="shared" si="2"/>
        <v>#VALUE!</v>
      </c>
      <c r="W38" s="6" t="b">
        <f t="shared" si="3"/>
        <v>1</v>
      </c>
    </row>
    <row r="39" spans="2:23" s="6" customFormat="1">
      <c r="B39" s="17"/>
      <c r="C39" s="24"/>
      <c r="D39" s="43" t="s">
        <v>71</v>
      </c>
      <c r="E39" s="57">
        <v>39</v>
      </c>
      <c r="F39" s="67">
        <v>255900</v>
      </c>
      <c r="G39" s="67" t="s">
        <v>128</v>
      </c>
      <c r="H39" s="67">
        <v>11045</v>
      </c>
      <c r="I39" s="78">
        <v>4.32</v>
      </c>
      <c r="J39" s="87">
        <v>10880</v>
      </c>
      <c r="K39" s="78">
        <v>1.52</v>
      </c>
      <c r="L39" s="105">
        <v>39</v>
      </c>
      <c r="M39" s="67">
        <v>255900</v>
      </c>
      <c r="N39" s="113" t="s">
        <v>128</v>
      </c>
      <c r="O39" s="67">
        <v>7014</v>
      </c>
      <c r="P39" s="78">
        <v>2.74</v>
      </c>
      <c r="Q39" s="87">
        <v>3264</v>
      </c>
      <c r="R39" s="78">
        <v>114.89</v>
      </c>
      <c r="T39" s="6">
        <f t="shared" si="0"/>
        <v>1.52</v>
      </c>
      <c r="U39" s="6" t="b">
        <f t="shared" si="1"/>
        <v>0</v>
      </c>
      <c r="V39" s="6">
        <f t="shared" si="2"/>
        <v>114.89</v>
      </c>
      <c r="W39" s="6" t="b">
        <f t="shared" si="3"/>
        <v>0</v>
      </c>
    </row>
    <row r="40" spans="2:23" s="6" customFormat="1">
      <c r="B40" s="17"/>
      <c r="C40" s="24"/>
      <c r="D40" s="40" t="s">
        <v>75</v>
      </c>
      <c r="E40" s="57" t="s">
        <v>3</v>
      </c>
      <c r="F40" s="67" t="s">
        <v>3</v>
      </c>
      <c r="G40" s="67" t="s">
        <v>3</v>
      </c>
      <c r="H40" s="67" t="s">
        <v>3</v>
      </c>
      <c r="I40" s="78" t="s">
        <v>3</v>
      </c>
      <c r="J40" s="87" t="s">
        <v>3</v>
      </c>
      <c r="K40" s="78" t="s">
        <v>3</v>
      </c>
      <c r="L40" s="105" t="s">
        <v>3</v>
      </c>
      <c r="M40" s="67" t="s">
        <v>3</v>
      </c>
      <c r="N40" s="113" t="s">
        <v>3</v>
      </c>
      <c r="O40" s="67" t="s">
        <v>3</v>
      </c>
      <c r="P40" s="78" t="s">
        <v>3</v>
      </c>
      <c r="Q40" s="87" t="s">
        <v>3</v>
      </c>
      <c r="R40" s="78" t="s">
        <v>3</v>
      </c>
      <c r="T40" s="6" t="e">
        <f t="shared" si="0"/>
        <v>#VALUE!</v>
      </c>
      <c r="U40" s="6" t="b">
        <f t="shared" si="1"/>
        <v>1</v>
      </c>
      <c r="V40" s="6" t="e">
        <f t="shared" si="2"/>
        <v>#VALUE!</v>
      </c>
      <c r="W40" s="6" t="b">
        <f t="shared" si="3"/>
        <v>1</v>
      </c>
    </row>
    <row r="41" spans="2:23" s="6" customFormat="1">
      <c r="B41" s="17"/>
      <c r="C41" s="24"/>
      <c r="D41" s="40" t="s">
        <v>76</v>
      </c>
      <c r="E41" s="57" t="s">
        <v>3</v>
      </c>
      <c r="F41" s="67" t="s">
        <v>3</v>
      </c>
      <c r="G41" s="67" t="s">
        <v>3</v>
      </c>
      <c r="H41" s="67" t="s">
        <v>3</v>
      </c>
      <c r="I41" s="78" t="s">
        <v>3</v>
      </c>
      <c r="J41" s="87" t="s">
        <v>3</v>
      </c>
      <c r="K41" s="100" t="s">
        <v>3</v>
      </c>
      <c r="L41" s="105" t="s">
        <v>3</v>
      </c>
      <c r="M41" s="67" t="s">
        <v>3</v>
      </c>
      <c r="N41" s="113" t="s">
        <v>3</v>
      </c>
      <c r="O41" s="67" t="s">
        <v>3</v>
      </c>
      <c r="P41" s="78" t="s">
        <v>3</v>
      </c>
      <c r="Q41" s="88" t="s">
        <v>3</v>
      </c>
      <c r="R41" s="78" t="s">
        <v>3</v>
      </c>
      <c r="T41" s="6" t="e">
        <f t="shared" si="0"/>
        <v>#VALUE!</v>
      </c>
      <c r="U41" s="6" t="b">
        <f t="shared" si="1"/>
        <v>1</v>
      </c>
      <c r="V41" s="6" t="e">
        <f t="shared" si="2"/>
        <v>#VALUE!</v>
      </c>
      <c r="W41" s="6" t="b">
        <f t="shared" si="3"/>
        <v>1</v>
      </c>
    </row>
    <row r="42" spans="2:23" s="6" customFormat="1">
      <c r="B42" s="17"/>
      <c r="C42" s="25" t="s">
        <v>30</v>
      </c>
      <c r="D42" s="44"/>
      <c r="E42" s="58">
        <v>42.8</v>
      </c>
      <c r="F42" s="68">
        <v>330735</v>
      </c>
      <c r="G42" s="68" t="s">
        <v>128</v>
      </c>
      <c r="H42" s="68">
        <v>19709</v>
      </c>
      <c r="I42" s="79">
        <v>5.96</v>
      </c>
      <c r="J42" s="90">
        <v>19139</v>
      </c>
      <c r="K42" s="78">
        <v>2.98</v>
      </c>
      <c r="L42" s="106">
        <v>42.8</v>
      </c>
      <c r="M42" s="68">
        <v>330735</v>
      </c>
      <c r="N42" s="114" t="s">
        <v>128</v>
      </c>
      <c r="O42" s="68">
        <v>20138</v>
      </c>
      <c r="P42" s="79">
        <v>6.09</v>
      </c>
      <c r="Q42" s="90">
        <v>15381</v>
      </c>
      <c r="R42" s="79">
        <v>30.93</v>
      </c>
      <c r="T42" s="6">
        <f t="shared" si="0"/>
        <v>2.98</v>
      </c>
      <c r="U42" s="6" t="b">
        <f t="shared" si="1"/>
        <v>0</v>
      </c>
      <c r="V42" s="6">
        <f t="shared" si="2"/>
        <v>30.93</v>
      </c>
      <c r="W42" s="6" t="b">
        <f t="shared" si="3"/>
        <v>0</v>
      </c>
    </row>
    <row r="43" spans="2:23" s="6" customFormat="1">
      <c r="B43" s="17"/>
      <c r="C43" s="25" t="s">
        <v>32</v>
      </c>
      <c r="D43" s="44"/>
      <c r="E43" s="58">
        <v>40</v>
      </c>
      <c r="F43" s="68">
        <v>313739</v>
      </c>
      <c r="G43" s="68" t="s">
        <v>128</v>
      </c>
      <c r="H43" s="68">
        <v>16609</v>
      </c>
      <c r="I43" s="79">
        <v>5.29</v>
      </c>
      <c r="J43" s="90">
        <v>8837</v>
      </c>
      <c r="K43" s="79">
        <v>87.95</v>
      </c>
      <c r="L43" s="106">
        <v>40</v>
      </c>
      <c r="M43" s="68">
        <v>313739</v>
      </c>
      <c r="N43" s="114" t="s">
        <v>128</v>
      </c>
      <c r="O43" s="68">
        <v>18173</v>
      </c>
      <c r="P43" s="79">
        <v>5.79</v>
      </c>
      <c r="Q43" s="90">
        <v>11929</v>
      </c>
      <c r="R43" s="78">
        <v>52.34</v>
      </c>
      <c r="T43" s="6">
        <f t="shared" si="0"/>
        <v>87.95</v>
      </c>
      <c r="U43" s="6" t="b">
        <f t="shared" si="1"/>
        <v>0</v>
      </c>
      <c r="V43" s="6">
        <f t="shared" si="2"/>
        <v>52.34</v>
      </c>
      <c r="W43" s="6" t="b">
        <f t="shared" si="3"/>
        <v>0</v>
      </c>
    </row>
    <row r="44" spans="2:23" s="6" customFormat="1">
      <c r="B44" s="17"/>
      <c r="C44" s="25" t="s">
        <v>36</v>
      </c>
      <c r="D44" s="44"/>
      <c r="E44" s="58" t="s">
        <v>3</v>
      </c>
      <c r="F44" s="68" t="s">
        <v>3</v>
      </c>
      <c r="G44" s="68" t="s">
        <v>3</v>
      </c>
      <c r="H44" s="68" t="s">
        <v>3</v>
      </c>
      <c r="I44" s="79" t="s">
        <v>3</v>
      </c>
      <c r="J44" s="90" t="s">
        <v>3</v>
      </c>
      <c r="K44" s="79" t="s">
        <v>3</v>
      </c>
      <c r="L44" s="106" t="s">
        <v>3</v>
      </c>
      <c r="M44" s="68" t="s">
        <v>3</v>
      </c>
      <c r="N44" s="114" t="s">
        <v>3</v>
      </c>
      <c r="O44" s="68" t="s">
        <v>3</v>
      </c>
      <c r="P44" s="79" t="s">
        <v>3</v>
      </c>
      <c r="Q44" s="90" t="s">
        <v>3</v>
      </c>
      <c r="R44" s="79" t="s">
        <v>3</v>
      </c>
      <c r="T44" s="6" t="e">
        <f t="shared" si="0"/>
        <v>#VALUE!</v>
      </c>
      <c r="U44" s="6" t="b">
        <f t="shared" si="1"/>
        <v>1</v>
      </c>
      <c r="V44" s="6" t="e">
        <f t="shared" si="2"/>
        <v>#VALUE!</v>
      </c>
      <c r="W44" s="6" t="b">
        <f t="shared" si="3"/>
        <v>1</v>
      </c>
    </row>
    <row r="45" spans="2:23" s="6" customFormat="1">
      <c r="B45" s="17"/>
      <c r="C45" s="25" t="s">
        <v>38</v>
      </c>
      <c r="D45" s="44"/>
      <c r="E45" s="58" t="s">
        <v>3</v>
      </c>
      <c r="F45" s="68" t="s">
        <v>3</v>
      </c>
      <c r="G45" s="68" t="s">
        <v>3</v>
      </c>
      <c r="H45" s="68" t="s">
        <v>3</v>
      </c>
      <c r="I45" s="79" t="s">
        <v>3</v>
      </c>
      <c r="J45" s="90" t="s">
        <v>3</v>
      </c>
      <c r="K45" s="79" t="s">
        <v>3</v>
      </c>
      <c r="L45" s="106" t="s">
        <v>3</v>
      </c>
      <c r="M45" s="68" t="s">
        <v>3</v>
      </c>
      <c r="N45" s="114" t="s">
        <v>3</v>
      </c>
      <c r="O45" s="68" t="s">
        <v>3</v>
      </c>
      <c r="P45" s="79" t="s">
        <v>3</v>
      </c>
      <c r="Q45" s="90" t="s">
        <v>3</v>
      </c>
      <c r="R45" s="78" t="s">
        <v>3</v>
      </c>
      <c r="T45" s="6" t="e">
        <f t="shared" si="0"/>
        <v>#VALUE!</v>
      </c>
      <c r="U45" s="6" t="b">
        <f t="shared" si="1"/>
        <v>1</v>
      </c>
      <c r="V45" s="6" t="e">
        <f t="shared" si="2"/>
        <v>#VALUE!</v>
      </c>
      <c r="W45" s="6" t="b">
        <f t="shared" si="3"/>
        <v>1</v>
      </c>
    </row>
    <row r="46" spans="2:23" s="6" customFormat="1">
      <c r="B46" s="17"/>
      <c r="C46" s="25" t="s">
        <v>40</v>
      </c>
      <c r="D46" s="44"/>
      <c r="E46" s="58" t="s">
        <v>3</v>
      </c>
      <c r="F46" s="68" t="s">
        <v>3</v>
      </c>
      <c r="G46" s="68" t="s">
        <v>3</v>
      </c>
      <c r="H46" s="68" t="s">
        <v>3</v>
      </c>
      <c r="I46" s="79" t="s">
        <v>3</v>
      </c>
      <c r="J46" s="90" t="s">
        <v>3</v>
      </c>
      <c r="K46" s="79" t="s">
        <v>3</v>
      </c>
      <c r="L46" s="106" t="s">
        <v>3</v>
      </c>
      <c r="M46" s="68" t="s">
        <v>3</v>
      </c>
      <c r="N46" s="114" t="s">
        <v>3</v>
      </c>
      <c r="O46" s="68" t="s">
        <v>3</v>
      </c>
      <c r="P46" s="79" t="s">
        <v>3</v>
      </c>
      <c r="Q46" s="90" t="s">
        <v>3</v>
      </c>
      <c r="R46" s="80" t="s">
        <v>3</v>
      </c>
      <c r="T46" s="6" t="e">
        <f t="shared" si="0"/>
        <v>#VALUE!</v>
      </c>
      <c r="U46" s="6" t="b">
        <f t="shared" si="1"/>
        <v>1</v>
      </c>
      <c r="V46" s="6" t="e">
        <f t="shared" si="2"/>
        <v>#VALUE!</v>
      </c>
      <c r="W46" s="6" t="b">
        <f t="shared" si="3"/>
        <v>1</v>
      </c>
    </row>
    <row r="47" spans="2:23" s="6" customFormat="1">
      <c r="B47" s="17"/>
      <c r="C47" s="25" t="s">
        <v>42</v>
      </c>
      <c r="D47" s="44"/>
      <c r="E47" s="58" t="s">
        <v>3</v>
      </c>
      <c r="F47" s="68" t="s">
        <v>3</v>
      </c>
      <c r="G47" s="68" t="s">
        <v>3</v>
      </c>
      <c r="H47" s="68" t="s">
        <v>3</v>
      </c>
      <c r="I47" s="79" t="s">
        <v>3</v>
      </c>
      <c r="J47" s="90" t="s">
        <v>3</v>
      </c>
      <c r="K47" s="79" t="s">
        <v>3</v>
      </c>
      <c r="L47" s="106" t="s">
        <v>3</v>
      </c>
      <c r="M47" s="68" t="s">
        <v>3</v>
      </c>
      <c r="N47" s="114" t="s">
        <v>3</v>
      </c>
      <c r="O47" s="68" t="s">
        <v>3</v>
      </c>
      <c r="P47" s="79" t="s">
        <v>3</v>
      </c>
      <c r="Q47" s="90" t="s">
        <v>3</v>
      </c>
      <c r="R47" s="80" t="s">
        <v>3</v>
      </c>
      <c r="T47" s="6" t="e">
        <f t="shared" si="0"/>
        <v>#VALUE!</v>
      </c>
      <c r="U47" s="6" t="b">
        <f t="shared" si="1"/>
        <v>1</v>
      </c>
      <c r="V47" s="6" t="e">
        <f t="shared" si="2"/>
        <v>#VALUE!</v>
      </c>
      <c r="W47" s="6" t="b">
        <f t="shared" si="3"/>
        <v>1</v>
      </c>
    </row>
    <row r="48" spans="2:23" s="6" customFormat="1" ht="12.75">
      <c r="B48" s="17"/>
      <c r="C48" s="27" t="s">
        <v>43</v>
      </c>
      <c r="D48" s="45"/>
      <c r="E48" s="59">
        <v>34.9</v>
      </c>
      <c r="F48" s="69">
        <v>265577</v>
      </c>
      <c r="G48" s="69" t="s">
        <v>128</v>
      </c>
      <c r="H48" s="69">
        <v>20000</v>
      </c>
      <c r="I48" s="80">
        <v>7.53</v>
      </c>
      <c r="J48" s="92">
        <v>24100</v>
      </c>
      <c r="K48" s="83">
        <v>-17.010000000000002</v>
      </c>
      <c r="L48" s="107">
        <v>34.9</v>
      </c>
      <c r="M48" s="69">
        <v>265577</v>
      </c>
      <c r="N48" s="115" t="s">
        <v>128</v>
      </c>
      <c r="O48" s="69">
        <v>20000</v>
      </c>
      <c r="P48" s="80">
        <v>7.53</v>
      </c>
      <c r="Q48" s="92">
        <v>24100</v>
      </c>
      <c r="R48" s="82">
        <v>-17.010000000000002</v>
      </c>
      <c r="T48" s="6">
        <f t="shared" si="0"/>
        <v>-17.010000000000002</v>
      </c>
      <c r="U48" s="6" t="b">
        <f t="shared" si="1"/>
        <v>0</v>
      </c>
      <c r="V48" s="6">
        <f t="shared" si="2"/>
        <v>-17.010000000000002</v>
      </c>
      <c r="W48" s="6" t="b">
        <f t="shared" si="3"/>
        <v>0</v>
      </c>
    </row>
    <row r="49" spans="1:23" s="6" customFormat="1">
      <c r="B49" s="18"/>
      <c r="C49" s="28">
        <v>300</v>
      </c>
      <c r="D49" s="46" t="s">
        <v>73</v>
      </c>
      <c r="E49" s="60">
        <v>41.1</v>
      </c>
      <c r="F49" s="70">
        <v>339402</v>
      </c>
      <c r="G49" s="70">
        <v>9</v>
      </c>
      <c r="H49" s="70">
        <v>18286</v>
      </c>
      <c r="I49" s="81">
        <v>5.39</v>
      </c>
      <c r="J49" s="93">
        <v>16163</v>
      </c>
      <c r="K49" s="81">
        <v>13.13</v>
      </c>
      <c r="L49" s="108">
        <v>41.1</v>
      </c>
      <c r="M49" s="70">
        <v>339402</v>
      </c>
      <c r="N49" s="116">
        <v>9</v>
      </c>
      <c r="O49" s="70">
        <v>17987</v>
      </c>
      <c r="P49" s="81">
        <v>5.3</v>
      </c>
      <c r="Q49" s="93">
        <v>16290</v>
      </c>
      <c r="R49" s="81">
        <v>10.42</v>
      </c>
      <c r="T49" s="6">
        <f t="shared" si="0"/>
        <v>13.13</v>
      </c>
      <c r="U49" s="6" t="b">
        <f t="shared" si="1"/>
        <v>0</v>
      </c>
      <c r="V49" s="6">
        <f t="shared" si="2"/>
        <v>10.42</v>
      </c>
      <c r="W49" s="6" t="b">
        <f t="shared" si="3"/>
        <v>0</v>
      </c>
    </row>
    <row r="50" spans="1:23" s="6" customFormat="1">
      <c r="B50" s="17" t="s">
        <v>4</v>
      </c>
      <c r="C50" s="29" t="s">
        <v>46</v>
      </c>
      <c r="D50" s="47" t="s">
        <v>18</v>
      </c>
      <c r="E50" s="58">
        <v>43</v>
      </c>
      <c r="F50" s="68">
        <v>314018</v>
      </c>
      <c r="G50" s="68">
        <v>18</v>
      </c>
      <c r="H50" s="68">
        <v>19354</v>
      </c>
      <c r="I50" s="79">
        <v>6.16</v>
      </c>
      <c r="J50" s="90">
        <v>15771</v>
      </c>
      <c r="K50" s="100">
        <v>22.72</v>
      </c>
      <c r="L50" s="106">
        <v>43</v>
      </c>
      <c r="M50" s="68">
        <v>314018</v>
      </c>
      <c r="N50" s="114">
        <v>18</v>
      </c>
      <c r="O50" s="68">
        <v>17960</v>
      </c>
      <c r="P50" s="79">
        <v>5.72</v>
      </c>
      <c r="Q50" s="90">
        <v>14112</v>
      </c>
      <c r="R50" s="79">
        <v>27.27</v>
      </c>
      <c r="T50" s="6">
        <f t="shared" si="0"/>
        <v>22.72</v>
      </c>
      <c r="U50" s="6" t="b">
        <f t="shared" si="1"/>
        <v>0</v>
      </c>
      <c r="V50" s="6">
        <f t="shared" si="2"/>
        <v>27.27</v>
      </c>
      <c r="W50" s="6" t="b">
        <f t="shared" si="3"/>
        <v>0</v>
      </c>
    </row>
    <row r="51" spans="1:23" s="6" customFormat="1">
      <c r="B51" s="17"/>
      <c r="C51" s="29" t="s">
        <v>48</v>
      </c>
      <c r="D51" s="47" t="s">
        <v>77</v>
      </c>
      <c r="E51" s="58">
        <v>38</v>
      </c>
      <c r="F51" s="68">
        <v>276663</v>
      </c>
      <c r="G51" s="68">
        <v>6</v>
      </c>
      <c r="H51" s="68">
        <v>14537</v>
      </c>
      <c r="I51" s="79">
        <v>5.25</v>
      </c>
      <c r="J51" s="90">
        <v>15506</v>
      </c>
      <c r="K51" s="100">
        <v>-6.25</v>
      </c>
      <c r="L51" s="106">
        <v>38</v>
      </c>
      <c r="M51" s="68">
        <v>276663</v>
      </c>
      <c r="N51" s="114">
        <v>6</v>
      </c>
      <c r="O51" s="68">
        <v>13613</v>
      </c>
      <c r="P51" s="79">
        <v>4.92</v>
      </c>
      <c r="Q51" s="90">
        <v>12782</v>
      </c>
      <c r="R51" s="79">
        <v>6.5</v>
      </c>
      <c r="T51" s="6">
        <f t="shared" si="0"/>
        <v>-6.25</v>
      </c>
      <c r="U51" s="6" t="b">
        <f t="shared" si="1"/>
        <v>0</v>
      </c>
      <c r="V51" s="6">
        <f t="shared" si="2"/>
        <v>6.5</v>
      </c>
      <c r="W51" s="6" t="b">
        <f t="shared" si="3"/>
        <v>0</v>
      </c>
    </row>
    <row r="52" spans="1:23" s="6" customFormat="1">
      <c r="B52" s="17"/>
      <c r="C52" s="29" t="s">
        <v>49</v>
      </c>
      <c r="D52" s="47" t="s">
        <v>50</v>
      </c>
      <c r="E52" s="58">
        <v>38.5</v>
      </c>
      <c r="F52" s="68">
        <v>287873</v>
      </c>
      <c r="G52" s="68">
        <v>6</v>
      </c>
      <c r="H52" s="68">
        <v>17303</v>
      </c>
      <c r="I52" s="79">
        <v>6.01</v>
      </c>
      <c r="J52" s="90">
        <v>15455</v>
      </c>
      <c r="K52" s="100">
        <v>11.96</v>
      </c>
      <c r="L52" s="106">
        <v>38.5</v>
      </c>
      <c r="M52" s="68">
        <v>287873</v>
      </c>
      <c r="N52" s="114">
        <v>6</v>
      </c>
      <c r="O52" s="68">
        <v>13552</v>
      </c>
      <c r="P52" s="79">
        <v>4.71</v>
      </c>
      <c r="Q52" s="90">
        <v>12737</v>
      </c>
      <c r="R52" s="79">
        <v>6.4</v>
      </c>
      <c r="T52" s="6">
        <f t="shared" si="0"/>
        <v>11.96</v>
      </c>
      <c r="U52" s="6" t="b">
        <f t="shared" si="1"/>
        <v>0</v>
      </c>
      <c r="V52" s="6">
        <f t="shared" si="2"/>
        <v>6.4</v>
      </c>
      <c r="W52" s="6" t="b">
        <f t="shared" si="3"/>
        <v>0</v>
      </c>
    </row>
    <row r="53" spans="1:23" s="6" customFormat="1">
      <c r="B53" s="17" t="s">
        <v>16</v>
      </c>
      <c r="C53" s="30"/>
      <c r="D53" s="47" t="s">
        <v>78</v>
      </c>
      <c r="E53" s="58">
        <v>41.9</v>
      </c>
      <c r="F53" s="68">
        <v>314236</v>
      </c>
      <c r="G53" s="68">
        <v>39</v>
      </c>
      <c r="H53" s="68">
        <v>18639</v>
      </c>
      <c r="I53" s="79">
        <v>5.93</v>
      </c>
      <c r="J53" s="90">
        <v>15813</v>
      </c>
      <c r="K53" s="100">
        <v>17.87</v>
      </c>
      <c r="L53" s="106">
        <v>41.9</v>
      </c>
      <c r="M53" s="68">
        <v>314236</v>
      </c>
      <c r="N53" s="114">
        <v>39</v>
      </c>
      <c r="O53" s="68">
        <v>17323</v>
      </c>
      <c r="P53" s="79">
        <v>5.51</v>
      </c>
      <c r="Q53" s="90">
        <v>14407</v>
      </c>
      <c r="R53" s="79">
        <v>20.239999999999998</v>
      </c>
      <c r="T53" s="6">
        <f t="shared" si="0"/>
        <v>17.87</v>
      </c>
      <c r="U53" s="6" t="b">
        <f t="shared" si="1"/>
        <v>0</v>
      </c>
      <c r="V53" s="6">
        <f t="shared" si="2"/>
        <v>20.239999999999998</v>
      </c>
      <c r="W53" s="6" t="b">
        <f t="shared" si="3"/>
        <v>0</v>
      </c>
    </row>
    <row r="54" spans="1:23" s="6" customFormat="1">
      <c r="B54" s="17"/>
      <c r="C54" s="29">
        <v>299</v>
      </c>
      <c r="D54" s="47" t="s">
        <v>79</v>
      </c>
      <c r="E54" s="58">
        <v>39.5</v>
      </c>
      <c r="F54" s="68">
        <v>272560</v>
      </c>
      <c r="G54" s="68">
        <v>20</v>
      </c>
      <c r="H54" s="68">
        <v>15415</v>
      </c>
      <c r="I54" s="79">
        <v>5.66</v>
      </c>
      <c r="J54" s="90">
        <v>11662</v>
      </c>
      <c r="K54" s="78">
        <v>32.18</v>
      </c>
      <c r="L54" s="106">
        <v>39.5</v>
      </c>
      <c r="M54" s="68">
        <v>272560</v>
      </c>
      <c r="N54" s="114">
        <v>20</v>
      </c>
      <c r="O54" s="68">
        <v>12354</v>
      </c>
      <c r="P54" s="79">
        <v>4.53</v>
      </c>
      <c r="Q54" s="90">
        <v>10029</v>
      </c>
      <c r="R54" s="79">
        <v>23.18</v>
      </c>
      <c r="T54" s="6">
        <f t="shared" si="0"/>
        <v>32.18</v>
      </c>
      <c r="U54" s="6" t="b">
        <f t="shared" si="1"/>
        <v>0</v>
      </c>
      <c r="V54" s="6">
        <f t="shared" si="2"/>
        <v>23.18</v>
      </c>
      <c r="W54" s="6" t="b">
        <f t="shared" si="3"/>
        <v>0</v>
      </c>
    </row>
    <row r="55" spans="1:23" s="6" customFormat="1">
      <c r="B55" s="17"/>
      <c r="C55" s="29" t="s">
        <v>46</v>
      </c>
      <c r="D55" s="47" t="s">
        <v>80</v>
      </c>
      <c r="E55" s="58">
        <v>44.6</v>
      </c>
      <c r="F55" s="68">
        <v>290177</v>
      </c>
      <c r="G55" s="68">
        <v>12</v>
      </c>
      <c r="H55" s="68">
        <v>13516</v>
      </c>
      <c r="I55" s="79">
        <v>4.66</v>
      </c>
      <c r="J55" s="90">
        <v>13044</v>
      </c>
      <c r="K55" s="79">
        <v>3.62</v>
      </c>
      <c r="L55" s="106">
        <v>44.6</v>
      </c>
      <c r="M55" s="68">
        <v>290177</v>
      </c>
      <c r="N55" s="114">
        <v>12</v>
      </c>
      <c r="O55" s="68">
        <v>9880</v>
      </c>
      <c r="P55" s="79">
        <v>3.4</v>
      </c>
      <c r="Q55" s="90">
        <v>12143</v>
      </c>
      <c r="R55" s="79">
        <v>-18.64</v>
      </c>
      <c r="T55" s="6">
        <f t="shared" si="0"/>
        <v>3.62</v>
      </c>
      <c r="U55" s="6" t="b">
        <f t="shared" si="1"/>
        <v>0</v>
      </c>
      <c r="V55" s="6">
        <f t="shared" si="2"/>
        <v>-18.64</v>
      </c>
      <c r="W55" s="6" t="b">
        <f t="shared" si="3"/>
        <v>0</v>
      </c>
    </row>
    <row r="56" spans="1:23" s="6" customFormat="1">
      <c r="B56" s="17" t="s">
        <v>13</v>
      </c>
      <c r="C56" s="29" t="s">
        <v>48</v>
      </c>
      <c r="D56" s="47" t="s">
        <v>52</v>
      </c>
      <c r="E56" s="58">
        <v>38.9</v>
      </c>
      <c r="F56" s="68">
        <v>271848</v>
      </c>
      <c r="G56" s="68" t="s">
        <v>128</v>
      </c>
      <c r="H56" s="68">
        <v>19444</v>
      </c>
      <c r="I56" s="79">
        <v>7.15</v>
      </c>
      <c r="J56" s="90">
        <v>15170</v>
      </c>
      <c r="K56" s="79">
        <v>28.17</v>
      </c>
      <c r="L56" s="106">
        <v>38.9</v>
      </c>
      <c r="M56" s="68">
        <v>271848</v>
      </c>
      <c r="N56" s="114" t="s">
        <v>128</v>
      </c>
      <c r="O56" s="68">
        <v>15741</v>
      </c>
      <c r="P56" s="79">
        <v>5.79</v>
      </c>
      <c r="Q56" s="90">
        <v>14630</v>
      </c>
      <c r="R56" s="79">
        <v>7.59</v>
      </c>
      <c r="T56" s="6">
        <f t="shared" si="0"/>
        <v>28.17</v>
      </c>
      <c r="U56" s="6" t="b">
        <f t="shared" si="1"/>
        <v>0</v>
      </c>
      <c r="V56" s="6">
        <f t="shared" si="2"/>
        <v>7.59</v>
      </c>
      <c r="W56" s="6" t="b">
        <f t="shared" si="3"/>
        <v>0</v>
      </c>
    </row>
    <row r="57" spans="1:23" s="6" customFormat="1">
      <c r="B57" s="17"/>
      <c r="C57" s="29" t="s">
        <v>41</v>
      </c>
      <c r="D57" s="47" t="s">
        <v>78</v>
      </c>
      <c r="E57" s="58">
        <v>40.1</v>
      </c>
      <c r="F57" s="68">
        <v>274922</v>
      </c>
      <c r="G57" s="68">
        <v>35</v>
      </c>
      <c r="H57" s="68">
        <v>15202</v>
      </c>
      <c r="I57" s="79">
        <v>5.53</v>
      </c>
      <c r="J57" s="90">
        <v>11925</v>
      </c>
      <c r="K57" s="79">
        <v>27.48</v>
      </c>
      <c r="L57" s="106">
        <v>40.1</v>
      </c>
      <c r="M57" s="68">
        <v>274922</v>
      </c>
      <c r="N57" s="114">
        <v>35</v>
      </c>
      <c r="O57" s="68">
        <v>12057</v>
      </c>
      <c r="P57" s="79">
        <v>4.3899999999999997</v>
      </c>
      <c r="Q57" s="90">
        <v>10398</v>
      </c>
      <c r="R57" s="79">
        <v>15.95</v>
      </c>
      <c r="T57" s="6">
        <f t="shared" si="0"/>
        <v>27.48</v>
      </c>
      <c r="U57" s="6" t="b">
        <f t="shared" si="1"/>
        <v>0</v>
      </c>
      <c r="V57" s="6">
        <f t="shared" si="2"/>
        <v>15.95</v>
      </c>
      <c r="W57" s="6" t="b">
        <f t="shared" si="3"/>
        <v>0</v>
      </c>
    </row>
    <row r="58" spans="1:23" s="6" customFormat="1" ht="12.75">
      <c r="B58" s="19"/>
      <c r="C58" s="31" t="s">
        <v>33</v>
      </c>
      <c r="D58" s="48"/>
      <c r="E58" s="61">
        <v>42</v>
      </c>
      <c r="F58" s="71">
        <v>362646</v>
      </c>
      <c r="G58" s="71">
        <v>4</v>
      </c>
      <c r="H58" s="71">
        <v>19361</v>
      </c>
      <c r="I58" s="82">
        <v>5.34</v>
      </c>
      <c r="J58" s="92">
        <v>16370</v>
      </c>
      <c r="K58" s="78">
        <v>18.27</v>
      </c>
      <c r="L58" s="106">
        <v>42</v>
      </c>
      <c r="M58" s="68">
        <v>362646</v>
      </c>
      <c r="N58" s="114">
        <v>4</v>
      </c>
      <c r="O58" s="68">
        <v>18813</v>
      </c>
      <c r="P58" s="79">
        <v>5.19</v>
      </c>
      <c r="Q58" s="92">
        <v>16146</v>
      </c>
      <c r="R58" s="82">
        <v>16.52</v>
      </c>
      <c r="T58" s="6">
        <f t="shared" si="0"/>
        <v>18.27</v>
      </c>
      <c r="U58" s="6" t="b">
        <f t="shared" si="1"/>
        <v>0</v>
      </c>
      <c r="V58" s="6">
        <f t="shared" si="2"/>
        <v>16.52</v>
      </c>
      <c r="W58" s="6" t="b">
        <f t="shared" si="3"/>
        <v>0</v>
      </c>
    </row>
    <row r="59" spans="1:23" s="6" customFormat="1">
      <c r="B59" s="18" t="s">
        <v>17</v>
      </c>
      <c r="C59" s="32" t="s">
        <v>51</v>
      </c>
      <c r="D59" s="49"/>
      <c r="E59" s="60" t="s">
        <v>3</v>
      </c>
      <c r="F59" s="70" t="s">
        <v>3</v>
      </c>
      <c r="G59" s="70" t="s">
        <v>3</v>
      </c>
      <c r="H59" s="70" t="s">
        <v>3</v>
      </c>
      <c r="I59" s="81" t="s">
        <v>3</v>
      </c>
      <c r="J59" s="94" t="s">
        <v>3</v>
      </c>
      <c r="K59" s="81" t="s">
        <v>3</v>
      </c>
      <c r="L59" s="60" t="s">
        <v>3</v>
      </c>
      <c r="M59" s="70" t="s">
        <v>3</v>
      </c>
      <c r="N59" s="70" t="s">
        <v>3</v>
      </c>
      <c r="O59" s="70" t="s">
        <v>3</v>
      </c>
      <c r="P59" s="81" t="s">
        <v>3</v>
      </c>
      <c r="Q59" s="94" t="s">
        <v>3</v>
      </c>
      <c r="R59" s="81" t="s">
        <v>3</v>
      </c>
      <c r="T59" s="6" t="e">
        <f t="shared" si="0"/>
        <v>#VALUE!</v>
      </c>
      <c r="U59" s="6" t="b">
        <f t="shared" si="1"/>
        <v>1</v>
      </c>
      <c r="V59" s="6" t="e">
        <f t="shared" si="2"/>
        <v>#VALUE!</v>
      </c>
      <c r="W59" s="6" t="b">
        <f t="shared" si="3"/>
        <v>1</v>
      </c>
    </row>
    <row r="60" spans="1:23" s="6" customFormat="1">
      <c r="B60" s="17" t="s">
        <v>1</v>
      </c>
      <c r="C60" s="33" t="s">
        <v>54</v>
      </c>
      <c r="D60" s="50"/>
      <c r="E60" s="58" t="s">
        <v>3</v>
      </c>
      <c r="F60" s="68" t="s">
        <v>3</v>
      </c>
      <c r="G60" s="68" t="s">
        <v>3</v>
      </c>
      <c r="H60" s="68" t="s">
        <v>3</v>
      </c>
      <c r="I60" s="79" t="s">
        <v>3</v>
      </c>
      <c r="J60" s="90" t="s">
        <v>3</v>
      </c>
      <c r="K60" s="78" t="s">
        <v>3</v>
      </c>
      <c r="L60" s="58" t="s">
        <v>3</v>
      </c>
      <c r="M60" s="68" t="s">
        <v>3</v>
      </c>
      <c r="N60" s="68" t="s">
        <v>3</v>
      </c>
      <c r="O60" s="68" t="s">
        <v>3</v>
      </c>
      <c r="P60" s="79" t="s">
        <v>3</v>
      </c>
      <c r="Q60" s="90" t="s">
        <v>3</v>
      </c>
      <c r="R60" s="78" t="s">
        <v>3</v>
      </c>
      <c r="T60" s="6" t="e">
        <f t="shared" si="0"/>
        <v>#VALUE!</v>
      </c>
      <c r="U60" s="6" t="b">
        <f t="shared" si="1"/>
        <v>1</v>
      </c>
      <c r="V60" s="6" t="e">
        <f t="shared" si="2"/>
        <v>#VALUE!</v>
      </c>
      <c r="W60" s="6" t="b">
        <f t="shared" si="3"/>
        <v>1</v>
      </c>
    </row>
    <row r="61" spans="1:23" s="6" customFormat="1" ht="12.75">
      <c r="B61" s="19" t="s">
        <v>13</v>
      </c>
      <c r="C61" s="34" t="s">
        <v>55</v>
      </c>
      <c r="D61" s="51"/>
      <c r="E61" s="61" t="s">
        <v>3</v>
      </c>
      <c r="F61" s="71" t="s">
        <v>3</v>
      </c>
      <c r="G61" s="71" t="s">
        <v>3</v>
      </c>
      <c r="H61" s="71" t="s">
        <v>3</v>
      </c>
      <c r="I61" s="82" t="s">
        <v>3</v>
      </c>
      <c r="J61" s="89" t="s">
        <v>3</v>
      </c>
      <c r="K61" s="82" t="s">
        <v>3</v>
      </c>
      <c r="L61" s="61" t="s">
        <v>3</v>
      </c>
      <c r="M61" s="71" t="s">
        <v>3</v>
      </c>
      <c r="N61" s="71" t="s">
        <v>3</v>
      </c>
      <c r="O61" s="71" t="s">
        <v>3</v>
      </c>
      <c r="P61" s="82" t="s">
        <v>3</v>
      </c>
      <c r="Q61" s="89" t="s">
        <v>3</v>
      </c>
      <c r="R61" s="82" t="s">
        <v>3</v>
      </c>
      <c r="T61" s="6" t="e">
        <f t="shared" si="0"/>
        <v>#VALUE!</v>
      </c>
      <c r="U61" s="6" t="b">
        <f t="shared" si="1"/>
        <v>1</v>
      </c>
      <c r="V61" s="6" t="e">
        <f t="shared" si="2"/>
        <v>#VALUE!</v>
      </c>
      <c r="W61" s="6" t="b">
        <f t="shared" si="3"/>
        <v>1</v>
      </c>
    </row>
    <row r="62" spans="1:23" s="6" customFormat="1" ht="12.75">
      <c r="B62" s="20" t="s">
        <v>20</v>
      </c>
      <c r="C62" s="35"/>
      <c r="D62" s="35"/>
      <c r="E62" s="61">
        <v>41.8</v>
      </c>
      <c r="F62" s="71">
        <v>322481</v>
      </c>
      <c r="G62" s="71">
        <v>78</v>
      </c>
      <c r="H62" s="71">
        <v>18512</v>
      </c>
      <c r="I62" s="82">
        <v>5.74</v>
      </c>
      <c r="J62" s="95">
        <v>15606</v>
      </c>
      <c r="K62" s="101">
        <v>18.62</v>
      </c>
      <c r="L62" s="110">
        <v>41.8</v>
      </c>
      <c r="M62" s="111">
        <v>322481</v>
      </c>
      <c r="N62" s="117">
        <v>78</v>
      </c>
      <c r="O62" s="111">
        <v>17221</v>
      </c>
      <c r="P62" s="101">
        <v>5.34</v>
      </c>
      <c r="Q62" s="95">
        <v>14487</v>
      </c>
      <c r="R62" s="101">
        <v>18.87</v>
      </c>
      <c r="T62" s="6">
        <f t="shared" si="0"/>
        <v>18.62</v>
      </c>
      <c r="U62" s="6" t="b">
        <f t="shared" si="1"/>
        <v>0</v>
      </c>
      <c r="V62" s="6">
        <f t="shared" si="2"/>
        <v>18.87</v>
      </c>
      <c r="W62" s="6" t="b">
        <f t="shared" si="3"/>
        <v>0</v>
      </c>
    </row>
    <row r="63" spans="1:23">
      <c r="A63" s="255"/>
      <c r="B63" s="255"/>
      <c r="C63" s="255"/>
      <c r="D63" s="259"/>
      <c r="E63" s="255"/>
      <c r="F63" s="255"/>
      <c r="G63" s="255"/>
      <c r="H63" s="255"/>
      <c r="I63" s="255"/>
      <c r="J63" s="255"/>
      <c r="K63" s="263"/>
      <c r="L63" s="255"/>
      <c r="M63" s="255"/>
      <c r="N63" s="255"/>
      <c r="O63" s="255"/>
      <c r="P63" s="255"/>
      <c r="Q63" s="255"/>
      <c r="R63" s="263"/>
    </row>
    <row r="64" spans="1:23">
      <c r="A64" s="255"/>
      <c r="B64" s="255"/>
      <c r="C64" s="255"/>
      <c r="D64" s="259"/>
      <c r="E64" s="255"/>
      <c r="F64" s="255"/>
      <c r="G64" s="255"/>
      <c r="H64" s="255"/>
      <c r="I64" s="255"/>
      <c r="J64" s="255"/>
      <c r="K64" s="264"/>
      <c r="L64" s="255"/>
      <c r="M64" s="255"/>
      <c r="N64" s="255"/>
      <c r="O64" s="255"/>
      <c r="P64" s="255"/>
      <c r="Q64" s="255"/>
      <c r="R64" s="264"/>
    </row>
    <row r="65" spans="1:18">
      <c r="A65" s="255"/>
      <c r="B65" s="255"/>
      <c r="C65" s="255"/>
      <c r="D65" s="259"/>
      <c r="E65" s="255"/>
      <c r="F65" s="255"/>
      <c r="G65" s="255"/>
      <c r="H65" s="255"/>
      <c r="I65" s="255"/>
      <c r="J65" s="255"/>
      <c r="K65" s="264"/>
      <c r="L65" s="255"/>
      <c r="M65" s="255"/>
      <c r="N65" s="255"/>
      <c r="O65" s="264"/>
      <c r="P65" s="255"/>
      <c r="Q65" s="255"/>
      <c r="R65" s="255"/>
    </row>
    <row r="66" spans="1:18">
      <c r="A66" s="255"/>
      <c r="B66" s="255"/>
      <c r="C66" s="255"/>
      <c r="D66" s="259"/>
      <c r="E66" s="255"/>
      <c r="F66" s="255"/>
      <c r="G66" s="255"/>
      <c r="H66" s="255"/>
      <c r="I66" s="255"/>
      <c r="J66" s="255"/>
      <c r="K66" s="264"/>
      <c r="L66" s="255"/>
      <c r="M66" s="255"/>
      <c r="N66" s="255"/>
      <c r="O66" s="264"/>
      <c r="P66" s="255"/>
      <c r="Q66" s="255"/>
      <c r="R66" s="255"/>
    </row>
    <row r="67" spans="1:18">
      <c r="A67" s="255"/>
      <c r="B67" s="255"/>
      <c r="C67" s="255"/>
      <c r="D67" s="259"/>
      <c r="E67" s="255"/>
      <c r="F67" s="255"/>
      <c r="G67" s="255"/>
      <c r="H67" s="255"/>
      <c r="I67" s="255"/>
      <c r="J67" s="255"/>
      <c r="K67" s="264"/>
      <c r="L67" s="255"/>
      <c r="M67" s="255"/>
      <c r="N67" s="255"/>
      <c r="O67" s="264"/>
      <c r="P67" s="255"/>
      <c r="Q67" s="255"/>
      <c r="R67" s="255"/>
    </row>
    <row r="68" spans="1:18">
      <c r="A68" s="255"/>
      <c r="B68" s="255"/>
      <c r="C68" s="255"/>
      <c r="D68" s="259"/>
      <c r="E68" s="255"/>
      <c r="F68" s="255"/>
      <c r="G68" s="255"/>
      <c r="H68" s="255"/>
      <c r="I68" s="255"/>
      <c r="J68" s="255"/>
      <c r="K68" s="264"/>
      <c r="L68" s="255"/>
      <c r="M68" s="255"/>
      <c r="N68" s="255"/>
      <c r="O68" s="264"/>
      <c r="P68" s="255"/>
      <c r="Q68" s="255"/>
      <c r="R68" s="255"/>
    </row>
    <row r="69" spans="1:18">
      <c r="A69" s="255"/>
      <c r="B69" s="255"/>
      <c r="C69" s="255"/>
      <c r="D69" s="259"/>
      <c r="E69" s="255"/>
      <c r="F69" s="255"/>
      <c r="G69" s="255"/>
      <c r="H69" s="255"/>
      <c r="I69" s="255"/>
      <c r="J69" s="255"/>
      <c r="K69" s="264"/>
      <c r="L69" s="255"/>
      <c r="M69" s="255"/>
      <c r="N69" s="255"/>
      <c r="O69" s="264"/>
      <c r="P69" s="255"/>
      <c r="Q69" s="255"/>
      <c r="R69" s="255"/>
    </row>
    <row r="70" spans="1:18">
      <c r="A70" s="254"/>
      <c r="B70" s="254"/>
      <c r="C70" s="254"/>
      <c r="D70" s="260"/>
      <c r="E70" s="254"/>
      <c r="F70" s="254"/>
      <c r="G70" s="254"/>
      <c r="H70" s="254"/>
      <c r="I70" s="254"/>
      <c r="J70" s="254"/>
      <c r="K70" s="261"/>
      <c r="L70" s="254"/>
      <c r="M70" s="254"/>
      <c r="N70" s="254"/>
      <c r="O70" s="261"/>
      <c r="P70" s="254"/>
      <c r="Q70" s="254"/>
      <c r="R70" s="254"/>
    </row>
    <row r="71" spans="1:18">
      <c r="A71" s="254"/>
      <c r="B71" s="254"/>
      <c r="C71" s="254"/>
      <c r="D71" s="260"/>
      <c r="E71" s="254"/>
      <c r="F71" s="254"/>
      <c r="G71" s="254"/>
      <c r="H71" s="254"/>
      <c r="I71" s="254"/>
      <c r="J71" s="254"/>
      <c r="K71" s="261"/>
      <c r="L71" s="254"/>
      <c r="M71" s="254"/>
      <c r="N71" s="254"/>
      <c r="O71" s="261"/>
      <c r="P71" s="254"/>
      <c r="Q71" s="254"/>
      <c r="R71" s="254"/>
    </row>
    <row r="72" spans="1:18">
      <c r="A72" s="254"/>
      <c r="B72" s="254"/>
      <c r="C72" s="254"/>
      <c r="D72" s="260"/>
      <c r="E72" s="254"/>
      <c r="F72" s="254"/>
      <c r="G72" s="254"/>
      <c r="H72" s="254"/>
      <c r="I72" s="254"/>
      <c r="J72" s="254"/>
      <c r="K72" s="261"/>
      <c r="L72" s="254"/>
      <c r="M72" s="254"/>
      <c r="N72" s="254"/>
      <c r="O72" s="261"/>
      <c r="P72" s="254"/>
      <c r="Q72" s="254"/>
      <c r="R72" s="254"/>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heetViews>
  <sheetFormatPr defaultRowHeight="13.5"/>
  <cols>
    <col min="1" max="1" width="18.25" style="266" customWidth="1"/>
    <col min="2" max="2" width="7.625" style="266" customWidth="1"/>
    <col min="3" max="3" width="8.625" style="266" customWidth="1"/>
    <col min="4" max="4" width="6.625" style="266" customWidth="1"/>
    <col min="5" max="8" width="8.625" style="266" customWidth="1"/>
    <col min="9" max="9" width="7.625" style="266" customWidth="1"/>
    <col min="10" max="10" width="8.625" style="266" customWidth="1"/>
    <col min="11" max="11" width="6.625" style="266" customWidth="1"/>
    <col min="12" max="15" width="8.625" style="266" customWidth="1"/>
    <col min="16" max="16384" width="9" style="266" bestFit="1" customWidth="1"/>
  </cols>
  <sheetData>
    <row r="1" spans="1:15" ht="14.25">
      <c r="A1" s="268" t="s">
        <v>89</v>
      </c>
      <c r="B1" s="268"/>
      <c r="C1" s="268"/>
      <c r="D1" s="268"/>
      <c r="E1" s="268"/>
      <c r="F1" s="268"/>
      <c r="G1" s="268"/>
      <c r="H1" s="268"/>
      <c r="I1" s="268"/>
      <c r="J1" s="318"/>
      <c r="K1" s="321"/>
      <c r="L1" s="321"/>
      <c r="M1" s="321"/>
      <c r="N1" s="321"/>
      <c r="O1" s="241" t="s">
        <v>125</v>
      </c>
    </row>
    <row r="2" spans="1:15" ht="14.25">
      <c r="A2" s="122" t="s">
        <v>90</v>
      </c>
      <c r="B2" s="146" t="s">
        <v>67</v>
      </c>
      <c r="C2" s="174"/>
      <c r="D2" s="174"/>
      <c r="E2" s="174"/>
      <c r="F2" s="174"/>
      <c r="G2" s="198"/>
      <c r="H2" s="210"/>
      <c r="I2" s="174" t="s">
        <v>87</v>
      </c>
      <c r="J2" s="174"/>
      <c r="K2" s="174"/>
      <c r="L2" s="174"/>
      <c r="M2" s="174"/>
      <c r="N2" s="198"/>
      <c r="O2" s="210"/>
    </row>
    <row r="3" spans="1:15">
      <c r="A3" s="123"/>
      <c r="B3" s="147"/>
      <c r="C3" s="175"/>
      <c r="D3" s="175"/>
      <c r="E3" s="175"/>
      <c r="F3" s="175"/>
      <c r="G3" s="199" t="s">
        <v>86</v>
      </c>
      <c r="H3" s="211"/>
      <c r="I3" s="175"/>
      <c r="J3" s="175"/>
      <c r="K3" s="175"/>
      <c r="L3" s="175"/>
      <c r="M3" s="175"/>
      <c r="N3" s="234" t="s">
        <v>86</v>
      </c>
      <c r="O3" s="242"/>
    </row>
    <row r="4" spans="1:15" ht="52.5" customHeight="1">
      <c r="A4" s="124"/>
      <c r="B4" s="148" t="s">
        <v>82</v>
      </c>
      <c r="C4" s="176" t="s">
        <v>83</v>
      </c>
      <c r="D4" s="176" t="s">
        <v>84</v>
      </c>
      <c r="E4" s="176" t="s">
        <v>85</v>
      </c>
      <c r="F4" s="189" t="s">
        <v>7</v>
      </c>
      <c r="G4" s="200" t="s">
        <v>117</v>
      </c>
      <c r="H4" s="212" t="s">
        <v>118</v>
      </c>
      <c r="I4" s="176" t="s">
        <v>82</v>
      </c>
      <c r="J4" s="176" t="s">
        <v>83</v>
      </c>
      <c r="K4" s="176" t="s">
        <v>84</v>
      </c>
      <c r="L4" s="176" t="s">
        <v>88</v>
      </c>
      <c r="M4" s="189" t="s">
        <v>7</v>
      </c>
      <c r="N4" s="200" t="s">
        <v>97</v>
      </c>
      <c r="O4" s="243" t="s">
        <v>122</v>
      </c>
    </row>
    <row r="5" spans="1:15" ht="13.5" customHeight="1">
      <c r="A5" s="269" t="s">
        <v>91</v>
      </c>
      <c r="B5" s="287">
        <v>40</v>
      </c>
      <c r="C5" s="177">
        <v>299105</v>
      </c>
      <c r="D5" s="177">
        <v>84</v>
      </c>
      <c r="E5" s="177">
        <v>9249</v>
      </c>
      <c r="F5" s="314">
        <v>3.09</v>
      </c>
      <c r="G5" s="201">
        <v>6984</v>
      </c>
      <c r="H5" s="213">
        <v>32.43</v>
      </c>
      <c r="I5" s="220">
        <v>40</v>
      </c>
      <c r="J5" s="224">
        <v>299267</v>
      </c>
      <c r="K5" s="322">
        <v>82</v>
      </c>
      <c r="L5" s="177">
        <v>6195</v>
      </c>
      <c r="M5" s="231">
        <v>2.0699999999999998</v>
      </c>
      <c r="N5" s="201">
        <v>5500</v>
      </c>
      <c r="O5" s="213">
        <v>12.64</v>
      </c>
    </row>
    <row r="6" spans="1:15" ht="13.5" customHeight="1">
      <c r="A6" s="270" t="s">
        <v>92</v>
      </c>
      <c r="B6" s="287">
        <v>38.9</v>
      </c>
      <c r="C6" s="177">
        <v>293100</v>
      </c>
      <c r="D6" s="177">
        <v>60</v>
      </c>
      <c r="E6" s="177">
        <v>7177</v>
      </c>
      <c r="F6" s="314">
        <v>2.4500000000000002</v>
      </c>
      <c r="G6" s="201">
        <v>9249</v>
      </c>
      <c r="H6" s="213">
        <v>-22.4</v>
      </c>
      <c r="I6" s="220">
        <v>38.9</v>
      </c>
      <c r="J6" s="224">
        <v>293100</v>
      </c>
      <c r="K6" s="322">
        <v>60</v>
      </c>
      <c r="L6" s="177">
        <v>5036</v>
      </c>
      <c r="M6" s="231">
        <v>1.72</v>
      </c>
      <c r="N6" s="201">
        <v>6195</v>
      </c>
      <c r="O6" s="213">
        <v>-18.71</v>
      </c>
    </row>
    <row r="7" spans="1:15" ht="13.5" customHeight="1">
      <c r="A7" s="270" t="s">
        <v>93</v>
      </c>
      <c r="B7" s="287">
        <v>39.700000000000003</v>
      </c>
      <c r="C7" s="177">
        <v>298146</v>
      </c>
      <c r="D7" s="177">
        <v>73</v>
      </c>
      <c r="E7" s="177">
        <v>7203</v>
      </c>
      <c r="F7" s="314">
        <v>2.42</v>
      </c>
      <c r="G7" s="201">
        <v>7177</v>
      </c>
      <c r="H7" s="213">
        <v>0.36</v>
      </c>
      <c r="I7" s="220">
        <v>39.700000000000003</v>
      </c>
      <c r="J7" s="224">
        <v>298222</v>
      </c>
      <c r="K7" s="322">
        <v>72</v>
      </c>
      <c r="L7" s="177">
        <v>5031</v>
      </c>
      <c r="M7" s="231">
        <v>1.69</v>
      </c>
      <c r="N7" s="201">
        <v>5036</v>
      </c>
      <c r="O7" s="213">
        <v>-0.1</v>
      </c>
    </row>
    <row r="8" spans="1:15" ht="13.5" customHeight="1">
      <c r="A8" s="270" t="s">
        <v>94</v>
      </c>
      <c r="B8" s="287">
        <v>42.4</v>
      </c>
      <c r="C8" s="177">
        <v>271330</v>
      </c>
      <c r="D8" s="177">
        <v>77</v>
      </c>
      <c r="E8" s="177">
        <v>7897</v>
      </c>
      <c r="F8" s="314">
        <v>2.91</v>
      </c>
      <c r="G8" s="201">
        <v>7203</v>
      </c>
      <c r="H8" s="213">
        <v>9.6300000000000008</v>
      </c>
      <c r="I8" s="220">
        <v>42.4</v>
      </c>
      <c r="J8" s="224">
        <v>271337</v>
      </c>
      <c r="K8" s="322">
        <v>76</v>
      </c>
      <c r="L8" s="177">
        <v>3839</v>
      </c>
      <c r="M8" s="231">
        <v>1.41</v>
      </c>
      <c r="N8" s="201">
        <v>5031</v>
      </c>
      <c r="O8" s="213">
        <v>-23.69</v>
      </c>
    </row>
    <row r="9" spans="1:15" ht="13.5" customHeight="1">
      <c r="A9" s="270" t="s">
        <v>15</v>
      </c>
      <c r="B9" s="288">
        <v>39.6</v>
      </c>
      <c r="C9" s="307">
        <v>291619</v>
      </c>
      <c r="D9" s="307">
        <v>75</v>
      </c>
      <c r="E9" s="307">
        <v>7162</v>
      </c>
      <c r="F9" s="315">
        <v>2.46</v>
      </c>
      <c r="G9" s="202">
        <v>7897</v>
      </c>
      <c r="H9" s="213">
        <v>-9.31</v>
      </c>
      <c r="I9" s="317">
        <v>39.6</v>
      </c>
      <c r="J9" s="307">
        <v>291656</v>
      </c>
      <c r="K9" s="307">
        <v>73</v>
      </c>
      <c r="L9" s="307">
        <v>5377</v>
      </c>
      <c r="M9" s="315">
        <v>1.84</v>
      </c>
      <c r="N9" s="326">
        <v>3839</v>
      </c>
      <c r="O9" s="213">
        <v>40.06</v>
      </c>
    </row>
    <row r="10" spans="1:15" ht="13.5" customHeight="1">
      <c r="A10" s="270" t="s">
        <v>95</v>
      </c>
      <c r="B10" s="151">
        <v>40.4</v>
      </c>
      <c r="C10" s="179">
        <v>294627</v>
      </c>
      <c r="D10" s="179">
        <v>77</v>
      </c>
      <c r="E10" s="179">
        <v>8537</v>
      </c>
      <c r="F10" s="192">
        <v>2.9</v>
      </c>
      <c r="G10" s="203">
        <v>7162</v>
      </c>
      <c r="H10" s="214">
        <v>19.2</v>
      </c>
      <c r="I10" s="151">
        <v>40.4</v>
      </c>
      <c r="J10" s="179">
        <v>294720</v>
      </c>
      <c r="K10" s="179">
        <v>75</v>
      </c>
      <c r="L10" s="179">
        <v>5405</v>
      </c>
      <c r="M10" s="192">
        <v>1.83</v>
      </c>
      <c r="N10" s="203">
        <v>5377</v>
      </c>
      <c r="O10" s="214">
        <v>0.52</v>
      </c>
    </row>
    <row r="11" spans="1:15" ht="13.5" customHeight="1">
      <c r="A11" s="270" t="s">
        <v>45</v>
      </c>
      <c r="B11" s="151">
        <v>40.4</v>
      </c>
      <c r="C11" s="179">
        <v>295963</v>
      </c>
      <c r="D11" s="179">
        <v>82</v>
      </c>
      <c r="E11" s="179">
        <v>6603</v>
      </c>
      <c r="F11" s="192">
        <v>2.23</v>
      </c>
      <c r="G11" s="203">
        <v>8537</v>
      </c>
      <c r="H11" s="214">
        <v>-22.65</v>
      </c>
      <c r="I11" s="151">
        <v>40.4</v>
      </c>
      <c r="J11" s="179">
        <v>295963</v>
      </c>
      <c r="K11" s="179">
        <v>82</v>
      </c>
      <c r="L11" s="179">
        <v>4650</v>
      </c>
      <c r="M11" s="192">
        <v>1.5699999999999998</v>
      </c>
      <c r="N11" s="236">
        <v>5405</v>
      </c>
      <c r="O11" s="214">
        <v>-13.97</v>
      </c>
    </row>
    <row r="12" spans="1:15" ht="13.5" customHeight="1">
      <c r="A12" s="270" t="s">
        <v>96</v>
      </c>
      <c r="B12" s="151">
        <v>40.700000000000003</v>
      </c>
      <c r="C12" s="179">
        <v>297602</v>
      </c>
      <c r="D12" s="179">
        <v>88</v>
      </c>
      <c r="E12" s="179">
        <v>7455</v>
      </c>
      <c r="F12" s="192">
        <v>2.5099999999999998</v>
      </c>
      <c r="G12" s="203">
        <v>6603</v>
      </c>
      <c r="H12" s="214">
        <v>12.9</v>
      </c>
      <c r="I12" s="151">
        <v>40.700000000000003</v>
      </c>
      <c r="J12" s="179">
        <v>297994</v>
      </c>
      <c r="K12" s="179">
        <v>85</v>
      </c>
      <c r="L12" s="179">
        <v>5683</v>
      </c>
      <c r="M12" s="192">
        <v>1.91</v>
      </c>
      <c r="N12" s="236">
        <v>4650</v>
      </c>
      <c r="O12" s="214">
        <v>22.22</v>
      </c>
    </row>
    <row r="13" spans="1:15" ht="13.5" customHeight="1">
      <c r="A13" s="270" t="s">
        <v>132</v>
      </c>
      <c r="B13" s="151">
        <v>41.8</v>
      </c>
      <c r="C13" s="179">
        <v>293965</v>
      </c>
      <c r="D13" s="179">
        <v>85</v>
      </c>
      <c r="E13" s="179">
        <v>11264</v>
      </c>
      <c r="F13" s="192">
        <v>3.83</v>
      </c>
      <c r="G13" s="203">
        <v>7455</v>
      </c>
      <c r="H13" s="214">
        <v>51.09</v>
      </c>
      <c r="I13" s="151">
        <v>41.8</v>
      </c>
      <c r="J13" s="179">
        <v>294282</v>
      </c>
      <c r="K13" s="179">
        <v>82</v>
      </c>
      <c r="L13" s="179">
        <v>8951</v>
      </c>
      <c r="M13" s="192">
        <v>3.04</v>
      </c>
      <c r="N13" s="236">
        <v>5683</v>
      </c>
      <c r="O13" s="214">
        <v>57.5</v>
      </c>
    </row>
    <row r="14" spans="1:15" ht="13.5" customHeight="1">
      <c r="A14" s="271" t="s">
        <v>116</v>
      </c>
      <c r="B14" s="152">
        <v>41.7</v>
      </c>
      <c r="C14" s="180">
        <v>316475</v>
      </c>
      <c r="D14" s="180">
        <v>72</v>
      </c>
      <c r="E14" s="180">
        <v>15606</v>
      </c>
      <c r="F14" s="193">
        <v>4.93</v>
      </c>
      <c r="G14" s="205">
        <v>11264</v>
      </c>
      <c r="H14" s="216">
        <v>38.549999999999997</v>
      </c>
      <c r="I14" s="152">
        <v>41.7</v>
      </c>
      <c r="J14" s="180">
        <v>316331</v>
      </c>
      <c r="K14" s="180">
        <v>70</v>
      </c>
      <c r="L14" s="180">
        <v>14487</v>
      </c>
      <c r="M14" s="193">
        <v>4.58</v>
      </c>
      <c r="N14" s="238">
        <v>8951</v>
      </c>
      <c r="O14" s="216">
        <v>61.85</v>
      </c>
    </row>
    <row r="15" spans="1:15" ht="14.25" customHeight="1">
      <c r="A15" s="128" t="s">
        <v>143</v>
      </c>
      <c r="B15" s="153">
        <v>41.8</v>
      </c>
      <c r="C15" s="181">
        <v>322481</v>
      </c>
      <c r="D15" s="181">
        <v>78</v>
      </c>
      <c r="E15" s="181">
        <v>18512</v>
      </c>
      <c r="F15" s="194">
        <v>5.74</v>
      </c>
      <c r="G15" s="206">
        <v>15606</v>
      </c>
      <c r="H15" s="217">
        <v>18.62</v>
      </c>
      <c r="I15" s="153">
        <v>41.8</v>
      </c>
      <c r="J15" s="181">
        <v>322481</v>
      </c>
      <c r="K15" s="181">
        <v>78</v>
      </c>
      <c r="L15" s="181">
        <v>17221</v>
      </c>
      <c r="M15" s="194">
        <v>5.34</v>
      </c>
      <c r="N15" s="239">
        <v>14487</v>
      </c>
      <c r="O15" s="217">
        <v>18.87</v>
      </c>
    </row>
    <row r="16" spans="1:15" ht="14.25" customHeight="1">
      <c r="A16" s="129" t="s">
        <v>144</v>
      </c>
      <c r="B16" s="154">
        <v>41.7</v>
      </c>
      <c r="C16" s="182">
        <v>316475</v>
      </c>
      <c r="D16" s="182">
        <v>72</v>
      </c>
      <c r="E16" s="182">
        <v>15606</v>
      </c>
      <c r="F16" s="195">
        <v>4.93</v>
      </c>
      <c r="G16" s="207">
        <v>11264</v>
      </c>
      <c r="H16" s="218">
        <v>38.549999999999997</v>
      </c>
      <c r="I16" s="154">
        <v>41.7</v>
      </c>
      <c r="J16" s="182">
        <v>316331</v>
      </c>
      <c r="K16" s="182">
        <v>70</v>
      </c>
      <c r="L16" s="182">
        <v>14487</v>
      </c>
      <c r="M16" s="195">
        <v>4.58</v>
      </c>
      <c r="N16" s="240">
        <v>8951</v>
      </c>
      <c r="O16" s="218">
        <v>61.85</v>
      </c>
    </row>
    <row r="17" spans="1:15" ht="14.25">
      <c r="A17" s="130" t="s">
        <v>98</v>
      </c>
      <c r="B17" s="155">
        <v>9.9999999999994316e-002</v>
      </c>
      <c r="C17" s="183">
        <v>6006</v>
      </c>
      <c r="D17" s="185">
        <v>6</v>
      </c>
      <c r="E17" s="183">
        <v>2906</v>
      </c>
      <c r="F17" s="196">
        <v>0.8100000000000005</v>
      </c>
      <c r="G17" s="208">
        <v>4342</v>
      </c>
      <c r="H17" s="219">
        <v>-19.929999999999996</v>
      </c>
      <c r="I17" s="222">
        <v>9.9999999999994316e-002</v>
      </c>
      <c r="J17" s="183">
        <v>6150</v>
      </c>
      <c r="K17" s="183">
        <v>8</v>
      </c>
      <c r="L17" s="183">
        <v>2734</v>
      </c>
      <c r="M17" s="196">
        <v>0.75999999999999979</v>
      </c>
      <c r="N17" s="208">
        <v>5536</v>
      </c>
      <c r="O17" s="219">
        <v>-42.98</v>
      </c>
    </row>
    <row r="18" spans="1:15">
      <c r="A18" s="272" t="s">
        <v>145</v>
      </c>
      <c r="B18" s="289"/>
      <c r="C18" s="289"/>
      <c r="D18" s="289"/>
      <c r="E18" s="289"/>
      <c r="F18" s="289"/>
      <c r="G18" s="289"/>
      <c r="H18" s="289"/>
      <c r="I18" s="289"/>
      <c r="J18" s="289"/>
      <c r="K18" s="289"/>
      <c r="L18" s="289"/>
      <c r="M18" s="289"/>
      <c r="N18" s="289"/>
      <c r="O18" s="289"/>
    </row>
    <row r="19" spans="1:15">
      <c r="A19" s="273"/>
      <c r="B19" s="273"/>
      <c r="C19" s="273"/>
      <c r="D19" s="273"/>
      <c r="E19" s="273"/>
      <c r="F19" s="273"/>
      <c r="G19" s="273"/>
      <c r="H19" s="273"/>
      <c r="I19" s="273"/>
      <c r="J19" s="273"/>
      <c r="K19" s="273"/>
      <c r="L19" s="273"/>
      <c r="M19" s="273"/>
      <c r="N19" s="273"/>
      <c r="O19" s="273"/>
    </row>
    <row r="20" spans="1:15">
      <c r="A20" s="273"/>
      <c r="B20" s="273"/>
      <c r="C20" s="273"/>
      <c r="D20" s="273"/>
      <c r="E20" s="273"/>
      <c r="F20" s="273"/>
      <c r="G20" s="273"/>
      <c r="H20" s="273"/>
      <c r="I20" s="273"/>
      <c r="J20" s="273"/>
      <c r="K20" s="273"/>
      <c r="L20" s="273"/>
      <c r="M20" s="273"/>
      <c r="N20" s="273"/>
      <c r="O20" s="273"/>
    </row>
    <row r="21" spans="1:15">
      <c r="A21" s="273"/>
      <c r="B21" s="273"/>
      <c r="C21" s="273"/>
      <c r="D21" s="273"/>
      <c r="E21" s="273"/>
      <c r="F21" s="273"/>
      <c r="G21" s="273"/>
      <c r="H21" s="273"/>
      <c r="I21" s="273"/>
      <c r="J21" s="273"/>
      <c r="K21" s="273"/>
      <c r="L21" s="273"/>
      <c r="M21" s="273"/>
      <c r="N21" s="273"/>
      <c r="O21" s="273"/>
    </row>
    <row r="22" spans="1:15">
      <c r="A22" s="273"/>
      <c r="B22" s="273"/>
      <c r="C22" s="273"/>
      <c r="D22" s="273"/>
      <c r="E22" s="273"/>
      <c r="F22" s="273"/>
      <c r="G22" s="273"/>
      <c r="H22" s="273"/>
      <c r="I22" s="273"/>
      <c r="J22" s="273"/>
      <c r="K22" s="273"/>
      <c r="L22" s="273"/>
      <c r="M22" s="273"/>
      <c r="N22" s="273"/>
      <c r="O22" s="273"/>
    </row>
    <row r="23" spans="1:15">
      <c r="A23" s="273"/>
      <c r="B23" s="273"/>
      <c r="C23" s="273"/>
      <c r="D23" s="273"/>
      <c r="E23" s="273"/>
      <c r="F23" s="273"/>
      <c r="G23" s="273"/>
      <c r="H23" s="273"/>
      <c r="I23" s="273"/>
      <c r="J23" s="273"/>
      <c r="K23" s="273"/>
      <c r="L23" s="273"/>
      <c r="M23" s="273"/>
      <c r="N23" s="273"/>
      <c r="O23" s="273"/>
    </row>
    <row r="24" spans="1:15">
      <c r="A24" s="273"/>
      <c r="B24" s="273"/>
      <c r="C24" s="273"/>
      <c r="D24" s="273"/>
      <c r="E24" s="273"/>
      <c r="F24" s="273"/>
      <c r="G24" s="273"/>
      <c r="H24" s="273"/>
      <c r="I24" s="273"/>
      <c r="J24" s="273"/>
      <c r="K24" s="273"/>
      <c r="L24" s="273"/>
      <c r="M24" s="273"/>
      <c r="N24" s="273"/>
      <c r="O24" s="273"/>
    </row>
    <row r="25" spans="1:15">
      <c r="A25" s="273"/>
      <c r="B25" s="273"/>
      <c r="C25" s="273"/>
      <c r="D25" s="273"/>
      <c r="E25" s="273"/>
      <c r="F25" s="273"/>
      <c r="G25" s="273"/>
      <c r="H25" s="273"/>
      <c r="I25" s="273"/>
      <c r="J25" s="273"/>
      <c r="K25" s="273"/>
      <c r="L25" s="273"/>
      <c r="M25" s="273"/>
      <c r="N25" s="273"/>
      <c r="O25" s="273"/>
    </row>
    <row r="26" spans="1:15">
      <c r="A26" s="273"/>
      <c r="B26" s="273"/>
      <c r="C26" s="273"/>
      <c r="D26" s="273"/>
      <c r="E26" s="273"/>
      <c r="F26" s="273"/>
      <c r="G26" s="273"/>
      <c r="H26" s="273"/>
      <c r="I26" s="273"/>
      <c r="J26" s="273"/>
      <c r="K26" s="273"/>
      <c r="L26" s="273"/>
      <c r="M26" s="273"/>
      <c r="N26" s="273"/>
      <c r="O26" s="273"/>
    </row>
    <row r="27" spans="1:15" ht="14.25">
      <c r="A27" s="274"/>
      <c r="B27" s="274"/>
      <c r="C27" s="274"/>
      <c r="D27" s="274"/>
      <c r="E27" s="274"/>
      <c r="F27" s="274"/>
      <c r="G27" s="274"/>
      <c r="H27" s="274"/>
      <c r="I27" s="274"/>
      <c r="J27" s="319"/>
      <c r="K27" s="319"/>
      <c r="L27" s="319"/>
      <c r="M27" s="319"/>
      <c r="N27" s="319"/>
      <c r="O27" s="319"/>
    </row>
    <row r="28" spans="1:15">
      <c r="A28" s="275"/>
      <c r="B28" s="290"/>
      <c r="C28" s="290"/>
      <c r="D28" s="290"/>
      <c r="E28" s="290"/>
      <c r="F28" s="290"/>
      <c r="G28" s="290"/>
      <c r="H28" s="290"/>
      <c r="I28" s="290"/>
      <c r="J28" s="320"/>
      <c r="K28" s="320"/>
      <c r="L28" s="320"/>
      <c r="M28" s="320"/>
      <c r="N28" s="320"/>
      <c r="O28" s="327"/>
    </row>
    <row r="29" spans="1:15" ht="13.5" customHeight="1">
      <c r="A29" s="276" t="s">
        <v>139</v>
      </c>
      <c r="B29" s="291"/>
      <c r="C29" s="291"/>
      <c r="D29" s="291"/>
      <c r="E29" s="291"/>
      <c r="F29" s="291"/>
      <c r="G29" s="291"/>
      <c r="H29" s="291"/>
      <c r="I29" s="291"/>
      <c r="J29" s="291"/>
      <c r="K29" s="291"/>
      <c r="L29" s="291"/>
      <c r="M29" s="292"/>
      <c r="N29" s="292"/>
      <c r="O29" s="328"/>
    </row>
    <row r="30" spans="1:15">
      <c r="A30" s="277"/>
      <c r="B30" s="292"/>
      <c r="C30" s="292"/>
      <c r="D30" s="292"/>
      <c r="E30" s="292"/>
      <c r="F30" s="292"/>
      <c r="G30" s="292"/>
      <c r="H30" s="292"/>
      <c r="I30" s="292"/>
      <c r="J30" s="292"/>
      <c r="K30" s="292"/>
      <c r="L30" s="292"/>
      <c r="M30" s="292"/>
      <c r="N30" s="292"/>
      <c r="O30" s="328"/>
    </row>
    <row r="31" spans="1:15" s="267" customFormat="1" ht="14.25">
      <c r="A31" s="278" t="s">
        <v>99</v>
      </c>
      <c r="B31" s="293"/>
      <c r="C31" s="293"/>
      <c r="D31" s="293"/>
      <c r="E31" s="293"/>
      <c r="F31" s="293"/>
      <c r="G31" s="293"/>
      <c r="H31" s="293"/>
      <c r="I31" s="293"/>
      <c r="J31" s="293"/>
      <c r="K31" s="293"/>
      <c r="L31" s="293"/>
      <c r="M31" s="293"/>
      <c r="N31" s="293"/>
      <c r="O31" s="329"/>
    </row>
    <row r="32" spans="1:15" s="267" customFormat="1" ht="14.25">
      <c r="A32" s="278" t="s">
        <v>47</v>
      </c>
      <c r="B32" s="294"/>
      <c r="C32" s="294"/>
      <c r="D32" s="294"/>
      <c r="E32" s="294"/>
      <c r="F32" s="294"/>
      <c r="G32" s="294"/>
      <c r="H32" s="294"/>
      <c r="I32" s="294"/>
      <c r="J32" s="294"/>
      <c r="K32" s="294"/>
      <c r="L32" s="294"/>
      <c r="M32" s="324"/>
      <c r="N32" s="324"/>
      <c r="O32" s="330"/>
    </row>
    <row r="33" spans="1:15" ht="13.5" customHeight="1">
      <c r="A33" s="279"/>
      <c r="B33" s="295"/>
      <c r="C33" s="295"/>
      <c r="D33" s="295"/>
      <c r="E33" s="295"/>
      <c r="F33" s="295"/>
      <c r="G33" s="295"/>
      <c r="H33" s="295"/>
      <c r="I33" s="295"/>
      <c r="J33" s="295"/>
      <c r="K33" s="295"/>
      <c r="L33" s="295"/>
      <c r="M33" s="295"/>
      <c r="N33" s="295"/>
      <c r="O33" s="331"/>
    </row>
    <row r="34" spans="1:15" ht="17.25">
      <c r="A34" s="279"/>
      <c r="B34" s="163" t="s">
        <v>103</v>
      </c>
      <c r="C34" s="308"/>
      <c r="D34" s="308"/>
      <c r="E34" s="308"/>
      <c r="F34" s="308"/>
      <c r="G34" s="308"/>
      <c r="H34" s="308"/>
      <c r="I34" s="308"/>
      <c r="J34" s="308"/>
      <c r="K34" s="295"/>
      <c r="L34" s="295"/>
      <c r="M34" s="295"/>
      <c r="N34" s="295"/>
      <c r="O34" s="331"/>
    </row>
    <row r="35" spans="1:15" ht="34.5" customHeight="1">
      <c r="A35" s="279"/>
      <c r="B35" s="163" t="s">
        <v>104</v>
      </c>
      <c r="C35" s="163"/>
      <c r="D35" s="163"/>
      <c r="E35" s="163"/>
      <c r="F35" s="163"/>
      <c r="G35" s="163"/>
      <c r="H35" s="163"/>
      <c r="I35" s="163"/>
      <c r="J35" s="163"/>
      <c r="K35" s="163"/>
      <c r="L35" s="295"/>
      <c r="M35" s="295"/>
      <c r="N35" s="295"/>
      <c r="O35" s="331"/>
    </row>
    <row r="36" spans="1:15" ht="18" customHeight="1">
      <c r="A36" s="279"/>
      <c r="B36" s="295"/>
      <c r="C36" s="295"/>
      <c r="D36" s="295"/>
      <c r="E36" s="295"/>
      <c r="F36" s="295"/>
      <c r="G36" s="295"/>
      <c r="H36" s="295"/>
      <c r="I36" s="295"/>
      <c r="J36" s="295"/>
      <c r="K36" s="295"/>
      <c r="L36" s="295"/>
      <c r="M36" s="295"/>
      <c r="N36" s="295"/>
      <c r="O36" s="331"/>
    </row>
    <row r="37" spans="1:15" ht="18" customHeight="1">
      <c r="A37" s="279"/>
      <c r="B37" s="296" t="s">
        <v>105</v>
      </c>
      <c r="C37" s="295"/>
      <c r="D37" s="295"/>
      <c r="E37" s="295"/>
      <c r="F37" s="295"/>
      <c r="G37" s="295"/>
      <c r="H37" s="295"/>
      <c r="I37" s="295"/>
      <c r="J37" s="295"/>
      <c r="K37" s="295"/>
      <c r="L37" s="295"/>
      <c r="M37" s="295"/>
      <c r="N37" s="295"/>
      <c r="O37" s="331"/>
    </row>
    <row r="38" spans="1:15" ht="18" customHeight="1">
      <c r="A38" s="279"/>
      <c r="B38" s="295"/>
      <c r="C38" s="295"/>
      <c r="D38" s="295"/>
      <c r="E38" s="295"/>
      <c r="F38" s="295"/>
      <c r="G38" s="295"/>
      <c r="H38" s="295"/>
      <c r="I38" s="295"/>
      <c r="J38" s="295"/>
      <c r="K38" s="295"/>
      <c r="L38" s="295"/>
      <c r="M38" s="295"/>
      <c r="N38" s="295"/>
      <c r="O38" s="331"/>
    </row>
    <row r="39" spans="1:15" ht="27.75" customHeight="1">
      <c r="A39" s="280"/>
      <c r="B39" s="297" t="s">
        <v>106</v>
      </c>
      <c r="C39" s="297"/>
      <c r="D39" s="297"/>
      <c r="E39" s="297"/>
      <c r="F39" s="297"/>
      <c r="G39" s="297"/>
      <c r="H39" s="297"/>
      <c r="I39" s="297"/>
      <c r="J39" s="297"/>
      <c r="K39" s="297"/>
      <c r="L39" s="297"/>
      <c r="M39" s="297"/>
      <c r="N39" s="325"/>
      <c r="O39" s="332"/>
    </row>
    <row r="40" spans="1:15" ht="24.75" customHeight="1">
      <c r="A40" s="280"/>
      <c r="B40" s="298"/>
      <c r="C40" s="298"/>
      <c r="D40" s="309" t="s">
        <v>135</v>
      </c>
      <c r="E40" s="313"/>
      <c r="F40" s="313"/>
      <c r="G40" s="313"/>
      <c r="H40" s="313"/>
      <c r="I40" s="313"/>
      <c r="J40" s="313"/>
      <c r="K40" s="313"/>
      <c r="L40" s="313"/>
      <c r="M40" s="325"/>
      <c r="N40" s="325"/>
      <c r="O40" s="332"/>
    </row>
    <row r="41" spans="1:15" ht="24" customHeight="1">
      <c r="A41" s="280"/>
      <c r="B41" s="298"/>
      <c r="C41" s="298"/>
      <c r="D41" s="309" t="s">
        <v>136</v>
      </c>
      <c r="E41" s="313"/>
      <c r="F41" s="313"/>
      <c r="G41" s="313"/>
      <c r="H41" s="313"/>
      <c r="I41" s="313"/>
      <c r="J41" s="313"/>
      <c r="K41" s="313"/>
      <c r="L41" s="313"/>
      <c r="M41" s="325"/>
      <c r="N41" s="325"/>
      <c r="O41" s="332"/>
    </row>
    <row r="42" spans="1:15" ht="24" customHeight="1">
      <c r="A42" s="280"/>
      <c r="B42" s="298"/>
      <c r="C42" s="298"/>
      <c r="D42" s="310" t="s">
        <v>137</v>
      </c>
      <c r="E42" s="313"/>
      <c r="F42" s="313"/>
      <c r="G42" s="313"/>
      <c r="H42" s="313"/>
      <c r="I42" s="313"/>
      <c r="J42" s="313"/>
      <c r="K42" s="313"/>
      <c r="L42" s="313"/>
      <c r="M42" s="325"/>
      <c r="N42" s="325"/>
      <c r="O42" s="332"/>
    </row>
    <row r="43" spans="1:15" ht="19.5" customHeight="1">
      <c r="A43" s="281"/>
      <c r="B43" s="298"/>
      <c r="C43" s="298"/>
      <c r="D43" s="309" t="s">
        <v>113</v>
      </c>
      <c r="E43" s="299"/>
      <c r="F43" s="299"/>
      <c r="G43" s="299"/>
      <c r="H43" s="299"/>
      <c r="I43" s="299"/>
      <c r="J43" s="299"/>
      <c r="K43" s="311"/>
      <c r="L43" s="311"/>
      <c r="M43" s="311"/>
      <c r="N43" s="311"/>
      <c r="O43" s="333"/>
    </row>
    <row r="44" spans="1:15" ht="19.5" customHeight="1">
      <c r="A44" s="281"/>
      <c r="B44" s="299"/>
      <c r="C44" s="299"/>
      <c r="D44" s="299"/>
      <c r="E44" s="299"/>
      <c r="F44" s="299"/>
      <c r="G44" s="299"/>
      <c r="H44" s="299"/>
      <c r="I44" s="299"/>
      <c r="J44" s="299"/>
      <c r="K44" s="311"/>
      <c r="L44" s="311"/>
      <c r="M44" s="311"/>
      <c r="N44" s="311"/>
      <c r="O44" s="333"/>
    </row>
    <row r="45" spans="1:15" ht="23.25" customHeight="1">
      <c r="A45" s="282" t="s">
        <v>59</v>
      </c>
      <c r="B45" s="300"/>
      <c r="C45" s="300"/>
      <c r="D45" s="300"/>
      <c r="E45" s="300"/>
      <c r="F45" s="300"/>
      <c r="G45" s="300"/>
      <c r="H45" s="300"/>
      <c r="I45" s="300"/>
      <c r="J45" s="300"/>
      <c r="K45" s="300"/>
      <c r="L45" s="300"/>
      <c r="M45" s="295"/>
      <c r="N45" s="295"/>
      <c r="O45" s="331"/>
    </row>
    <row r="46" spans="1:15" ht="23.25" customHeight="1">
      <c r="A46" s="282"/>
      <c r="B46" s="300"/>
      <c r="C46" s="300"/>
      <c r="D46" s="300"/>
      <c r="E46" s="300"/>
      <c r="F46" s="300"/>
      <c r="G46" s="300"/>
      <c r="H46" s="300"/>
      <c r="I46" s="300"/>
      <c r="J46" s="300"/>
      <c r="K46" s="300"/>
      <c r="L46" s="300"/>
      <c r="M46" s="295"/>
      <c r="N46" s="295"/>
      <c r="O46" s="331"/>
    </row>
    <row r="47" spans="1:15">
      <c r="A47" s="283" t="s">
        <v>35</v>
      </c>
      <c r="B47" s="301"/>
      <c r="C47" s="301"/>
      <c r="D47" s="301"/>
      <c r="E47" s="298"/>
      <c r="F47" s="301" t="s">
        <v>114</v>
      </c>
      <c r="G47" s="316"/>
      <c r="H47" s="316"/>
      <c r="I47" s="311"/>
      <c r="J47" s="311"/>
      <c r="K47" s="311"/>
      <c r="L47" s="311"/>
      <c r="M47" s="311" t="s">
        <v>138</v>
      </c>
      <c r="N47" s="311"/>
      <c r="O47" s="333"/>
    </row>
    <row r="48" spans="1:15">
      <c r="A48" s="283" t="s">
        <v>100</v>
      </c>
      <c r="B48" s="301"/>
      <c r="C48" s="301"/>
      <c r="D48" s="301"/>
      <c r="E48" s="298"/>
      <c r="F48" s="301" t="s">
        <v>115</v>
      </c>
      <c r="G48" s="316"/>
      <c r="H48" s="316"/>
      <c r="I48" s="311"/>
      <c r="J48" s="311"/>
      <c r="K48" s="311"/>
      <c r="L48" s="311"/>
      <c r="M48" s="311" t="s">
        <v>119</v>
      </c>
      <c r="N48" s="311"/>
      <c r="O48" s="333"/>
    </row>
    <row r="49" spans="1:15">
      <c r="A49" s="283" t="s">
        <v>101</v>
      </c>
      <c r="B49" s="301"/>
      <c r="C49" s="301"/>
      <c r="D49" s="301"/>
      <c r="E49" s="298"/>
      <c r="F49" s="301" t="s">
        <v>24</v>
      </c>
      <c r="G49" s="316"/>
      <c r="H49" s="316"/>
      <c r="I49" s="311"/>
      <c r="J49" s="311"/>
      <c r="K49" s="311"/>
      <c r="L49" s="311"/>
      <c r="M49" s="311" t="s">
        <v>120</v>
      </c>
      <c r="N49" s="311"/>
      <c r="O49" s="333"/>
    </row>
    <row r="50" spans="1:15">
      <c r="A50" s="283" t="s">
        <v>27</v>
      </c>
      <c r="B50" s="301"/>
      <c r="C50" s="301"/>
      <c r="D50" s="301"/>
      <c r="E50" s="298"/>
      <c r="F50" s="301" t="s">
        <v>133</v>
      </c>
      <c r="G50" s="316"/>
      <c r="H50" s="316"/>
      <c r="I50" s="311"/>
      <c r="J50" s="311"/>
      <c r="K50" s="311"/>
      <c r="L50" s="311"/>
      <c r="M50" s="311" t="s">
        <v>121</v>
      </c>
      <c r="N50" s="311"/>
      <c r="O50" s="333"/>
    </row>
    <row r="51" spans="1:15">
      <c r="A51" s="283"/>
      <c r="B51" s="301"/>
      <c r="C51" s="301"/>
      <c r="D51" s="301"/>
      <c r="E51" s="298"/>
      <c r="F51" s="301"/>
      <c r="G51" s="316"/>
      <c r="H51" s="316"/>
      <c r="I51" s="311"/>
      <c r="J51" s="311"/>
      <c r="K51" s="311"/>
      <c r="L51" s="311"/>
      <c r="M51" s="311"/>
      <c r="N51" s="311"/>
      <c r="O51" s="333"/>
    </row>
    <row r="52" spans="1:15" ht="27" customHeight="1">
      <c r="A52" s="284" t="s">
        <v>102</v>
      </c>
      <c r="B52" s="302"/>
      <c r="C52" s="302"/>
      <c r="D52" s="302"/>
      <c r="E52" s="302"/>
      <c r="F52" s="302"/>
      <c r="G52" s="302"/>
      <c r="H52" s="302"/>
      <c r="I52" s="302"/>
      <c r="J52" s="302"/>
      <c r="K52" s="302"/>
      <c r="L52" s="302"/>
      <c r="M52" s="302"/>
      <c r="N52" s="302"/>
      <c r="O52" s="334"/>
    </row>
    <row r="53" spans="1:15">
      <c r="A53" s="285"/>
      <c r="B53" s="303"/>
      <c r="C53" s="303"/>
      <c r="D53" s="311"/>
      <c r="E53" s="311"/>
      <c r="F53" s="311"/>
      <c r="G53" s="311"/>
      <c r="H53" s="311"/>
      <c r="I53" s="311"/>
      <c r="J53" s="311"/>
      <c r="K53" s="311"/>
      <c r="L53" s="311"/>
      <c r="M53" s="311"/>
      <c r="N53" s="311"/>
      <c r="O53" s="333"/>
    </row>
    <row r="54" spans="1:15" ht="21.75" customHeight="1">
      <c r="A54" s="285"/>
      <c r="B54" s="304" t="s">
        <v>107</v>
      </c>
      <c r="C54" s="305"/>
      <c r="D54" s="312"/>
      <c r="E54" s="312"/>
      <c r="F54" s="312"/>
      <c r="G54" s="312"/>
      <c r="H54" s="312"/>
      <c r="I54" s="312"/>
      <c r="J54" s="312"/>
      <c r="K54" s="312"/>
      <c r="L54" s="323"/>
      <c r="M54" s="311"/>
      <c r="N54" s="311"/>
      <c r="O54" s="333"/>
    </row>
    <row r="55" spans="1:15" ht="12" customHeight="1">
      <c r="A55" s="285"/>
      <c r="B55" s="305"/>
      <c r="C55" s="305"/>
      <c r="D55" s="312"/>
      <c r="E55" s="312"/>
      <c r="F55" s="312"/>
      <c r="G55" s="312"/>
      <c r="H55" s="312"/>
      <c r="I55" s="312"/>
      <c r="J55" s="312"/>
      <c r="K55" s="312"/>
      <c r="L55" s="323"/>
      <c r="M55" s="311"/>
      <c r="N55" s="311"/>
      <c r="O55" s="333"/>
    </row>
    <row r="56" spans="1:15">
      <c r="A56" s="285"/>
      <c r="B56" s="303" t="s">
        <v>108</v>
      </c>
      <c r="C56" s="303"/>
      <c r="D56" s="311"/>
      <c r="E56" s="311"/>
      <c r="F56" s="311"/>
      <c r="G56" s="311"/>
      <c r="H56" s="311"/>
      <c r="I56" s="311"/>
      <c r="J56" s="311"/>
      <c r="K56" s="311"/>
      <c r="L56" s="311"/>
      <c r="M56" s="311"/>
      <c r="N56" s="311"/>
      <c r="O56" s="333"/>
    </row>
    <row r="57" spans="1:15" ht="12" customHeight="1">
      <c r="A57" s="285"/>
      <c r="B57" s="303"/>
      <c r="C57" s="303"/>
      <c r="D57" s="311"/>
      <c r="E57" s="311"/>
      <c r="F57" s="311"/>
      <c r="G57" s="311"/>
      <c r="H57" s="311"/>
      <c r="I57" s="311"/>
      <c r="J57" s="311"/>
      <c r="K57" s="311"/>
      <c r="L57" s="311"/>
      <c r="M57" s="311"/>
      <c r="N57" s="311"/>
      <c r="O57" s="333"/>
    </row>
    <row r="58" spans="1:15">
      <c r="A58" s="285"/>
      <c r="B58" s="303" t="s">
        <v>109</v>
      </c>
      <c r="C58" s="303"/>
      <c r="D58" s="311"/>
      <c r="E58" s="311"/>
      <c r="F58" s="311"/>
      <c r="G58" s="311"/>
      <c r="H58" s="311"/>
      <c r="I58" s="311"/>
      <c r="J58" s="311"/>
      <c r="K58" s="311"/>
      <c r="L58" s="311"/>
      <c r="M58" s="311"/>
      <c r="N58" s="311"/>
      <c r="O58" s="333"/>
    </row>
    <row r="59" spans="1:15">
      <c r="A59" s="285"/>
      <c r="B59" s="303" t="s">
        <v>111</v>
      </c>
      <c r="C59" s="303"/>
      <c r="D59" s="311"/>
      <c r="E59" s="311"/>
      <c r="F59" s="311"/>
      <c r="G59" s="311"/>
      <c r="H59" s="311"/>
      <c r="I59" s="311"/>
      <c r="J59" s="311"/>
      <c r="K59" s="311"/>
      <c r="L59" s="311"/>
      <c r="M59" s="311"/>
      <c r="N59" s="311"/>
      <c r="O59" s="333"/>
    </row>
    <row r="60" spans="1:15">
      <c r="A60" s="285"/>
      <c r="B60" s="303" t="s">
        <v>110</v>
      </c>
      <c r="C60" s="303"/>
      <c r="D60" s="311"/>
      <c r="E60" s="311"/>
      <c r="F60" s="311"/>
      <c r="G60" s="311"/>
      <c r="H60" s="311"/>
      <c r="I60" s="311"/>
      <c r="J60" s="311"/>
      <c r="K60" s="311"/>
      <c r="L60" s="311"/>
      <c r="M60" s="311"/>
      <c r="N60" s="311"/>
      <c r="O60" s="333"/>
    </row>
    <row r="61" spans="1:15">
      <c r="A61" s="285"/>
      <c r="B61" s="303" t="s">
        <v>112</v>
      </c>
      <c r="C61" s="303"/>
      <c r="D61" s="311"/>
      <c r="E61" s="311"/>
      <c r="F61" s="311"/>
      <c r="G61" s="311"/>
      <c r="H61" s="311"/>
      <c r="I61" s="311"/>
      <c r="J61" s="311"/>
      <c r="K61" s="311"/>
      <c r="L61" s="311"/>
      <c r="M61" s="311"/>
      <c r="N61" s="311"/>
      <c r="O61" s="333"/>
    </row>
    <row r="62" spans="1:15" ht="33" customHeight="1">
      <c r="A62" s="286"/>
      <c r="B62" s="306"/>
      <c r="C62" s="306"/>
      <c r="D62" s="306"/>
      <c r="E62" s="306"/>
      <c r="F62" s="306"/>
      <c r="G62" s="306"/>
      <c r="H62" s="306"/>
      <c r="I62" s="306"/>
      <c r="J62" s="306"/>
      <c r="K62" s="306"/>
      <c r="L62" s="306"/>
      <c r="M62" s="306"/>
      <c r="N62" s="306"/>
      <c r="O62" s="335"/>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tabSelected="1" zoomScale="95" zoomScaleNormal="95" workbookViewId="0"/>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34</v>
      </c>
      <c r="C2" s="10"/>
      <c r="D2" s="10"/>
      <c r="E2" s="10"/>
      <c r="F2" s="10"/>
      <c r="G2" s="10"/>
      <c r="H2" s="10"/>
      <c r="I2" s="10"/>
      <c r="J2" s="10"/>
      <c r="K2" s="10"/>
      <c r="L2" s="10"/>
      <c r="M2" s="10"/>
      <c r="N2" s="10"/>
      <c r="O2" s="10"/>
      <c r="P2" s="10"/>
      <c r="Q2" s="10"/>
      <c r="R2" s="10"/>
    </row>
    <row r="3" spans="1:23" ht="18.75">
      <c r="A3" s="8"/>
      <c r="B3" s="10" t="s">
        <v>2</v>
      </c>
      <c r="C3" s="10"/>
      <c r="D3" s="10"/>
      <c r="E3" s="10"/>
      <c r="F3" s="10"/>
      <c r="G3" s="10"/>
      <c r="H3" s="10"/>
      <c r="I3" s="10"/>
      <c r="J3" s="10"/>
      <c r="K3" s="10"/>
      <c r="L3" s="10"/>
      <c r="M3" s="10"/>
      <c r="N3" s="10"/>
      <c r="O3" s="10"/>
      <c r="P3" s="10"/>
      <c r="Q3" s="10"/>
      <c r="R3" s="10"/>
    </row>
    <row r="4" spans="1:23" ht="12.75">
      <c r="A4" s="8"/>
      <c r="B4" s="11" t="s">
        <v>6</v>
      </c>
      <c r="C4" s="11"/>
      <c r="D4" s="11"/>
      <c r="E4" s="8"/>
      <c r="F4" s="8"/>
      <c r="G4" s="8"/>
      <c r="H4" s="8"/>
      <c r="I4" s="8"/>
      <c r="J4" s="8"/>
      <c r="K4" s="96"/>
      <c r="L4" s="8"/>
      <c r="M4" s="8"/>
      <c r="N4" s="8"/>
      <c r="O4" s="118" t="s">
        <v>127</v>
      </c>
      <c r="P4" s="118"/>
      <c r="Q4" s="118"/>
      <c r="R4" s="118"/>
    </row>
    <row r="5" spans="1:23" s="5" customFormat="1" ht="12.75">
      <c r="B5" s="12"/>
      <c r="C5" s="21"/>
      <c r="D5" s="36"/>
      <c r="E5" s="53" t="s">
        <v>81</v>
      </c>
      <c r="F5" s="63"/>
      <c r="G5" s="53"/>
      <c r="H5" s="73"/>
      <c r="I5" s="74"/>
      <c r="J5" s="74"/>
      <c r="K5" s="97"/>
      <c r="L5" s="73" t="s">
        <v>87</v>
      </c>
      <c r="M5" s="74"/>
      <c r="N5" s="74"/>
      <c r="O5" s="74"/>
      <c r="P5" s="74"/>
      <c r="Q5" s="74"/>
      <c r="R5" s="119"/>
    </row>
    <row r="6" spans="1:23" s="5" customFormat="1">
      <c r="B6" s="13"/>
      <c r="D6" s="37"/>
      <c r="E6" s="54"/>
      <c r="F6" s="64"/>
      <c r="G6" s="64"/>
      <c r="H6" s="64"/>
      <c r="I6" s="75"/>
      <c r="J6" s="84" t="s">
        <v>86</v>
      </c>
      <c r="K6" s="98"/>
      <c r="L6" s="64"/>
      <c r="M6" s="64"/>
      <c r="N6" s="64"/>
      <c r="O6" s="64"/>
      <c r="P6" s="75"/>
      <c r="Q6" s="84" t="s">
        <v>86</v>
      </c>
      <c r="R6" s="98"/>
    </row>
    <row r="7" spans="1:23" s="5" customFormat="1" ht="42" customHeight="1">
      <c r="B7" s="14"/>
      <c r="C7" s="22"/>
      <c r="D7" s="38"/>
      <c r="E7" s="55" t="s">
        <v>82</v>
      </c>
      <c r="F7" s="65" t="s">
        <v>83</v>
      </c>
      <c r="G7" s="65" t="s">
        <v>84</v>
      </c>
      <c r="H7" s="65" t="s">
        <v>85</v>
      </c>
      <c r="I7" s="76" t="s">
        <v>7</v>
      </c>
      <c r="J7" s="85" t="s">
        <v>129</v>
      </c>
      <c r="K7" s="99" t="s">
        <v>130</v>
      </c>
      <c r="L7" s="65" t="s">
        <v>82</v>
      </c>
      <c r="M7" s="65" t="s">
        <v>83</v>
      </c>
      <c r="N7" s="65" t="s">
        <v>84</v>
      </c>
      <c r="O7" s="65" t="s">
        <v>88</v>
      </c>
      <c r="P7" s="76" t="s">
        <v>7</v>
      </c>
      <c r="Q7" s="85" t="s">
        <v>123</v>
      </c>
      <c r="R7" s="99" t="s">
        <v>131</v>
      </c>
    </row>
    <row r="8" spans="1:23" s="6" customFormat="1">
      <c r="B8" s="15"/>
      <c r="C8" s="23" t="s">
        <v>21</v>
      </c>
      <c r="D8" s="39"/>
      <c r="E8" s="56">
        <v>39.799999999999997</v>
      </c>
      <c r="F8" s="66">
        <v>320900</v>
      </c>
      <c r="G8" s="66">
        <v>37</v>
      </c>
      <c r="H8" s="66">
        <v>18264</v>
      </c>
      <c r="I8" s="77">
        <v>5.69</v>
      </c>
      <c r="J8" s="86">
        <v>14424</v>
      </c>
      <c r="K8" s="77">
        <v>26.62</v>
      </c>
      <c r="L8" s="104">
        <v>39.799999999999997</v>
      </c>
      <c r="M8" s="66">
        <v>320900</v>
      </c>
      <c r="N8" s="112">
        <v>37</v>
      </c>
      <c r="O8" s="66">
        <v>16880</v>
      </c>
      <c r="P8" s="77">
        <v>5.26</v>
      </c>
      <c r="Q8" s="86">
        <v>13228</v>
      </c>
      <c r="R8" s="78">
        <v>27.61</v>
      </c>
      <c r="T8" s="6">
        <f t="shared" ref="T8:T62" si="0">ROUND((H8-J8)/J8*100,2)</f>
        <v>26.62</v>
      </c>
      <c r="U8" s="6" t="b">
        <f t="shared" ref="U8:U62" si="1">ISERROR(T8)</f>
        <v>0</v>
      </c>
      <c r="V8" s="6">
        <f t="shared" ref="V8:V62" si="2">ROUND((O8-Q8)/Q8*100,2)</f>
        <v>27.61</v>
      </c>
      <c r="W8" s="6" t="b">
        <f t="shared" ref="W8:W62" si="3">ISERROR(V8)</f>
        <v>0</v>
      </c>
    </row>
    <row r="9" spans="1:23" s="6" customFormat="1">
      <c r="B9" s="16"/>
      <c r="C9" s="24"/>
      <c r="D9" s="40" t="s">
        <v>58</v>
      </c>
      <c r="E9" s="57">
        <v>39.5</v>
      </c>
      <c r="F9" s="67">
        <v>324325</v>
      </c>
      <c r="G9" s="67" t="s">
        <v>128</v>
      </c>
      <c r="H9" s="67">
        <v>20186</v>
      </c>
      <c r="I9" s="78">
        <v>6.22</v>
      </c>
      <c r="J9" s="87">
        <v>12014</v>
      </c>
      <c r="K9" s="78">
        <v>68.02</v>
      </c>
      <c r="L9" s="105">
        <v>39.5</v>
      </c>
      <c r="M9" s="67">
        <v>324325</v>
      </c>
      <c r="N9" s="113" t="s">
        <v>128</v>
      </c>
      <c r="O9" s="67">
        <v>19296</v>
      </c>
      <c r="P9" s="78">
        <v>5.95</v>
      </c>
      <c r="Q9" s="87">
        <v>11956</v>
      </c>
      <c r="R9" s="78">
        <v>61.39</v>
      </c>
      <c r="T9" s="6">
        <f t="shared" si="0"/>
        <v>68.02</v>
      </c>
      <c r="U9" s="6" t="b">
        <f t="shared" si="1"/>
        <v>0</v>
      </c>
      <c r="V9" s="6">
        <f t="shared" si="2"/>
        <v>61.39</v>
      </c>
      <c r="W9" s="6" t="b">
        <f t="shared" si="3"/>
        <v>0</v>
      </c>
    </row>
    <row r="10" spans="1:23" s="6" customFormat="1">
      <c r="B10" s="16"/>
      <c r="C10" s="24"/>
      <c r="D10" s="40" t="s">
        <v>11</v>
      </c>
      <c r="E10" s="57">
        <v>37.700000000000003</v>
      </c>
      <c r="F10" s="67">
        <v>282387</v>
      </c>
      <c r="G10" s="67" t="s">
        <v>128</v>
      </c>
      <c r="H10" s="67">
        <v>17934</v>
      </c>
      <c r="I10" s="78">
        <v>6.35</v>
      </c>
      <c r="J10" s="87">
        <v>15000</v>
      </c>
      <c r="K10" s="78">
        <v>19.559999999999999</v>
      </c>
      <c r="L10" s="105">
        <v>37.700000000000003</v>
      </c>
      <c r="M10" s="67">
        <v>282387</v>
      </c>
      <c r="N10" s="113" t="s">
        <v>128</v>
      </c>
      <c r="O10" s="67">
        <v>14263</v>
      </c>
      <c r="P10" s="78">
        <v>5.05</v>
      </c>
      <c r="Q10" s="87">
        <v>11500</v>
      </c>
      <c r="R10" s="78">
        <v>24.03</v>
      </c>
      <c r="T10" s="6">
        <f t="shared" si="0"/>
        <v>19.559999999999999</v>
      </c>
      <c r="U10" s="6" t="b">
        <f t="shared" si="1"/>
        <v>0</v>
      </c>
      <c r="V10" s="6">
        <f t="shared" si="2"/>
        <v>24.03</v>
      </c>
      <c r="W10" s="6" t="b">
        <f t="shared" si="3"/>
        <v>0</v>
      </c>
    </row>
    <row r="11" spans="1:23" s="6" customFormat="1">
      <c r="B11" s="16"/>
      <c r="C11" s="24"/>
      <c r="D11" s="40" t="s">
        <v>14</v>
      </c>
      <c r="E11" s="57">
        <v>38</v>
      </c>
      <c r="F11" s="67">
        <v>269819</v>
      </c>
      <c r="G11" s="67" t="s">
        <v>128</v>
      </c>
      <c r="H11" s="67">
        <v>11782</v>
      </c>
      <c r="I11" s="78">
        <v>4.37</v>
      </c>
      <c r="J11" s="87">
        <v>10000</v>
      </c>
      <c r="K11" s="78">
        <v>17.82</v>
      </c>
      <c r="L11" s="105">
        <v>38</v>
      </c>
      <c r="M11" s="67">
        <v>269819</v>
      </c>
      <c r="N11" s="113" t="s">
        <v>128</v>
      </c>
      <c r="O11" s="67">
        <v>10573</v>
      </c>
      <c r="P11" s="78">
        <v>3.92</v>
      </c>
      <c r="Q11" s="87">
        <v>9500</v>
      </c>
      <c r="R11" s="78">
        <v>11.29</v>
      </c>
      <c r="T11" s="6">
        <f t="shared" si="0"/>
        <v>17.82</v>
      </c>
      <c r="U11" s="6" t="b">
        <f t="shared" si="1"/>
        <v>0</v>
      </c>
      <c r="V11" s="6">
        <f t="shared" si="2"/>
        <v>11.29</v>
      </c>
      <c r="W11" s="6" t="b">
        <f t="shared" si="3"/>
        <v>0</v>
      </c>
    </row>
    <row r="12" spans="1:23" s="6" customFormat="1">
      <c r="B12" s="16"/>
      <c r="C12" s="24"/>
      <c r="D12" s="40" t="s">
        <v>0</v>
      </c>
      <c r="E12" s="57">
        <v>41.6</v>
      </c>
      <c r="F12" s="67">
        <v>319192</v>
      </c>
      <c r="G12" s="67">
        <v>6</v>
      </c>
      <c r="H12" s="67">
        <v>17846</v>
      </c>
      <c r="I12" s="78">
        <v>5.59</v>
      </c>
      <c r="J12" s="87">
        <v>15877</v>
      </c>
      <c r="K12" s="78">
        <v>12.4</v>
      </c>
      <c r="L12" s="105">
        <v>41.6</v>
      </c>
      <c r="M12" s="67">
        <v>319192</v>
      </c>
      <c r="N12" s="113">
        <v>6</v>
      </c>
      <c r="O12" s="67">
        <v>17680</v>
      </c>
      <c r="P12" s="78">
        <v>5.54</v>
      </c>
      <c r="Q12" s="87">
        <v>14029</v>
      </c>
      <c r="R12" s="78">
        <v>26.02</v>
      </c>
      <c r="T12" s="6">
        <f t="shared" si="0"/>
        <v>12.4</v>
      </c>
      <c r="U12" s="6" t="b">
        <f t="shared" si="1"/>
        <v>0</v>
      </c>
      <c r="V12" s="6">
        <f t="shared" si="2"/>
        <v>26.02</v>
      </c>
      <c r="W12" s="6" t="b">
        <f t="shared" si="3"/>
        <v>0</v>
      </c>
    </row>
    <row r="13" spans="1:23" s="6" customFormat="1">
      <c r="B13" s="16"/>
      <c r="C13" s="24"/>
      <c r="D13" s="40" t="s">
        <v>60</v>
      </c>
      <c r="E13" s="57" t="s">
        <v>3</v>
      </c>
      <c r="F13" s="67" t="s">
        <v>3</v>
      </c>
      <c r="G13" s="67" t="s">
        <v>3</v>
      </c>
      <c r="H13" s="67" t="s">
        <v>3</v>
      </c>
      <c r="I13" s="78" t="s">
        <v>3</v>
      </c>
      <c r="J13" s="87" t="s">
        <v>3</v>
      </c>
      <c r="K13" s="78" t="s">
        <v>3</v>
      </c>
      <c r="L13" s="105" t="s">
        <v>3</v>
      </c>
      <c r="M13" s="67" t="s">
        <v>3</v>
      </c>
      <c r="N13" s="113" t="s">
        <v>3</v>
      </c>
      <c r="O13" s="67" t="s">
        <v>3</v>
      </c>
      <c r="P13" s="78" t="s">
        <v>3</v>
      </c>
      <c r="Q13" s="87" t="s">
        <v>3</v>
      </c>
      <c r="R13" s="78" t="s">
        <v>3</v>
      </c>
      <c r="T13" s="6" t="e">
        <f t="shared" si="0"/>
        <v>#VALUE!</v>
      </c>
      <c r="U13" s="6" t="b">
        <f t="shared" si="1"/>
        <v>1</v>
      </c>
      <c r="V13" s="6" t="e">
        <f t="shared" si="2"/>
        <v>#VALUE!</v>
      </c>
      <c r="W13" s="6" t="b">
        <f t="shared" si="3"/>
        <v>1</v>
      </c>
    </row>
    <row r="14" spans="1:23" s="6" customFormat="1">
      <c r="B14" s="16"/>
      <c r="C14" s="24"/>
      <c r="D14" s="40" t="s">
        <v>57</v>
      </c>
      <c r="E14" s="57">
        <v>45.1</v>
      </c>
      <c r="F14" s="67">
        <v>292913</v>
      </c>
      <c r="G14" s="67" t="s">
        <v>128</v>
      </c>
      <c r="H14" s="67">
        <v>15300</v>
      </c>
      <c r="I14" s="78">
        <v>5.22</v>
      </c>
      <c r="J14" s="87">
        <v>17208</v>
      </c>
      <c r="K14" s="78">
        <v>-11.09</v>
      </c>
      <c r="L14" s="105">
        <v>45.1</v>
      </c>
      <c r="M14" s="67">
        <v>292913</v>
      </c>
      <c r="N14" s="113" t="s">
        <v>128</v>
      </c>
      <c r="O14" s="67">
        <v>10114</v>
      </c>
      <c r="P14" s="78">
        <v>3.45</v>
      </c>
      <c r="Q14" s="87">
        <v>10844</v>
      </c>
      <c r="R14" s="78">
        <v>-6.73</v>
      </c>
      <c r="T14" s="6">
        <f t="shared" si="0"/>
        <v>-11.09</v>
      </c>
      <c r="U14" s="6" t="b">
        <f t="shared" si="1"/>
        <v>0</v>
      </c>
      <c r="V14" s="6">
        <f t="shared" si="2"/>
        <v>-6.73</v>
      </c>
      <c r="W14" s="6" t="b">
        <f t="shared" si="3"/>
        <v>0</v>
      </c>
    </row>
    <row r="15" spans="1:23" s="6" customFormat="1">
      <c r="B15" s="17"/>
      <c r="C15" s="24"/>
      <c r="D15" s="40" t="s">
        <v>61</v>
      </c>
      <c r="E15" s="57" t="s">
        <v>3</v>
      </c>
      <c r="F15" s="67" t="s">
        <v>3</v>
      </c>
      <c r="G15" s="67" t="s">
        <v>3</v>
      </c>
      <c r="H15" s="67" t="s">
        <v>3</v>
      </c>
      <c r="I15" s="78" t="s">
        <v>3</v>
      </c>
      <c r="J15" s="87" t="s">
        <v>3</v>
      </c>
      <c r="K15" s="78" t="s">
        <v>3</v>
      </c>
      <c r="L15" s="105" t="s">
        <v>3</v>
      </c>
      <c r="M15" s="67" t="s">
        <v>3</v>
      </c>
      <c r="N15" s="113" t="s">
        <v>3</v>
      </c>
      <c r="O15" s="67" t="s">
        <v>3</v>
      </c>
      <c r="P15" s="78" t="s">
        <v>3</v>
      </c>
      <c r="Q15" s="87" t="s">
        <v>3</v>
      </c>
      <c r="R15" s="78" t="s">
        <v>3</v>
      </c>
      <c r="T15" s="6" t="e">
        <f t="shared" si="0"/>
        <v>#VALUE!</v>
      </c>
      <c r="U15" s="6" t="b">
        <f t="shared" si="1"/>
        <v>1</v>
      </c>
      <c r="V15" s="6" t="e">
        <f t="shared" si="2"/>
        <v>#VALUE!</v>
      </c>
      <c r="W15" s="6" t="b">
        <f t="shared" si="3"/>
        <v>1</v>
      </c>
    </row>
    <row r="16" spans="1:23" s="6" customFormat="1">
      <c r="B16" s="17"/>
      <c r="C16" s="24"/>
      <c r="D16" s="40" t="s">
        <v>10</v>
      </c>
      <c r="E16" s="57">
        <v>43.3</v>
      </c>
      <c r="F16" s="67">
        <v>354288</v>
      </c>
      <c r="G16" s="67" t="s">
        <v>128</v>
      </c>
      <c r="H16" s="67">
        <v>18624</v>
      </c>
      <c r="I16" s="78">
        <v>5.26</v>
      </c>
      <c r="J16" s="87">
        <v>17629</v>
      </c>
      <c r="K16" s="78">
        <v>5.64</v>
      </c>
      <c r="L16" s="105">
        <v>43.3</v>
      </c>
      <c r="M16" s="67">
        <v>354288</v>
      </c>
      <c r="N16" s="113" t="s">
        <v>128</v>
      </c>
      <c r="O16" s="67">
        <v>18671</v>
      </c>
      <c r="P16" s="78">
        <v>5.27</v>
      </c>
      <c r="Q16" s="87">
        <v>17259</v>
      </c>
      <c r="R16" s="78">
        <v>8.18</v>
      </c>
      <c r="T16" s="6">
        <f t="shared" si="0"/>
        <v>5.64</v>
      </c>
      <c r="U16" s="6" t="b">
        <f t="shared" si="1"/>
        <v>0</v>
      </c>
      <c r="V16" s="6">
        <f t="shared" si="2"/>
        <v>8.18</v>
      </c>
      <c r="W16" s="6" t="b">
        <f t="shared" si="3"/>
        <v>0</v>
      </c>
    </row>
    <row r="17" spans="2:23" s="6" customFormat="1">
      <c r="B17" s="17"/>
      <c r="C17" s="24"/>
      <c r="D17" s="40" t="s">
        <v>62</v>
      </c>
      <c r="E17" s="57">
        <v>37.200000000000003</v>
      </c>
      <c r="F17" s="67">
        <v>272024</v>
      </c>
      <c r="G17" s="67" t="s">
        <v>128</v>
      </c>
      <c r="H17" s="67">
        <v>14850</v>
      </c>
      <c r="I17" s="78">
        <v>5.46</v>
      </c>
      <c r="J17" s="87">
        <v>12390</v>
      </c>
      <c r="K17" s="78">
        <v>19.850000000000001</v>
      </c>
      <c r="L17" s="105">
        <v>37.200000000000003</v>
      </c>
      <c r="M17" s="67">
        <v>272024</v>
      </c>
      <c r="N17" s="113" t="s">
        <v>128</v>
      </c>
      <c r="O17" s="67">
        <v>17621</v>
      </c>
      <c r="P17" s="78">
        <v>6.48</v>
      </c>
      <c r="Q17" s="87">
        <v>13630</v>
      </c>
      <c r="R17" s="78">
        <v>29.28</v>
      </c>
      <c r="T17" s="6">
        <f t="shared" si="0"/>
        <v>19.850000000000001</v>
      </c>
      <c r="U17" s="6" t="b">
        <f t="shared" si="1"/>
        <v>0</v>
      </c>
      <c r="V17" s="6">
        <f t="shared" si="2"/>
        <v>29.28</v>
      </c>
      <c r="W17" s="6" t="b">
        <f t="shared" si="3"/>
        <v>0</v>
      </c>
    </row>
    <row r="18" spans="2:23" s="6" customFormat="1">
      <c r="B18" s="17"/>
      <c r="C18" s="24"/>
      <c r="D18" s="40" t="s">
        <v>63</v>
      </c>
      <c r="E18" s="57">
        <v>41.8</v>
      </c>
      <c r="F18" s="67">
        <v>287850</v>
      </c>
      <c r="G18" s="67" t="s">
        <v>128</v>
      </c>
      <c r="H18" s="67">
        <v>8940</v>
      </c>
      <c r="I18" s="78">
        <v>3.11</v>
      </c>
      <c r="J18" s="87">
        <v>10000</v>
      </c>
      <c r="K18" s="78">
        <v>-10.6</v>
      </c>
      <c r="L18" s="105">
        <v>41.8</v>
      </c>
      <c r="M18" s="67">
        <v>287850</v>
      </c>
      <c r="N18" s="113" t="s">
        <v>128</v>
      </c>
      <c r="O18" s="67">
        <v>11445</v>
      </c>
      <c r="P18" s="78">
        <v>3.98</v>
      </c>
      <c r="Q18" s="87">
        <v>10000</v>
      </c>
      <c r="R18" s="78">
        <v>14.45</v>
      </c>
      <c r="T18" s="6">
        <f t="shared" si="0"/>
        <v>-10.6</v>
      </c>
      <c r="U18" s="6" t="b">
        <f t="shared" si="1"/>
        <v>0</v>
      </c>
      <c r="V18" s="6">
        <f t="shared" si="2"/>
        <v>14.45</v>
      </c>
      <c r="W18" s="6" t="b">
        <f t="shared" si="3"/>
        <v>0</v>
      </c>
    </row>
    <row r="19" spans="2:23" s="6" customFormat="1">
      <c r="B19" s="17"/>
      <c r="C19" s="24"/>
      <c r="D19" s="40" t="s">
        <v>56</v>
      </c>
      <c r="E19" s="57">
        <v>44</v>
      </c>
      <c r="F19" s="67">
        <v>279967</v>
      </c>
      <c r="G19" s="67" t="s">
        <v>128</v>
      </c>
      <c r="H19" s="67">
        <v>8034</v>
      </c>
      <c r="I19" s="78">
        <v>2.87</v>
      </c>
      <c r="J19" s="87">
        <v>6750</v>
      </c>
      <c r="K19" s="78">
        <v>19.02</v>
      </c>
      <c r="L19" s="105">
        <v>44</v>
      </c>
      <c r="M19" s="67">
        <v>279967</v>
      </c>
      <c r="N19" s="113" t="s">
        <v>128</v>
      </c>
      <c r="O19" s="67">
        <v>8034</v>
      </c>
      <c r="P19" s="78">
        <v>2.87</v>
      </c>
      <c r="Q19" s="87">
        <v>6750</v>
      </c>
      <c r="R19" s="78">
        <v>19.02</v>
      </c>
      <c r="T19" s="6">
        <f t="shared" si="0"/>
        <v>19.02</v>
      </c>
      <c r="U19" s="6" t="b">
        <f t="shared" si="1"/>
        <v>0</v>
      </c>
      <c r="V19" s="6">
        <f t="shared" si="2"/>
        <v>19.02</v>
      </c>
      <c r="W19" s="6" t="b">
        <f t="shared" si="3"/>
        <v>0</v>
      </c>
    </row>
    <row r="20" spans="2:23" s="6" customFormat="1">
      <c r="B20" s="17" t="s">
        <v>8</v>
      </c>
      <c r="C20" s="24"/>
      <c r="D20" s="40" t="s">
        <v>9</v>
      </c>
      <c r="E20" s="57">
        <v>37.200000000000003</v>
      </c>
      <c r="F20" s="67">
        <v>294962</v>
      </c>
      <c r="G20" s="67" t="s">
        <v>128</v>
      </c>
      <c r="H20" s="67">
        <v>19248</v>
      </c>
      <c r="I20" s="78">
        <v>6.53</v>
      </c>
      <c r="J20" s="87">
        <v>12448</v>
      </c>
      <c r="K20" s="78">
        <v>54.63</v>
      </c>
      <c r="L20" s="105">
        <v>37.200000000000003</v>
      </c>
      <c r="M20" s="67">
        <v>294962</v>
      </c>
      <c r="N20" s="113" t="s">
        <v>128</v>
      </c>
      <c r="O20" s="67">
        <v>18947</v>
      </c>
      <c r="P20" s="78">
        <v>6.42</v>
      </c>
      <c r="Q20" s="87">
        <v>12224</v>
      </c>
      <c r="R20" s="78">
        <v>55</v>
      </c>
      <c r="T20" s="6">
        <f t="shared" si="0"/>
        <v>54.63</v>
      </c>
      <c r="U20" s="6" t="b">
        <f t="shared" si="1"/>
        <v>0</v>
      </c>
      <c r="V20" s="6">
        <f t="shared" si="2"/>
        <v>55</v>
      </c>
      <c r="W20" s="6" t="b">
        <f t="shared" si="3"/>
        <v>0</v>
      </c>
    </row>
    <row r="21" spans="2:23" s="6" customFormat="1">
      <c r="B21" s="17"/>
      <c r="C21" s="24"/>
      <c r="D21" s="40" t="s">
        <v>64</v>
      </c>
      <c r="E21" s="57">
        <v>33.9</v>
      </c>
      <c r="F21" s="67">
        <v>275745</v>
      </c>
      <c r="G21" s="67" t="s">
        <v>128</v>
      </c>
      <c r="H21" s="67">
        <v>19366</v>
      </c>
      <c r="I21" s="78">
        <v>7.02</v>
      </c>
      <c r="J21" s="87">
        <v>13552</v>
      </c>
      <c r="K21" s="78">
        <v>42.9</v>
      </c>
      <c r="L21" s="105">
        <v>33.9</v>
      </c>
      <c r="M21" s="67">
        <v>275745</v>
      </c>
      <c r="N21" s="113" t="s">
        <v>128</v>
      </c>
      <c r="O21" s="67">
        <v>14000</v>
      </c>
      <c r="P21" s="78">
        <v>5.08</v>
      </c>
      <c r="Q21" s="87">
        <v>13552</v>
      </c>
      <c r="R21" s="78">
        <v>3.31</v>
      </c>
      <c r="T21" s="6">
        <f t="shared" si="0"/>
        <v>42.9</v>
      </c>
      <c r="U21" s="6" t="b">
        <f t="shared" si="1"/>
        <v>0</v>
      </c>
      <c r="V21" s="6">
        <f t="shared" si="2"/>
        <v>3.31</v>
      </c>
      <c r="W21" s="6" t="b">
        <f t="shared" si="3"/>
        <v>0</v>
      </c>
    </row>
    <row r="22" spans="2:23" s="6" customFormat="1">
      <c r="B22" s="17"/>
      <c r="C22" s="24"/>
      <c r="D22" s="40" t="s">
        <v>68</v>
      </c>
      <c r="E22" s="57">
        <v>38.5</v>
      </c>
      <c r="F22" s="67">
        <v>291092</v>
      </c>
      <c r="G22" s="67" t="s">
        <v>128</v>
      </c>
      <c r="H22" s="67">
        <v>14554</v>
      </c>
      <c r="I22" s="78">
        <v>5</v>
      </c>
      <c r="J22" s="87">
        <v>23466</v>
      </c>
      <c r="K22" s="78">
        <v>-37.979999999999997</v>
      </c>
      <c r="L22" s="105">
        <v>38.5</v>
      </c>
      <c r="M22" s="67">
        <v>291092</v>
      </c>
      <c r="N22" s="113" t="s">
        <v>128</v>
      </c>
      <c r="O22" s="67">
        <v>10633</v>
      </c>
      <c r="P22" s="78">
        <v>3.65</v>
      </c>
      <c r="Q22" s="87">
        <v>8146</v>
      </c>
      <c r="R22" s="78">
        <v>30.53</v>
      </c>
      <c r="T22" s="6">
        <f t="shared" si="0"/>
        <v>-37.979999999999997</v>
      </c>
      <c r="U22" s="6" t="b">
        <f t="shared" si="1"/>
        <v>0</v>
      </c>
      <c r="V22" s="6">
        <f t="shared" si="2"/>
        <v>30.53</v>
      </c>
      <c r="W22" s="6" t="b">
        <f t="shared" si="3"/>
        <v>0</v>
      </c>
    </row>
    <row r="23" spans="2:23" s="6" customFormat="1">
      <c r="B23" s="17"/>
      <c r="C23" s="24"/>
      <c r="D23" s="40" t="s">
        <v>70</v>
      </c>
      <c r="E23" s="57">
        <v>38.1</v>
      </c>
      <c r="F23" s="67">
        <v>359671</v>
      </c>
      <c r="G23" s="67" t="s">
        <v>128</v>
      </c>
      <c r="H23" s="67">
        <v>21580</v>
      </c>
      <c r="I23" s="78">
        <v>6</v>
      </c>
      <c r="J23" s="87">
        <v>20793</v>
      </c>
      <c r="K23" s="78">
        <v>3.78</v>
      </c>
      <c r="L23" s="105">
        <v>38.1</v>
      </c>
      <c r="M23" s="67">
        <v>359671</v>
      </c>
      <c r="N23" s="113" t="s">
        <v>128</v>
      </c>
      <c r="O23" s="67">
        <v>21580</v>
      </c>
      <c r="P23" s="78">
        <v>6</v>
      </c>
      <c r="Q23" s="87">
        <v>20793</v>
      </c>
      <c r="R23" s="78">
        <v>3.78</v>
      </c>
      <c r="T23" s="6">
        <f t="shared" si="0"/>
        <v>3.78</v>
      </c>
      <c r="U23" s="6" t="b">
        <f t="shared" si="1"/>
        <v>0</v>
      </c>
      <c r="V23" s="6">
        <f t="shared" si="2"/>
        <v>3.78</v>
      </c>
      <c r="W23" s="6" t="b">
        <f t="shared" si="3"/>
        <v>0</v>
      </c>
    </row>
    <row r="24" spans="2:23" s="6" customFormat="1">
      <c r="B24" s="17"/>
      <c r="C24" s="24"/>
      <c r="D24" s="40" t="s">
        <v>72</v>
      </c>
      <c r="E24" s="57">
        <v>39</v>
      </c>
      <c r="F24" s="67">
        <v>328161</v>
      </c>
      <c r="G24" s="67" t="s">
        <v>128</v>
      </c>
      <c r="H24" s="67">
        <v>16782</v>
      </c>
      <c r="I24" s="78">
        <v>5.1100000000000003</v>
      </c>
      <c r="J24" s="87">
        <v>12275</v>
      </c>
      <c r="K24" s="78">
        <v>36.72</v>
      </c>
      <c r="L24" s="105">
        <v>39</v>
      </c>
      <c r="M24" s="67">
        <v>328161</v>
      </c>
      <c r="N24" s="113" t="s">
        <v>128</v>
      </c>
      <c r="O24" s="67">
        <v>16638</v>
      </c>
      <c r="P24" s="78">
        <v>5.07</v>
      </c>
      <c r="Q24" s="87">
        <v>10351</v>
      </c>
      <c r="R24" s="78">
        <v>60.74</v>
      </c>
      <c r="T24" s="6">
        <f t="shared" si="0"/>
        <v>36.72</v>
      </c>
      <c r="U24" s="6" t="b">
        <f t="shared" si="1"/>
        <v>0</v>
      </c>
      <c r="V24" s="6">
        <f t="shared" si="2"/>
        <v>60.74</v>
      </c>
      <c r="W24" s="6" t="b">
        <f t="shared" si="3"/>
        <v>0</v>
      </c>
    </row>
    <row r="25" spans="2:23" s="6" customFormat="1">
      <c r="B25" s="17"/>
      <c r="C25" s="24"/>
      <c r="D25" s="40" t="s">
        <v>69</v>
      </c>
      <c r="E25" s="57">
        <v>37</v>
      </c>
      <c r="F25" s="67">
        <v>271996</v>
      </c>
      <c r="G25" s="67" t="s">
        <v>128</v>
      </c>
      <c r="H25" s="67">
        <v>13600</v>
      </c>
      <c r="I25" s="78">
        <v>5</v>
      </c>
      <c r="J25" s="87">
        <v>13093</v>
      </c>
      <c r="K25" s="78">
        <v>3.87</v>
      </c>
      <c r="L25" s="105">
        <v>37</v>
      </c>
      <c r="M25" s="67">
        <v>271996</v>
      </c>
      <c r="N25" s="113" t="s">
        <v>128</v>
      </c>
      <c r="O25" s="67">
        <v>8521</v>
      </c>
      <c r="P25" s="78">
        <v>3.13</v>
      </c>
      <c r="Q25" s="87">
        <v>8659</v>
      </c>
      <c r="R25" s="78">
        <v>-1.59</v>
      </c>
      <c r="T25" s="6">
        <f t="shared" si="0"/>
        <v>3.87</v>
      </c>
      <c r="U25" s="6" t="b">
        <f t="shared" si="1"/>
        <v>0</v>
      </c>
      <c r="V25" s="6">
        <f t="shared" si="2"/>
        <v>-1.59</v>
      </c>
      <c r="W25" s="6" t="b">
        <f t="shared" si="3"/>
        <v>0</v>
      </c>
    </row>
    <row r="26" spans="2:23" s="6" customFormat="1">
      <c r="B26" s="17"/>
      <c r="C26" s="24"/>
      <c r="D26" s="40" t="s">
        <v>37</v>
      </c>
      <c r="E26" s="57">
        <v>40.9</v>
      </c>
      <c r="F26" s="67">
        <v>334526</v>
      </c>
      <c r="G26" s="67">
        <v>7</v>
      </c>
      <c r="H26" s="67">
        <v>19794</v>
      </c>
      <c r="I26" s="78">
        <v>5.92</v>
      </c>
      <c r="J26" s="87">
        <v>14871</v>
      </c>
      <c r="K26" s="78">
        <v>33.1</v>
      </c>
      <c r="L26" s="105">
        <v>40.9</v>
      </c>
      <c r="M26" s="67">
        <v>334526</v>
      </c>
      <c r="N26" s="113">
        <v>7</v>
      </c>
      <c r="O26" s="67">
        <v>16495</v>
      </c>
      <c r="P26" s="78">
        <v>4.93</v>
      </c>
      <c r="Q26" s="87">
        <v>14883</v>
      </c>
      <c r="R26" s="78">
        <v>10.83</v>
      </c>
      <c r="T26" s="6">
        <f t="shared" si="0"/>
        <v>33.1</v>
      </c>
      <c r="U26" s="6" t="b">
        <f t="shared" si="1"/>
        <v>0</v>
      </c>
      <c r="V26" s="6">
        <f t="shared" si="2"/>
        <v>10.83</v>
      </c>
      <c r="W26" s="6" t="b">
        <f t="shared" si="3"/>
        <v>0</v>
      </c>
    </row>
    <row r="27" spans="2:23" s="6" customFormat="1">
      <c r="B27" s="17"/>
      <c r="C27" s="24"/>
      <c r="D27" s="40" t="s">
        <v>39</v>
      </c>
      <c r="E27" s="57" t="s">
        <v>3</v>
      </c>
      <c r="F27" s="67" t="s">
        <v>3</v>
      </c>
      <c r="G27" s="67" t="s">
        <v>3</v>
      </c>
      <c r="H27" s="67" t="s">
        <v>3</v>
      </c>
      <c r="I27" s="78" t="s">
        <v>3</v>
      </c>
      <c r="J27" s="88" t="s">
        <v>3</v>
      </c>
      <c r="K27" s="78" t="s">
        <v>3</v>
      </c>
      <c r="L27" s="105" t="s">
        <v>3</v>
      </c>
      <c r="M27" s="67" t="s">
        <v>3</v>
      </c>
      <c r="N27" s="113" t="s">
        <v>3</v>
      </c>
      <c r="O27" s="67" t="s">
        <v>3</v>
      </c>
      <c r="P27" s="78" t="s">
        <v>3</v>
      </c>
      <c r="Q27" s="87" t="s">
        <v>3</v>
      </c>
      <c r="R27" s="78" t="s">
        <v>3</v>
      </c>
      <c r="T27" s="6" t="e">
        <f t="shared" si="0"/>
        <v>#VALUE!</v>
      </c>
      <c r="U27" s="6" t="b">
        <f t="shared" si="1"/>
        <v>1</v>
      </c>
      <c r="V27" s="6" t="e">
        <f t="shared" si="2"/>
        <v>#VALUE!</v>
      </c>
      <c r="W27" s="6" t="b">
        <f t="shared" si="3"/>
        <v>1</v>
      </c>
    </row>
    <row r="28" spans="2:23" s="6" customFormat="1">
      <c r="B28" s="17" t="s">
        <v>12</v>
      </c>
      <c r="C28" s="25" t="s">
        <v>22</v>
      </c>
      <c r="D28" s="41"/>
      <c r="E28" s="58" t="s">
        <v>3</v>
      </c>
      <c r="F28" s="68" t="s">
        <v>3</v>
      </c>
      <c r="G28" s="68" t="s">
        <v>3</v>
      </c>
      <c r="H28" s="68" t="s">
        <v>3</v>
      </c>
      <c r="I28" s="79" t="s">
        <v>3</v>
      </c>
      <c r="J28" s="89" t="s">
        <v>3</v>
      </c>
      <c r="K28" s="80" t="s">
        <v>3</v>
      </c>
      <c r="L28" s="106" t="s">
        <v>3</v>
      </c>
      <c r="M28" s="68" t="s">
        <v>3</v>
      </c>
      <c r="N28" s="114" t="s">
        <v>3</v>
      </c>
      <c r="O28" s="68" t="s">
        <v>3</v>
      </c>
      <c r="P28" s="79" t="s">
        <v>3</v>
      </c>
      <c r="Q28" s="90" t="s">
        <v>3</v>
      </c>
      <c r="R28" s="80" t="s">
        <v>3</v>
      </c>
      <c r="T28" s="6" t="e">
        <f t="shared" si="0"/>
        <v>#VALUE!</v>
      </c>
      <c r="U28" s="6" t="b">
        <f t="shared" si="1"/>
        <v>1</v>
      </c>
      <c r="V28" s="6" t="e">
        <f t="shared" si="2"/>
        <v>#VALUE!</v>
      </c>
      <c r="W28" s="6" t="b">
        <f t="shared" si="3"/>
        <v>1</v>
      </c>
    </row>
    <row r="29" spans="2:23" s="6" customFormat="1">
      <c r="B29" s="17"/>
      <c r="C29" s="25" t="s">
        <v>23</v>
      </c>
      <c r="D29" s="41"/>
      <c r="E29" s="58" t="s">
        <v>3</v>
      </c>
      <c r="F29" s="68" t="s">
        <v>3</v>
      </c>
      <c r="G29" s="68" t="s">
        <v>3</v>
      </c>
      <c r="H29" s="68" t="s">
        <v>3</v>
      </c>
      <c r="I29" s="79" t="s">
        <v>3</v>
      </c>
      <c r="J29" s="90" t="s">
        <v>3</v>
      </c>
      <c r="K29" s="79" t="s">
        <v>3</v>
      </c>
      <c r="L29" s="106" t="s">
        <v>3</v>
      </c>
      <c r="M29" s="68" t="s">
        <v>3</v>
      </c>
      <c r="N29" s="114" t="s">
        <v>3</v>
      </c>
      <c r="O29" s="68" t="s">
        <v>3</v>
      </c>
      <c r="P29" s="79" t="s">
        <v>3</v>
      </c>
      <c r="Q29" s="90" t="s">
        <v>3</v>
      </c>
      <c r="R29" s="79" t="s">
        <v>3</v>
      </c>
      <c r="T29" s="6" t="e">
        <f t="shared" si="0"/>
        <v>#VALUE!</v>
      </c>
      <c r="U29" s="6" t="b">
        <f t="shared" si="1"/>
        <v>1</v>
      </c>
      <c r="V29" s="6" t="e">
        <f t="shared" si="2"/>
        <v>#VALUE!</v>
      </c>
      <c r="W29" s="6" t="b">
        <f t="shared" si="3"/>
        <v>1</v>
      </c>
    </row>
    <row r="30" spans="2:23" s="6" customFormat="1">
      <c r="B30" s="17"/>
      <c r="C30" s="25" t="s">
        <v>25</v>
      </c>
      <c r="D30" s="41"/>
      <c r="E30" s="58">
        <v>38.9</v>
      </c>
      <c r="F30" s="68">
        <v>300659</v>
      </c>
      <c r="G30" s="68">
        <v>4</v>
      </c>
      <c r="H30" s="68">
        <v>19888</v>
      </c>
      <c r="I30" s="79">
        <v>6.61</v>
      </c>
      <c r="J30" s="90">
        <v>8640</v>
      </c>
      <c r="K30" s="80">
        <v>130.19</v>
      </c>
      <c r="L30" s="106">
        <v>38.9</v>
      </c>
      <c r="M30" s="68">
        <v>300659</v>
      </c>
      <c r="N30" s="114">
        <v>4</v>
      </c>
      <c r="O30" s="68">
        <v>14237</v>
      </c>
      <c r="P30" s="79">
        <v>4.74</v>
      </c>
      <c r="Q30" s="90">
        <v>10800</v>
      </c>
      <c r="R30" s="79">
        <v>31.82</v>
      </c>
      <c r="T30" s="6">
        <f t="shared" si="0"/>
        <v>130.19</v>
      </c>
      <c r="U30" s="6" t="b">
        <f t="shared" si="1"/>
        <v>0</v>
      </c>
      <c r="V30" s="6">
        <f t="shared" si="2"/>
        <v>31.82</v>
      </c>
      <c r="W30" s="6" t="b">
        <f t="shared" si="3"/>
        <v>0</v>
      </c>
    </row>
    <row r="31" spans="2:23" s="6" customFormat="1">
      <c r="B31" s="17"/>
      <c r="C31" s="25" t="s">
        <v>26</v>
      </c>
      <c r="D31" s="41"/>
      <c r="E31" s="58">
        <v>39.299999999999997</v>
      </c>
      <c r="F31" s="68">
        <v>292718</v>
      </c>
      <c r="G31" s="68" t="s">
        <v>128</v>
      </c>
      <c r="H31" s="68">
        <v>16640</v>
      </c>
      <c r="I31" s="79">
        <v>5.68</v>
      </c>
      <c r="J31" s="90">
        <v>10000</v>
      </c>
      <c r="K31" s="79">
        <v>66.400000000000006</v>
      </c>
      <c r="L31" s="106">
        <v>39.299999999999997</v>
      </c>
      <c r="M31" s="68">
        <v>292718</v>
      </c>
      <c r="N31" s="114" t="s">
        <v>128</v>
      </c>
      <c r="O31" s="68">
        <v>14150</v>
      </c>
      <c r="P31" s="79">
        <v>4.83</v>
      </c>
      <c r="Q31" s="90">
        <v>9949</v>
      </c>
      <c r="R31" s="100">
        <v>42.23</v>
      </c>
      <c r="T31" s="6">
        <f t="shared" si="0"/>
        <v>66.400000000000006</v>
      </c>
      <c r="U31" s="6" t="b">
        <f t="shared" si="1"/>
        <v>0</v>
      </c>
      <c r="V31" s="6">
        <f t="shared" si="2"/>
        <v>42.23</v>
      </c>
      <c r="W31" s="6" t="b">
        <f t="shared" si="3"/>
        <v>0</v>
      </c>
    </row>
    <row r="32" spans="2:23" s="6" customFormat="1">
      <c r="B32" s="17"/>
      <c r="C32" s="25" t="s">
        <v>28</v>
      </c>
      <c r="D32" s="41"/>
      <c r="E32" s="58" t="s">
        <v>3</v>
      </c>
      <c r="F32" s="68" t="s">
        <v>3</v>
      </c>
      <c r="G32" s="68" t="s">
        <v>3</v>
      </c>
      <c r="H32" s="68" t="s">
        <v>3</v>
      </c>
      <c r="I32" s="79" t="s">
        <v>3</v>
      </c>
      <c r="J32" s="90" t="s">
        <v>3</v>
      </c>
      <c r="K32" s="78" t="s">
        <v>3</v>
      </c>
      <c r="L32" s="106" t="s">
        <v>3</v>
      </c>
      <c r="M32" s="68" t="s">
        <v>3</v>
      </c>
      <c r="N32" s="114" t="s">
        <v>3</v>
      </c>
      <c r="O32" s="68" t="s">
        <v>3</v>
      </c>
      <c r="P32" s="79" t="s">
        <v>3</v>
      </c>
      <c r="Q32" s="90" t="s">
        <v>3</v>
      </c>
      <c r="R32" s="100" t="s">
        <v>3</v>
      </c>
      <c r="T32" s="6" t="e">
        <f t="shared" si="0"/>
        <v>#VALUE!</v>
      </c>
      <c r="U32" s="6" t="b">
        <f t="shared" si="1"/>
        <v>1</v>
      </c>
      <c r="V32" s="6" t="e">
        <f t="shared" si="2"/>
        <v>#VALUE!</v>
      </c>
      <c r="W32" s="6" t="b">
        <f t="shared" si="3"/>
        <v>1</v>
      </c>
    </row>
    <row r="33" spans="2:23" s="6" customFormat="1">
      <c r="B33" s="17"/>
      <c r="C33" s="26" t="s">
        <v>29</v>
      </c>
      <c r="D33" s="42"/>
      <c r="E33" s="59">
        <v>43.9</v>
      </c>
      <c r="F33" s="69">
        <v>264669</v>
      </c>
      <c r="G33" s="69">
        <v>8</v>
      </c>
      <c r="H33" s="69">
        <v>14627</v>
      </c>
      <c r="I33" s="80">
        <v>5.53</v>
      </c>
      <c r="J33" s="91">
        <v>18647</v>
      </c>
      <c r="K33" s="80">
        <v>-21.56</v>
      </c>
      <c r="L33" s="107">
        <v>43.9</v>
      </c>
      <c r="M33" s="69">
        <v>264669</v>
      </c>
      <c r="N33" s="115">
        <v>8</v>
      </c>
      <c r="O33" s="69">
        <v>9623</v>
      </c>
      <c r="P33" s="80">
        <v>3.64</v>
      </c>
      <c r="Q33" s="91">
        <v>19067</v>
      </c>
      <c r="R33" s="78">
        <v>-49.53</v>
      </c>
      <c r="T33" s="6">
        <f t="shared" si="0"/>
        <v>-21.56</v>
      </c>
      <c r="U33" s="6" t="b">
        <f t="shared" si="1"/>
        <v>0</v>
      </c>
      <c r="V33" s="6">
        <f t="shared" si="2"/>
        <v>-49.53</v>
      </c>
      <c r="W33" s="6" t="b">
        <f t="shared" si="3"/>
        <v>0</v>
      </c>
    </row>
    <row r="34" spans="2:23" s="6" customFormat="1">
      <c r="B34" s="17"/>
      <c r="C34" s="24"/>
      <c r="D34" s="43" t="s">
        <v>74</v>
      </c>
      <c r="E34" s="57">
        <v>37.9</v>
      </c>
      <c r="F34" s="67">
        <v>235524</v>
      </c>
      <c r="G34" s="67" t="s">
        <v>128</v>
      </c>
      <c r="H34" s="67">
        <v>12496</v>
      </c>
      <c r="I34" s="78">
        <v>5.31</v>
      </c>
      <c r="J34" s="87">
        <v>16658</v>
      </c>
      <c r="K34" s="78">
        <v>-24.98</v>
      </c>
      <c r="L34" s="105">
        <v>37.9</v>
      </c>
      <c r="M34" s="67">
        <v>235524</v>
      </c>
      <c r="N34" s="113" t="s">
        <v>128</v>
      </c>
      <c r="O34" s="67">
        <v>5968</v>
      </c>
      <c r="P34" s="78">
        <v>2.5299999999999998</v>
      </c>
      <c r="Q34" s="87">
        <v>11765</v>
      </c>
      <c r="R34" s="78">
        <v>-49.27</v>
      </c>
      <c r="T34" s="6">
        <f t="shared" si="0"/>
        <v>-24.98</v>
      </c>
      <c r="U34" s="6" t="b">
        <f t="shared" si="1"/>
        <v>0</v>
      </c>
      <c r="V34" s="6">
        <f t="shared" si="2"/>
        <v>-49.27</v>
      </c>
      <c r="W34" s="6" t="b">
        <f t="shared" si="3"/>
        <v>0</v>
      </c>
    </row>
    <row r="35" spans="2:23" s="6" customFormat="1">
      <c r="B35" s="17"/>
      <c r="C35" s="24"/>
      <c r="D35" s="43" t="s">
        <v>5</v>
      </c>
      <c r="E35" s="57" t="s">
        <v>3</v>
      </c>
      <c r="F35" s="67" t="s">
        <v>3</v>
      </c>
      <c r="G35" s="67" t="s">
        <v>3</v>
      </c>
      <c r="H35" s="67" t="s">
        <v>3</v>
      </c>
      <c r="I35" s="78" t="s">
        <v>3</v>
      </c>
      <c r="J35" s="87" t="s">
        <v>3</v>
      </c>
      <c r="K35" s="78" t="s">
        <v>3</v>
      </c>
      <c r="L35" s="105" t="s">
        <v>3</v>
      </c>
      <c r="M35" s="67" t="s">
        <v>3</v>
      </c>
      <c r="N35" s="113" t="s">
        <v>3</v>
      </c>
      <c r="O35" s="67" t="s">
        <v>3</v>
      </c>
      <c r="P35" s="78" t="s">
        <v>3</v>
      </c>
      <c r="Q35" s="87" t="s">
        <v>3</v>
      </c>
      <c r="R35" s="78" t="s">
        <v>3</v>
      </c>
      <c r="T35" s="6" t="e">
        <f t="shared" si="0"/>
        <v>#VALUE!</v>
      </c>
      <c r="U35" s="6" t="b">
        <f t="shared" si="1"/>
        <v>1</v>
      </c>
      <c r="V35" s="6" t="e">
        <f t="shared" si="2"/>
        <v>#VALUE!</v>
      </c>
      <c r="W35" s="6" t="b">
        <f t="shared" si="3"/>
        <v>1</v>
      </c>
    </row>
    <row r="36" spans="2:23" s="6" customFormat="1">
      <c r="B36" s="17" t="s">
        <v>13</v>
      </c>
      <c r="C36" s="24"/>
      <c r="D36" s="43" t="s">
        <v>66</v>
      </c>
      <c r="E36" s="57">
        <v>46.1</v>
      </c>
      <c r="F36" s="67">
        <v>275804</v>
      </c>
      <c r="G36" s="67">
        <v>6</v>
      </c>
      <c r="H36" s="67">
        <v>15441</v>
      </c>
      <c r="I36" s="78">
        <v>5.6</v>
      </c>
      <c r="J36" s="87">
        <v>15022</v>
      </c>
      <c r="K36" s="78">
        <v>2.79</v>
      </c>
      <c r="L36" s="105">
        <v>46.1</v>
      </c>
      <c r="M36" s="67">
        <v>275804</v>
      </c>
      <c r="N36" s="113">
        <v>6</v>
      </c>
      <c r="O36" s="67">
        <v>11019</v>
      </c>
      <c r="P36" s="78">
        <v>4</v>
      </c>
      <c r="Q36" s="87">
        <v>7362</v>
      </c>
      <c r="R36" s="78">
        <v>49.67</v>
      </c>
      <c r="T36" s="6">
        <f t="shared" si="0"/>
        <v>2.79</v>
      </c>
      <c r="U36" s="6" t="b">
        <f t="shared" si="1"/>
        <v>0</v>
      </c>
      <c r="V36" s="6">
        <f t="shared" si="2"/>
        <v>49.67</v>
      </c>
      <c r="W36" s="6" t="b">
        <f t="shared" si="3"/>
        <v>0</v>
      </c>
    </row>
    <row r="37" spans="2:23" s="6" customFormat="1">
      <c r="B37" s="17"/>
      <c r="C37" s="24"/>
      <c r="D37" s="43" t="s">
        <v>44</v>
      </c>
      <c r="E37" s="57" t="s">
        <v>3</v>
      </c>
      <c r="F37" s="67" t="s">
        <v>3</v>
      </c>
      <c r="G37" s="67" t="s">
        <v>3</v>
      </c>
      <c r="H37" s="67" t="s">
        <v>3</v>
      </c>
      <c r="I37" s="78" t="s">
        <v>3</v>
      </c>
      <c r="J37" s="87">
        <v>22078</v>
      </c>
      <c r="K37" s="78" t="s">
        <v>3</v>
      </c>
      <c r="L37" s="105" t="s">
        <v>3</v>
      </c>
      <c r="M37" s="67" t="s">
        <v>3</v>
      </c>
      <c r="N37" s="113" t="s">
        <v>3</v>
      </c>
      <c r="O37" s="67" t="s">
        <v>3</v>
      </c>
      <c r="P37" s="78" t="s">
        <v>3</v>
      </c>
      <c r="Q37" s="87">
        <v>30909</v>
      </c>
      <c r="R37" s="78" t="s">
        <v>3</v>
      </c>
      <c r="T37" s="6" t="e">
        <f t="shared" si="0"/>
        <v>#VALUE!</v>
      </c>
      <c r="U37" s="6" t="b">
        <f t="shared" si="1"/>
        <v>1</v>
      </c>
      <c r="V37" s="6" t="e">
        <f t="shared" si="2"/>
        <v>#VALUE!</v>
      </c>
      <c r="W37" s="6" t="b">
        <f t="shared" si="3"/>
        <v>1</v>
      </c>
    </row>
    <row r="38" spans="2:23" s="6" customFormat="1">
      <c r="B38" s="17"/>
      <c r="C38" s="24"/>
      <c r="D38" s="43" t="s">
        <v>53</v>
      </c>
      <c r="E38" s="57" t="s">
        <v>3</v>
      </c>
      <c r="F38" s="67" t="s">
        <v>3</v>
      </c>
      <c r="G38" s="67" t="s">
        <v>3</v>
      </c>
      <c r="H38" s="67" t="s">
        <v>3</v>
      </c>
      <c r="I38" s="78" t="s">
        <v>3</v>
      </c>
      <c r="J38" s="87" t="s">
        <v>3</v>
      </c>
      <c r="K38" s="78" t="s">
        <v>3</v>
      </c>
      <c r="L38" s="105" t="s">
        <v>3</v>
      </c>
      <c r="M38" s="67" t="s">
        <v>3</v>
      </c>
      <c r="N38" s="113" t="s">
        <v>3</v>
      </c>
      <c r="O38" s="67" t="s">
        <v>3</v>
      </c>
      <c r="P38" s="78" t="s">
        <v>3</v>
      </c>
      <c r="Q38" s="87" t="s">
        <v>3</v>
      </c>
      <c r="R38" s="78" t="s">
        <v>3</v>
      </c>
      <c r="T38" s="6" t="e">
        <f t="shared" si="0"/>
        <v>#VALUE!</v>
      </c>
      <c r="U38" s="6" t="b">
        <f t="shared" si="1"/>
        <v>1</v>
      </c>
      <c r="V38" s="6" t="e">
        <f t="shared" si="2"/>
        <v>#VALUE!</v>
      </c>
      <c r="W38" s="6" t="b">
        <f t="shared" si="3"/>
        <v>1</v>
      </c>
    </row>
    <row r="39" spans="2:23" s="6" customFormat="1">
      <c r="B39" s="17"/>
      <c r="C39" s="24"/>
      <c r="D39" s="43" t="s">
        <v>71</v>
      </c>
      <c r="E39" s="57" t="s">
        <v>3</v>
      </c>
      <c r="F39" s="67" t="s">
        <v>3</v>
      </c>
      <c r="G39" s="67" t="s">
        <v>3</v>
      </c>
      <c r="H39" s="67" t="s">
        <v>3</v>
      </c>
      <c r="I39" s="78" t="s">
        <v>3</v>
      </c>
      <c r="J39" s="87" t="s">
        <v>3</v>
      </c>
      <c r="K39" s="78" t="s">
        <v>3</v>
      </c>
      <c r="L39" s="105" t="s">
        <v>3</v>
      </c>
      <c r="M39" s="67" t="s">
        <v>3</v>
      </c>
      <c r="N39" s="113" t="s">
        <v>3</v>
      </c>
      <c r="O39" s="67" t="s">
        <v>3</v>
      </c>
      <c r="P39" s="78" t="s">
        <v>3</v>
      </c>
      <c r="Q39" s="87" t="s">
        <v>3</v>
      </c>
      <c r="R39" s="78" t="s">
        <v>3</v>
      </c>
      <c r="T39" s="6" t="e">
        <f t="shared" si="0"/>
        <v>#VALUE!</v>
      </c>
      <c r="U39" s="6" t="b">
        <f t="shared" si="1"/>
        <v>1</v>
      </c>
      <c r="V39" s="6" t="e">
        <f t="shared" si="2"/>
        <v>#VALUE!</v>
      </c>
      <c r="W39" s="6" t="b">
        <f t="shared" si="3"/>
        <v>1</v>
      </c>
    </row>
    <row r="40" spans="2:23" s="6" customFormat="1">
      <c r="B40" s="17"/>
      <c r="C40" s="24"/>
      <c r="D40" s="40" t="s">
        <v>75</v>
      </c>
      <c r="E40" s="57" t="s">
        <v>3</v>
      </c>
      <c r="F40" s="67" t="s">
        <v>3</v>
      </c>
      <c r="G40" s="67" t="s">
        <v>3</v>
      </c>
      <c r="H40" s="67" t="s">
        <v>3</v>
      </c>
      <c r="I40" s="78" t="s">
        <v>3</v>
      </c>
      <c r="J40" s="87" t="s">
        <v>3</v>
      </c>
      <c r="K40" s="78" t="s">
        <v>3</v>
      </c>
      <c r="L40" s="105" t="s">
        <v>3</v>
      </c>
      <c r="M40" s="67" t="s">
        <v>3</v>
      </c>
      <c r="N40" s="113" t="s">
        <v>3</v>
      </c>
      <c r="O40" s="67" t="s">
        <v>3</v>
      </c>
      <c r="P40" s="78" t="s">
        <v>3</v>
      </c>
      <c r="Q40" s="87" t="s">
        <v>3</v>
      </c>
      <c r="R40" s="78" t="s">
        <v>3</v>
      </c>
      <c r="T40" s="6" t="e">
        <f t="shared" si="0"/>
        <v>#VALUE!</v>
      </c>
      <c r="U40" s="6" t="b">
        <f t="shared" si="1"/>
        <v>1</v>
      </c>
      <c r="V40" s="6" t="e">
        <f t="shared" si="2"/>
        <v>#VALUE!</v>
      </c>
      <c r="W40" s="6" t="b">
        <f t="shared" si="3"/>
        <v>1</v>
      </c>
    </row>
    <row r="41" spans="2:23" s="6" customFormat="1">
      <c r="B41" s="17"/>
      <c r="C41" s="24"/>
      <c r="D41" s="40" t="s">
        <v>76</v>
      </c>
      <c r="E41" s="57" t="s">
        <v>3</v>
      </c>
      <c r="F41" s="67" t="s">
        <v>3</v>
      </c>
      <c r="G41" s="67" t="s">
        <v>3</v>
      </c>
      <c r="H41" s="67" t="s">
        <v>3</v>
      </c>
      <c r="I41" s="78" t="s">
        <v>3</v>
      </c>
      <c r="J41" s="87" t="s">
        <v>3</v>
      </c>
      <c r="K41" s="100" t="s">
        <v>3</v>
      </c>
      <c r="L41" s="105" t="s">
        <v>3</v>
      </c>
      <c r="M41" s="67" t="s">
        <v>3</v>
      </c>
      <c r="N41" s="113" t="s">
        <v>3</v>
      </c>
      <c r="O41" s="67" t="s">
        <v>3</v>
      </c>
      <c r="P41" s="78" t="s">
        <v>3</v>
      </c>
      <c r="Q41" s="88" t="s">
        <v>3</v>
      </c>
      <c r="R41" s="78" t="s">
        <v>3</v>
      </c>
      <c r="T41" s="6" t="e">
        <f t="shared" si="0"/>
        <v>#VALUE!</v>
      </c>
      <c r="U41" s="6" t="b">
        <f t="shared" si="1"/>
        <v>1</v>
      </c>
      <c r="V41" s="6" t="e">
        <f t="shared" si="2"/>
        <v>#VALUE!</v>
      </c>
      <c r="W41" s="6" t="b">
        <f t="shared" si="3"/>
        <v>1</v>
      </c>
    </row>
    <row r="42" spans="2:23" s="6" customFormat="1">
      <c r="B42" s="17"/>
      <c r="C42" s="25" t="s">
        <v>30</v>
      </c>
      <c r="D42" s="44"/>
      <c r="E42" s="58">
        <v>37.799999999999997</v>
      </c>
      <c r="F42" s="68">
        <v>243357</v>
      </c>
      <c r="G42" s="68">
        <v>8</v>
      </c>
      <c r="H42" s="68">
        <v>19612</v>
      </c>
      <c r="I42" s="79">
        <v>8.06</v>
      </c>
      <c r="J42" s="90">
        <v>20665</v>
      </c>
      <c r="K42" s="78">
        <v>-5.0999999999999996</v>
      </c>
      <c r="L42" s="106">
        <v>37.799999999999997</v>
      </c>
      <c r="M42" s="68">
        <v>243357</v>
      </c>
      <c r="N42" s="114">
        <v>8</v>
      </c>
      <c r="O42" s="68">
        <v>13821</v>
      </c>
      <c r="P42" s="79">
        <v>5.68</v>
      </c>
      <c r="Q42" s="90">
        <v>8769</v>
      </c>
      <c r="R42" s="79">
        <v>57.61</v>
      </c>
      <c r="T42" s="6">
        <f t="shared" si="0"/>
        <v>-5.0999999999999996</v>
      </c>
      <c r="U42" s="6" t="b">
        <f t="shared" si="1"/>
        <v>0</v>
      </c>
      <c r="V42" s="6">
        <f t="shared" si="2"/>
        <v>57.61</v>
      </c>
      <c r="W42" s="6" t="b">
        <f t="shared" si="3"/>
        <v>0</v>
      </c>
    </row>
    <row r="43" spans="2:23" s="6" customFormat="1">
      <c r="B43" s="17"/>
      <c r="C43" s="25" t="s">
        <v>32</v>
      </c>
      <c r="D43" s="44"/>
      <c r="E43" s="58">
        <v>38.4</v>
      </c>
      <c r="F43" s="68">
        <v>330702</v>
      </c>
      <c r="G43" s="68" t="s">
        <v>128</v>
      </c>
      <c r="H43" s="68">
        <v>13995</v>
      </c>
      <c r="I43" s="79">
        <v>4.2300000000000004</v>
      </c>
      <c r="J43" s="90">
        <v>10070</v>
      </c>
      <c r="K43" s="79">
        <v>38.979999999999997</v>
      </c>
      <c r="L43" s="106">
        <v>38.4</v>
      </c>
      <c r="M43" s="68">
        <v>330702</v>
      </c>
      <c r="N43" s="114" t="s">
        <v>128</v>
      </c>
      <c r="O43" s="68">
        <v>13329</v>
      </c>
      <c r="P43" s="79">
        <v>4.03</v>
      </c>
      <c r="Q43" s="90">
        <v>10000</v>
      </c>
      <c r="R43" s="78">
        <v>33.29</v>
      </c>
      <c r="T43" s="6">
        <f t="shared" si="0"/>
        <v>38.979999999999997</v>
      </c>
      <c r="U43" s="6" t="b">
        <f t="shared" si="1"/>
        <v>0</v>
      </c>
      <c r="V43" s="6">
        <f t="shared" si="2"/>
        <v>33.29</v>
      </c>
      <c r="W43" s="6" t="b">
        <f t="shared" si="3"/>
        <v>0</v>
      </c>
    </row>
    <row r="44" spans="2:23" s="6" customFormat="1">
      <c r="B44" s="17"/>
      <c r="C44" s="25" t="s">
        <v>36</v>
      </c>
      <c r="D44" s="44"/>
      <c r="E44" s="58" t="s">
        <v>3</v>
      </c>
      <c r="F44" s="68" t="s">
        <v>3</v>
      </c>
      <c r="G44" s="68" t="s">
        <v>3</v>
      </c>
      <c r="H44" s="68" t="s">
        <v>3</v>
      </c>
      <c r="I44" s="79" t="s">
        <v>3</v>
      </c>
      <c r="J44" s="90" t="s">
        <v>3</v>
      </c>
      <c r="K44" s="79" t="s">
        <v>3</v>
      </c>
      <c r="L44" s="106" t="s">
        <v>3</v>
      </c>
      <c r="M44" s="68" t="s">
        <v>3</v>
      </c>
      <c r="N44" s="114" t="s">
        <v>3</v>
      </c>
      <c r="O44" s="68" t="s">
        <v>3</v>
      </c>
      <c r="P44" s="79" t="s">
        <v>3</v>
      </c>
      <c r="Q44" s="90" t="s">
        <v>3</v>
      </c>
      <c r="R44" s="79" t="s">
        <v>3</v>
      </c>
      <c r="T44" s="6" t="e">
        <f t="shared" si="0"/>
        <v>#VALUE!</v>
      </c>
      <c r="U44" s="6" t="b">
        <f t="shared" si="1"/>
        <v>1</v>
      </c>
      <c r="V44" s="6" t="e">
        <f t="shared" si="2"/>
        <v>#VALUE!</v>
      </c>
      <c r="W44" s="6" t="b">
        <f t="shared" si="3"/>
        <v>1</v>
      </c>
    </row>
    <row r="45" spans="2:23" s="6" customFormat="1">
      <c r="B45" s="17"/>
      <c r="C45" s="25" t="s">
        <v>38</v>
      </c>
      <c r="D45" s="44"/>
      <c r="E45" s="58" t="s">
        <v>3</v>
      </c>
      <c r="F45" s="68" t="s">
        <v>3</v>
      </c>
      <c r="G45" s="68" t="s">
        <v>3</v>
      </c>
      <c r="H45" s="68" t="s">
        <v>3</v>
      </c>
      <c r="I45" s="79" t="s">
        <v>3</v>
      </c>
      <c r="J45" s="90" t="s">
        <v>3</v>
      </c>
      <c r="K45" s="79" t="s">
        <v>3</v>
      </c>
      <c r="L45" s="106" t="s">
        <v>3</v>
      </c>
      <c r="M45" s="68" t="s">
        <v>3</v>
      </c>
      <c r="N45" s="114" t="s">
        <v>3</v>
      </c>
      <c r="O45" s="68" t="s">
        <v>3</v>
      </c>
      <c r="P45" s="79" t="s">
        <v>3</v>
      </c>
      <c r="Q45" s="90" t="s">
        <v>3</v>
      </c>
      <c r="R45" s="78" t="s">
        <v>3</v>
      </c>
      <c r="T45" s="6" t="e">
        <f t="shared" si="0"/>
        <v>#VALUE!</v>
      </c>
      <c r="U45" s="6" t="b">
        <f t="shared" si="1"/>
        <v>1</v>
      </c>
      <c r="V45" s="6" t="e">
        <f t="shared" si="2"/>
        <v>#VALUE!</v>
      </c>
      <c r="W45" s="6" t="b">
        <f t="shared" si="3"/>
        <v>1</v>
      </c>
    </row>
    <row r="46" spans="2:23" s="6" customFormat="1">
      <c r="B46" s="17"/>
      <c r="C46" s="25" t="s">
        <v>40</v>
      </c>
      <c r="D46" s="44"/>
      <c r="E46" s="58" t="s">
        <v>3</v>
      </c>
      <c r="F46" s="68" t="s">
        <v>3</v>
      </c>
      <c r="G46" s="68" t="s">
        <v>3</v>
      </c>
      <c r="H46" s="68" t="s">
        <v>3</v>
      </c>
      <c r="I46" s="79" t="s">
        <v>3</v>
      </c>
      <c r="J46" s="90" t="s">
        <v>3</v>
      </c>
      <c r="K46" s="79" t="s">
        <v>3</v>
      </c>
      <c r="L46" s="106" t="s">
        <v>3</v>
      </c>
      <c r="M46" s="68" t="s">
        <v>3</v>
      </c>
      <c r="N46" s="114" t="s">
        <v>3</v>
      </c>
      <c r="O46" s="68" t="s">
        <v>3</v>
      </c>
      <c r="P46" s="79" t="s">
        <v>3</v>
      </c>
      <c r="Q46" s="90" t="s">
        <v>3</v>
      </c>
      <c r="R46" s="80" t="s">
        <v>3</v>
      </c>
      <c r="T46" s="6" t="e">
        <f t="shared" si="0"/>
        <v>#VALUE!</v>
      </c>
      <c r="U46" s="6" t="b">
        <f t="shared" si="1"/>
        <v>1</v>
      </c>
      <c r="V46" s="6" t="e">
        <f t="shared" si="2"/>
        <v>#VALUE!</v>
      </c>
      <c r="W46" s="6" t="b">
        <f t="shared" si="3"/>
        <v>1</v>
      </c>
    </row>
    <row r="47" spans="2:23" s="6" customFormat="1">
      <c r="B47" s="17"/>
      <c r="C47" s="25" t="s">
        <v>42</v>
      </c>
      <c r="D47" s="44"/>
      <c r="E47" s="58">
        <v>35.200000000000003</v>
      </c>
      <c r="F47" s="68">
        <v>328764</v>
      </c>
      <c r="G47" s="68" t="s">
        <v>128</v>
      </c>
      <c r="H47" s="68">
        <v>15295</v>
      </c>
      <c r="I47" s="79">
        <v>4.6500000000000004</v>
      </c>
      <c r="J47" s="90">
        <v>9541</v>
      </c>
      <c r="K47" s="79">
        <v>60.31</v>
      </c>
      <c r="L47" s="106">
        <v>34.799999999999997</v>
      </c>
      <c r="M47" s="68">
        <v>323402</v>
      </c>
      <c r="N47" s="114" t="s">
        <v>128</v>
      </c>
      <c r="O47" s="68">
        <v>15678</v>
      </c>
      <c r="P47" s="79">
        <v>4.8499999999999996</v>
      </c>
      <c r="Q47" s="90">
        <v>3500</v>
      </c>
      <c r="R47" s="80">
        <v>347.94</v>
      </c>
      <c r="T47" s="6">
        <f t="shared" si="0"/>
        <v>60.31</v>
      </c>
      <c r="U47" s="6" t="b">
        <f t="shared" si="1"/>
        <v>0</v>
      </c>
      <c r="V47" s="6">
        <f t="shared" si="2"/>
        <v>347.94</v>
      </c>
      <c r="W47" s="6" t="b">
        <f t="shared" si="3"/>
        <v>0</v>
      </c>
    </row>
    <row r="48" spans="2:23" s="6" customFormat="1" ht="12.75">
      <c r="B48" s="17"/>
      <c r="C48" s="27" t="s">
        <v>43</v>
      </c>
      <c r="D48" s="45"/>
      <c r="E48" s="59">
        <v>44.7</v>
      </c>
      <c r="F48" s="69">
        <v>313281</v>
      </c>
      <c r="G48" s="69" t="s">
        <v>128</v>
      </c>
      <c r="H48" s="69">
        <v>20495</v>
      </c>
      <c r="I48" s="80">
        <v>6.54</v>
      </c>
      <c r="J48" s="92">
        <v>14502</v>
      </c>
      <c r="K48" s="83">
        <v>41.33</v>
      </c>
      <c r="L48" s="107">
        <v>44.7</v>
      </c>
      <c r="M48" s="69">
        <v>313281</v>
      </c>
      <c r="N48" s="115" t="s">
        <v>128</v>
      </c>
      <c r="O48" s="69">
        <v>15653</v>
      </c>
      <c r="P48" s="80">
        <v>5</v>
      </c>
      <c r="Q48" s="92">
        <v>11632</v>
      </c>
      <c r="R48" s="82">
        <v>34.57</v>
      </c>
      <c r="T48" s="6">
        <f t="shared" si="0"/>
        <v>41.33</v>
      </c>
      <c r="U48" s="6" t="b">
        <f t="shared" si="1"/>
        <v>0</v>
      </c>
      <c r="V48" s="6">
        <f t="shared" si="2"/>
        <v>34.57</v>
      </c>
      <c r="W48" s="6" t="b">
        <f t="shared" si="3"/>
        <v>0</v>
      </c>
    </row>
    <row r="49" spans="1:23" s="6" customFormat="1">
      <c r="B49" s="18"/>
      <c r="C49" s="28">
        <v>300</v>
      </c>
      <c r="D49" s="46" t="s">
        <v>73</v>
      </c>
      <c r="E49" s="60">
        <v>43.1</v>
      </c>
      <c r="F49" s="70">
        <v>331833</v>
      </c>
      <c r="G49" s="70">
        <v>6</v>
      </c>
      <c r="H49" s="70">
        <v>19528</v>
      </c>
      <c r="I49" s="81">
        <v>5.88</v>
      </c>
      <c r="J49" s="93">
        <v>14956</v>
      </c>
      <c r="K49" s="81">
        <v>30.57</v>
      </c>
      <c r="L49" s="108">
        <v>43.1</v>
      </c>
      <c r="M49" s="70">
        <v>331833</v>
      </c>
      <c r="N49" s="116">
        <v>6</v>
      </c>
      <c r="O49" s="70">
        <v>16160</v>
      </c>
      <c r="P49" s="81">
        <v>4.87</v>
      </c>
      <c r="Q49" s="93">
        <v>12068</v>
      </c>
      <c r="R49" s="81">
        <v>33.909999999999997</v>
      </c>
      <c r="T49" s="6">
        <f t="shared" si="0"/>
        <v>30.57</v>
      </c>
      <c r="U49" s="6" t="b">
        <f t="shared" si="1"/>
        <v>0</v>
      </c>
      <c r="V49" s="6">
        <f t="shared" si="2"/>
        <v>33.909999999999997</v>
      </c>
      <c r="W49" s="6" t="b">
        <f t="shared" si="3"/>
        <v>0</v>
      </c>
    </row>
    <row r="50" spans="1:23" s="6" customFormat="1">
      <c r="B50" s="17" t="s">
        <v>4</v>
      </c>
      <c r="C50" s="29" t="s">
        <v>46</v>
      </c>
      <c r="D50" s="47" t="s">
        <v>18</v>
      </c>
      <c r="E50" s="58">
        <v>39.5</v>
      </c>
      <c r="F50" s="68">
        <v>308876</v>
      </c>
      <c r="G50" s="68">
        <v>15</v>
      </c>
      <c r="H50" s="68">
        <v>19408</v>
      </c>
      <c r="I50" s="79">
        <v>6.28</v>
      </c>
      <c r="J50" s="90">
        <v>15552</v>
      </c>
      <c r="K50" s="100">
        <v>24.79</v>
      </c>
      <c r="L50" s="106">
        <v>39.5</v>
      </c>
      <c r="M50" s="68">
        <v>308650</v>
      </c>
      <c r="N50" s="114">
        <v>14</v>
      </c>
      <c r="O50" s="68">
        <v>16603</v>
      </c>
      <c r="P50" s="79">
        <v>5.38</v>
      </c>
      <c r="Q50" s="90">
        <v>11547</v>
      </c>
      <c r="R50" s="79">
        <v>43.79</v>
      </c>
      <c r="T50" s="6">
        <f t="shared" si="0"/>
        <v>24.79</v>
      </c>
      <c r="U50" s="6" t="b">
        <f t="shared" si="1"/>
        <v>0</v>
      </c>
      <c r="V50" s="6">
        <f t="shared" si="2"/>
        <v>43.79</v>
      </c>
      <c r="W50" s="6" t="b">
        <f t="shared" si="3"/>
        <v>0</v>
      </c>
    </row>
    <row r="51" spans="1:23" s="6" customFormat="1">
      <c r="B51" s="17"/>
      <c r="C51" s="29" t="s">
        <v>48</v>
      </c>
      <c r="D51" s="47" t="s">
        <v>77</v>
      </c>
      <c r="E51" s="58">
        <v>39.200000000000003</v>
      </c>
      <c r="F51" s="68">
        <v>297919</v>
      </c>
      <c r="G51" s="68">
        <v>10</v>
      </c>
      <c r="H51" s="68">
        <v>16544</v>
      </c>
      <c r="I51" s="79">
        <v>5.55</v>
      </c>
      <c r="J51" s="90">
        <v>14078</v>
      </c>
      <c r="K51" s="100">
        <v>17.52</v>
      </c>
      <c r="L51" s="106">
        <v>39.200000000000003</v>
      </c>
      <c r="M51" s="68">
        <v>297919</v>
      </c>
      <c r="N51" s="114">
        <v>10</v>
      </c>
      <c r="O51" s="68">
        <v>15311</v>
      </c>
      <c r="P51" s="79">
        <v>5.14</v>
      </c>
      <c r="Q51" s="90">
        <v>15027</v>
      </c>
      <c r="R51" s="79">
        <v>1.89</v>
      </c>
      <c r="T51" s="6">
        <f t="shared" si="0"/>
        <v>17.52</v>
      </c>
      <c r="U51" s="6" t="b">
        <f t="shared" si="1"/>
        <v>0</v>
      </c>
      <c r="V51" s="6">
        <f t="shared" si="2"/>
        <v>1.89</v>
      </c>
      <c r="W51" s="6" t="b">
        <f t="shared" si="3"/>
        <v>0</v>
      </c>
    </row>
    <row r="52" spans="1:23" s="6" customFormat="1">
      <c r="B52" s="17"/>
      <c r="C52" s="29" t="s">
        <v>49</v>
      </c>
      <c r="D52" s="47" t="s">
        <v>50</v>
      </c>
      <c r="E52" s="58">
        <v>39.6</v>
      </c>
      <c r="F52" s="68">
        <v>294108</v>
      </c>
      <c r="G52" s="68">
        <v>8</v>
      </c>
      <c r="H52" s="68">
        <v>14009</v>
      </c>
      <c r="I52" s="79">
        <v>4.76</v>
      </c>
      <c r="J52" s="90">
        <v>14442</v>
      </c>
      <c r="K52" s="100">
        <v>-3</v>
      </c>
      <c r="L52" s="106">
        <v>39.6</v>
      </c>
      <c r="M52" s="68">
        <v>294108</v>
      </c>
      <c r="N52" s="114">
        <v>8</v>
      </c>
      <c r="O52" s="68">
        <v>15801</v>
      </c>
      <c r="P52" s="79">
        <v>5.37</v>
      </c>
      <c r="Q52" s="90">
        <v>11107</v>
      </c>
      <c r="R52" s="79">
        <v>42.26</v>
      </c>
      <c r="T52" s="6">
        <f t="shared" si="0"/>
        <v>-3</v>
      </c>
      <c r="U52" s="6" t="b">
        <f t="shared" si="1"/>
        <v>0</v>
      </c>
      <c r="V52" s="6">
        <f t="shared" si="2"/>
        <v>42.26</v>
      </c>
      <c r="W52" s="6" t="b">
        <f t="shared" si="3"/>
        <v>0</v>
      </c>
    </row>
    <row r="53" spans="1:23" s="6" customFormat="1">
      <c r="B53" s="17" t="s">
        <v>16</v>
      </c>
      <c r="C53" s="30"/>
      <c r="D53" s="47" t="s">
        <v>78</v>
      </c>
      <c r="E53" s="58">
        <v>40.6</v>
      </c>
      <c r="F53" s="68">
        <v>313434</v>
      </c>
      <c r="G53" s="68">
        <v>39</v>
      </c>
      <c r="H53" s="68">
        <v>18621</v>
      </c>
      <c r="I53" s="79">
        <v>5.94</v>
      </c>
      <c r="J53" s="90">
        <v>14932</v>
      </c>
      <c r="K53" s="100">
        <v>24.71</v>
      </c>
      <c r="L53" s="106">
        <v>40.6</v>
      </c>
      <c r="M53" s="68">
        <v>313336</v>
      </c>
      <c r="N53" s="114">
        <v>38</v>
      </c>
      <c r="O53" s="68">
        <v>16205</v>
      </c>
      <c r="P53" s="79">
        <v>5.17</v>
      </c>
      <c r="Q53" s="90">
        <v>12222</v>
      </c>
      <c r="R53" s="79">
        <v>32.590000000000003</v>
      </c>
      <c r="T53" s="6">
        <f t="shared" si="0"/>
        <v>24.71</v>
      </c>
      <c r="U53" s="6" t="b">
        <f t="shared" si="1"/>
        <v>0</v>
      </c>
      <c r="V53" s="6">
        <f t="shared" si="2"/>
        <v>32.590000000000003</v>
      </c>
      <c r="W53" s="6" t="b">
        <f t="shared" si="3"/>
        <v>0</v>
      </c>
    </row>
    <row r="54" spans="1:23" s="6" customFormat="1">
      <c r="B54" s="17"/>
      <c r="C54" s="29">
        <v>299</v>
      </c>
      <c r="D54" s="47" t="s">
        <v>79</v>
      </c>
      <c r="E54" s="58">
        <v>39.4</v>
      </c>
      <c r="F54" s="68">
        <v>255025</v>
      </c>
      <c r="G54" s="68">
        <v>12</v>
      </c>
      <c r="H54" s="68">
        <v>14459</v>
      </c>
      <c r="I54" s="79">
        <v>5.67</v>
      </c>
      <c r="J54" s="90">
        <v>14623</v>
      </c>
      <c r="K54" s="78">
        <v>-1.1200000000000001</v>
      </c>
      <c r="L54" s="106">
        <v>39.4</v>
      </c>
      <c r="M54" s="68">
        <v>255025</v>
      </c>
      <c r="N54" s="114">
        <v>12</v>
      </c>
      <c r="O54" s="68">
        <v>10774</v>
      </c>
      <c r="P54" s="79">
        <v>4.22</v>
      </c>
      <c r="Q54" s="90">
        <v>9166</v>
      </c>
      <c r="R54" s="79">
        <v>17.54</v>
      </c>
      <c r="T54" s="6">
        <f t="shared" si="0"/>
        <v>-1.1200000000000001</v>
      </c>
      <c r="U54" s="6" t="b">
        <f t="shared" si="1"/>
        <v>0</v>
      </c>
      <c r="V54" s="6">
        <f t="shared" si="2"/>
        <v>17.54</v>
      </c>
      <c r="W54" s="6" t="b">
        <f t="shared" si="3"/>
        <v>0</v>
      </c>
    </row>
    <row r="55" spans="1:23" s="6" customFormat="1">
      <c r="B55" s="17"/>
      <c r="C55" s="29" t="s">
        <v>46</v>
      </c>
      <c r="D55" s="47" t="s">
        <v>80</v>
      </c>
      <c r="E55" s="58">
        <v>39.6</v>
      </c>
      <c r="F55" s="68">
        <v>268412</v>
      </c>
      <c r="G55" s="68">
        <v>9</v>
      </c>
      <c r="H55" s="68">
        <v>11892</v>
      </c>
      <c r="I55" s="79">
        <v>4.43</v>
      </c>
      <c r="J55" s="90">
        <v>12467</v>
      </c>
      <c r="K55" s="79">
        <v>-4.6100000000000003</v>
      </c>
      <c r="L55" s="106">
        <v>39.6</v>
      </c>
      <c r="M55" s="68">
        <v>268412</v>
      </c>
      <c r="N55" s="114">
        <v>9</v>
      </c>
      <c r="O55" s="68">
        <v>9597</v>
      </c>
      <c r="P55" s="79">
        <v>3.58</v>
      </c>
      <c r="Q55" s="90">
        <v>9606</v>
      </c>
      <c r="R55" s="79">
        <v>-9.e-002</v>
      </c>
      <c r="T55" s="6">
        <f t="shared" si="0"/>
        <v>-4.6100000000000003</v>
      </c>
      <c r="U55" s="6" t="b">
        <f t="shared" si="1"/>
        <v>0</v>
      </c>
      <c r="V55" s="6">
        <f t="shared" si="2"/>
        <v>-9.e-002</v>
      </c>
      <c r="W55" s="6" t="b">
        <f t="shared" si="3"/>
        <v>0</v>
      </c>
    </row>
    <row r="56" spans="1:23" s="6" customFormat="1">
      <c r="B56" s="17" t="s">
        <v>13</v>
      </c>
      <c r="C56" s="29" t="s">
        <v>48</v>
      </c>
      <c r="D56" s="47" t="s">
        <v>52</v>
      </c>
      <c r="E56" s="58">
        <v>38.200000000000003</v>
      </c>
      <c r="F56" s="68">
        <v>266465</v>
      </c>
      <c r="G56" s="68">
        <v>4</v>
      </c>
      <c r="H56" s="68">
        <v>10932</v>
      </c>
      <c r="I56" s="79">
        <v>4.0999999999999996</v>
      </c>
      <c r="J56" s="90">
        <v>10000</v>
      </c>
      <c r="K56" s="79">
        <v>9.32</v>
      </c>
      <c r="L56" s="106">
        <v>38.200000000000003</v>
      </c>
      <c r="M56" s="68">
        <v>266465</v>
      </c>
      <c r="N56" s="114">
        <v>4</v>
      </c>
      <c r="O56" s="68">
        <v>8916</v>
      </c>
      <c r="P56" s="79">
        <v>3.35</v>
      </c>
      <c r="Q56" s="90">
        <v>9577</v>
      </c>
      <c r="R56" s="79">
        <v>-6.9</v>
      </c>
      <c r="T56" s="6">
        <f t="shared" si="0"/>
        <v>9.32</v>
      </c>
      <c r="U56" s="6" t="b">
        <f t="shared" si="1"/>
        <v>0</v>
      </c>
      <c r="V56" s="6">
        <f t="shared" si="2"/>
        <v>-6.9</v>
      </c>
      <c r="W56" s="6" t="b">
        <f t="shared" si="3"/>
        <v>0</v>
      </c>
    </row>
    <row r="57" spans="1:23" s="6" customFormat="1">
      <c r="B57" s="17"/>
      <c r="C57" s="29" t="s">
        <v>41</v>
      </c>
      <c r="D57" s="47" t="s">
        <v>78</v>
      </c>
      <c r="E57" s="58">
        <v>39.4</v>
      </c>
      <c r="F57" s="68">
        <v>257755</v>
      </c>
      <c r="G57" s="68">
        <v>25</v>
      </c>
      <c r="H57" s="68">
        <v>13892</v>
      </c>
      <c r="I57" s="79">
        <v>5.39</v>
      </c>
      <c r="J57" s="90">
        <v>14201</v>
      </c>
      <c r="K57" s="79">
        <v>-2.1800000000000002</v>
      </c>
      <c r="L57" s="106">
        <v>39.4</v>
      </c>
      <c r="M57" s="68">
        <v>257755</v>
      </c>
      <c r="N57" s="114">
        <v>25</v>
      </c>
      <c r="O57" s="68">
        <v>10507</v>
      </c>
      <c r="P57" s="79">
        <v>4.08</v>
      </c>
      <c r="Q57" s="90">
        <v>9255</v>
      </c>
      <c r="R57" s="79">
        <v>13.53</v>
      </c>
      <c r="T57" s="6">
        <f t="shared" si="0"/>
        <v>-2.1800000000000002</v>
      </c>
      <c r="U57" s="6" t="b">
        <f t="shared" si="1"/>
        <v>0</v>
      </c>
      <c r="V57" s="6">
        <f t="shared" si="2"/>
        <v>13.53</v>
      </c>
      <c r="W57" s="6" t="b">
        <f t="shared" si="3"/>
        <v>0</v>
      </c>
    </row>
    <row r="58" spans="1:23" s="6" customFormat="1" ht="12.75">
      <c r="B58" s="19"/>
      <c r="C58" s="31" t="s">
        <v>33</v>
      </c>
      <c r="D58" s="48"/>
      <c r="E58" s="61">
        <v>39.200000000000003</v>
      </c>
      <c r="F58" s="71">
        <v>306343</v>
      </c>
      <c r="G58" s="71" t="s">
        <v>128</v>
      </c>
      <c r="H58" s="71">
        <v>17685</v>
      </c>
      <c r="I58" s="82">
        <v>5.77</v>
      </c>
      <c r="J58" s="92">
        <v>12079</v>
      </c>
      <c r="K58" s="78">
        <v>46.41</v>
      </c>
      <c r="L58" s="106">
        <v>39.200000000000003</v>
      </c>
      <c r="M58" s="68">
        <v>306343</v>
      </c>
      <c r="N58" s="114" t="s">
        <v>128</v>
      </c>
      <c r="O58" s="68">
        <v>15621</v>
      </c>
      <c r="P58" s="79">
        <v>5.0999999999999996</v>
      </c>
      <c r="Q58" s="92">
        <v>13383</v>
      </c>
      <c r="R58" s="82">
        <v>16.72</v>
      </c>
      <c r="T58" s="6">
        <f t="shared" si="0"/>
        <v>46.41</v>
      </c>
      <c r="U58" s="6" t="b">
        <f t="shared" si="1"/>
        <v>0</v>
      </c>
      <c r="V58" s="6">
        <f t="shared" si="2"/>
        <v>16.72</v>
      </c>
      <c r="W58" s="6" t="b">
        <f t="shared" si="3"/>
        <v>0</v>
      </c>
    </row>
    <row r="59" spans="1:23" s="6" customFormat="1">
      <c r="B59" s="18" t="s">
        <v>17</v>
      </c>
      <c r="C59" s="32" t="s">
        <v>51</v>
      </c>
      <c r="D59" s="49"/>
      <c r="E59" s="60" t="s">
        <v>3</v>
      </c>
      <c r="F59" s="70" t="s">
        <v>3</v>
      </c>
      <c r="G59" s="70" t="s">
        <v>3</v>
      </c>
      <c r="H59" s="70" t="s">
        <v>3</v>
      </c>
      <c r="I59" s="81" t="s">
        <v>3</v>
      </c>
      <c r="J59" s="94" t="s">
        <v>3</v>
      </c>
      <c r="K59" s="81" t="s">
        <v>3</v>
      </c>
      <c r="L59" s="60" t="s">
        <v>3</v>
      </c>
      <c r="M59" s="70" t="s">
        <v>3</v>
      </c>
      <c r="N59" s="70" t="s">
        <v>3</v>
      </c>
      <c r="O59" s="70" t="s">
        <v>3</v>
      </c>
      <c r="P59" s="81" t="s">
        <v>3</v>
      </c>
      <c r="Q59" s="94" t="s">
        <v>3</v>
      </c>
      <c r="R59" s="81" t="s">
        <v>3</v>
      </c>
      <c r="T59" s="6" t="e">
        <f t="shared" si="0"/>
        <v>#VALUE!</v>
      </c>
      <c r="U59" s="6" t="b">
        <f t="shared" si="1"/>
        <v>1</v>
      </c>
      <c r="V59" s="6" t="e">
        <f t="shared" si="2"/>
        <v>#VALUE!</v>
      </c>
      <c r="W59" s="6" t="b">
        <f t="shared" si="3"/>
        <v>1</v>
      </c>
    </row>
    <row r="60" spans="1:23" s="6" customFormat="1">
      <c r="B60" s="17" t="s">
        <v>1</v>
      </c>
      <c r="C60" s="33" t="s">
        <v>54</v>
      </c>
      <c r="D60" s="50"/>
      <c r="E60" s="58" t="s">
        <v>3</v>
      </c>
      <c r="F60" s="68" t="s">
        <v>3</v>
      </c>
      <c r="G60" s="68" t="s">
        <v>3</v>
      </c>
      <c r="H60" s="68" t="s">
        <v>3</v>
      </c>
      <c r="I60" s="79" t="s">
        <v>3</v>
      </c>
      <c r="J60" s="90" t="s">
        <v>3</v>
      </c>
      <c r="K60" s="78" t="s">
        <v>3</v>
      </c>
      <c r="L60" s="58" t="s">
        <v>3</v>
      </c>
      <c r="M60" s="68" t="s">
        <v>3</v>
      </c>
      <c r="N60" s="68" t="s">
        <v>3</v>
      </c>
      <c r="O60" s="68" t="s">
        <v>3</v>
      </c>
      <c r="P60" s="79" t="s">
        <v>3</v>
      </c>
      <c r="Q60" s="90" t="s">
        <v>3</v>
      </c>
      <c r="R60" s="78" t="s">
        <v>3</v>
      </c>
      <c r="T60" s="6" t="e">
        <f t="shared" si="0"/>
        <v>#VALUE!</v>
      </c>
      <c r="U60" s="6" t="b">
        <f t="shared" si="1"/>
        <v>1</v>
      </c>
      <c r="V60" s="6" t="e">
        <f t="shared" si="2"/>
        <v>#VALUE!</v>
      </c>
      <c r="W60" s="6" t="b">
        <f t="shared" si="3"/>
        <v>1</v>
      </c>
    </row>
    <row r="61" spans="1:23" s="6" customFormat="1" ht="12.75">
      <c r="B61" s="19" t="s">
        <v>13</v>
      </c>
      <c r="C61" s="34" t="s">
        <v>55</v>
      </c>
      <c r="D61" s="51"/>
      <c r="E61" s="61" t="s">
        <v>3</v>
      </c>
      <c r="F61" s="71" t="s">
        <v>3</v>
      </c>
      <c r="G61" s="71" t="s">
        <v>3</v>
      </c>
      <c r="H61" s="71" t="s">
        <v>3</v>
      </c>
      <c r="I61" s="82" t="s">
        <v>3</v>
      </c>
      <c r="J61" s="89" t="s">
        <v>3</v>
      </c>
      <c r="K61" s="82" t="s">
        <v>3</v>
      </c>
      <c r="L61" s="61" t="s">
        <v>3</v>
      </c>
      <c r="M61" s="71" t="s">
        <v>3</v>
      </c>
      <c r="N61" s="71" t="s">
        <v>3</v>
      </c>
      <c r="O61" s="71" t="s">
        <v>3</v>
      </c>
      <c r="P61" s="82" t="s">
        <v>3</v>
      </c>
      <c r="Q61" s="89" t="s">
        <v>3</v>
      </c>
      <c r="R61" s="82" t="s">
        <v>3</v>
      </c>
      <c r="T61" s="6" t="e">
        <f t="shared" si="0"/>
        <v>#VALUE!</v>
      </c>
      <c r="U61" s="6" t="b">
        <f t="shared" si="1"/>
        <v>1</v>
      </c>
      <c r="V61" s="6" t="e">
        <f t="shared" si="2"/>
        <v>#VALUE!</v>
      </c>
      <c r="W61" s="6" t="b">
        <f t="shared" si="3"/>
        <v>1</v>
      </c>
    </row>
    <row r="62" spans="1:23" s="6" customFormat="1" ht="12.75">
      <c r="B62" s="20" t="s">
        <v>20</v>
      </c>
      <c r="C62" s="35"/>
      <c r="D62" s="35"/>
      <c r="E62" s="61">
        <v>40.4</v>
      </c>
      <c r="F62" s="71">
        <v>310092</v>
      </c>
      <c r="G62" s="71">
        <v>66</v>
      </c>
      <c r="H62" s="71">
        <v>18304</v>
      </c>
      <c r="I62" s="82">
        <v>5.9</v>
      </c>
      <c r="J62" s="95">
        <v>14463</v>
      </c>
      <c r="K62" s="101">
        <v>26.56</v>
      </c>
      <c r="L62" s="110">
        <v>40.4</v>
      </c>
      <c r="M62" s="111">
        <v>310006</v>
      </c>
      <c r="N62" s="117">
        <v>65</v>
      </c>
      <c r="O62" s="111">
        <v>15877</v>
      </c>
      <c r="P62" s="101">
        <v>5.12</v>
      </c>
      <c r="Q62" s="95">
        <v>12127</v>
      </c>
      <c r="R62" s="101">
        <v>30.92</v>
      </c>
      <c r="T62" s="6">
        <f t="shared" si="0"/>
        <v>26.56</v>
      </c>
      <c r="U62" s="6" t="b">
        <f t="shared" si="1"/>
        <v>0</v>
      </c>
      <c r="V62" s="6">
        <f t="shared" si="2"/>
        <v>30.92</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Q4" sqref="Q4"/>
    </sheetView>
  </sheetViews>
  <sheetFormatPr defaultRowHeight="13.5"/>
  <cols>
    <col min="1" max="1" width="18.25" style="266" customWidth="1"/>
    <col min="2" max="2" width="7.625" style="266" customWidth="1"/>
    <col min="3" max="3" width="8.625" style="266" customWidth="1"/>
    <col min="4" max="4" width="6.625" style="266" customWidth="1"/>
    <col min="5" max="8" width="8.625" style="266" customWidth="1"/>
    <col min="9" max="9" width="7.625" style="266" customWidth="1"/>
    <col min="10" max="10" width="8.625" style="266" customWidth="1"/>
    <col min="11" max="11" width="6.625" style="266" customWidth="1"/>
    <col min="12" max="15" width="8.625" style="266" customWidth="1"/>
    <col min="16" max="16384" width="9" style="266" bestFit="1" customWidth="1"/>
  </cols>
  <sheetData>
    <row r="1" spans="1:15" ht="14.25">
      <c r="A1" s="268" t="s">
        <v>89</v>
      </c>
      <c r="B1" s="268"/>
      <c r="C1" s="268"/>
      <c r="D1" s="268"/>
      <c r="E1" s="268"/>
      <c r="F1" s="268"/>
      <c r="G1" s="268"/>
      <c r="H1" s="268"/>
      <c r="I1" s="268"/>
      <c r="J1" s="318"/>
      <c r="K1" s="321"/>
      <c r="L1" s="321"/>
      <c r="M1" s="321"/>
      <c r="N1" s="321"/>
      <c r="O1" s="241" t="s">
        <v>31</v>
      </c>
    </row>
    <row r="2" spans="1:15" ht="14.25">
      <c r="A2" s="122" t="s">
        <v>90</v>
      </c>
      <c r="B2" s="146" t="s">
        <v>67</v>
      </c>
      <c r="C2" s="174"/>
      <c r="D2" s="174"/>
      <c r="E2" s="174"/>
      <c r="F2" s="174"/>
      <c r="G2" s="198"/>
      <c r="H2" s="210"/>
      <c r="I2" s="174" t="s">
        <v>87</v>
      </c>
      <c r="J2" s="174"/>
      <c r="K2" s="174"/>
      <c r="L2" s="174"/>
      <c r="M2" s="174"/>
      <c r="N2" s="198"/>
      <c r="O2" s="210"/>
    </row>
    <row r="3" spans="1:15">
      <c r="A3" s="123"/>
      <c r="B3" s="147"/>
      <c r="C3" s="175"/>
      <c r="D3" s="175"/>
      <c r="E3" s="175"/>
      <c r="F3" s="175"/>
      <c r="G3" s="199" t="s">
        <v>86</v>
      </c>
      <c r="H3" s="211"/>
      <c r="I3" s="175"/>
      <c r="J3" s="175"/>
      <c r="K3" s="175"/>
      <c r="L3" s="175"/>
      <c r="M3" s="175"/>
      <c r="N3" s="234" t="s">
        <v>86</v>
      </c>
      <c r="O3" s="242"/>
    </row>
    <row r="4" spans="1:15" ht="52.5" customHeight="1">
      <c r="A4" s="124"/>
      <c r="B4" s="148" t="s">
        <v>82</v>
      </c>
      <c r="C4" s="176" t="s">
        <v>83</v>
      </c>
      <c r="D4" s="176" t="s">
        <v>84</v>
      </c>
      <c r="E4" s="176" t="s">
        <v>85</v>
      </c>
      <c r="F4" s="189" t="s">
        <v>7</v>
      </c>
      <c r="G4" s="200" t="s">
        <v>117</v>
      </c>
      <c r="H4" s="212" t="s">
        <v>118</v>
      </c>
      <c r="I4" s="176" t="s">
        <v>82</v>
      </c>
      <c r="J4" s="176" t="s">
        <v>83</v>
      </c>
      <c r="K4" s="176" t="s">
        <v>84</v>
      </c>
      <c r="L4" s="176" t="s">
        <v>88</v>
      </c>
      <c r="M4" s="189" t="s">
        <v>7</v>
      </c>
      <c r="N4" s="200" t="s">
        <v>97</v>
      </c>
      <c r="O4" s="243" t="s">
        <v>122</v>
      </c>
    </row>
    <row r="5" spans="1:15">
      <c r="A5" s="269" t="s">
        <v>91</v>
      </c>
      <c r="B5" s="287">
        <v>38.5</v>
      </c>
      <c r="C5" s="177">
        <v>283570</v>
      </c>
      <c r="D5" s="177">
        <v>70</v>
      </c>
      <c r="E5" s="177">
        <v>7790</v>
      </c>
      <c r="F5" s="314">
        <v>2.75</v>
      </c>
      <c r="G5" s="201">
        <v>6475</v>
      </c>
      <c r="H5" s="213">
        <v>20.309999999999999</v>
      </c>
      <c r="I5" s="220">
        <v>38.5</v>
      </c>
      <c r="J5" s="224">
        <v>283570</v>
      </c>
      <c r="K5" s="322">
        <v>70</v>
      </c>
      <c r="L5" s="177">
        <v>4971</v>
      </c>
      <c r="M5" s="231">
        <v>1.75</v>
      </c>
      <c r="N5" s="201">
        <v>5227</v>
      </c>
      <c r="O5" s="213">
        <v>-4.9000000000000004</v>
      </c>
    </row>
    <row r="6" spans="1:15">
      <c r="A6" s="270" t="s">
        <v>92</v>
      </c>
      <c r="B6" s="287">
        <v>38.4</v>
      </c>
      <c r="C6" s="177">
        <v>285954</v>
      </c>
      <c r="D6" s="177">
        <v>79</v>
      </c>
      <c r="E6" s="177">
        <v>7174</v>
      </c>
      <c r="F6" s="314">
        <v>2.5099999999999998</v>
      </c>
      <c r="G6" s="201">
        <v>7790</v>
      </c>
      <c r="H6" s="213">
        <v>-7.91</v>
      </c>
      <c r="I6" s="220">
        <v>38.299999999999997</v>
      </c>
      <c r="J6" s="224">
        <v>285005</v>
      </c>
      <c r="K6" s="322">
        <v>78</v>
      </c>
      <c r="L6" s="177">
        <v>4637</v>
      </c>
      <c r="M6" s="231">
        <v>1.63</v>
      </c>
      <c r="N6" s="201">
        <v>4971</v>
      </c>
      <c r="O6" s="213">
        <v>-6.72</v>
      </c>
    </row>
    <row r="7" spans="1:15">
      <c r="A7" s="270" t="s">
        <v>93</v>
      </c>
      <c r="B7" s="287">
        <v>38.200000000000003</v>
      </c>
      <c r="C7" s="177">
        <v>285820</v>
      </c>
      <c r="D7" s="177">
        <v>88</v>
      </c>
      <c r="E7" s="177">
        <v>6727</v>
      </c>
      <c r="F7" s="314">
        <v>2.35</v>
      </c>
      <c r="G7" s="201">
        <v>7174</v>
      </c>
      <c r="H7" s="213">
        <v>-6.23</v>
      </c>
      <c r="I7" s="220">
        <v>38.200000000000003</v>
      </c>
      <c r="J7" s="224">
        <v>285820</v>
      </c>
      <c r="K7" s="322">
        <v>88</v>
      </c>
      <c r="L7" s="177">
        <v>4512</v>
      </c>
      <c r="M7" s="231">
        <v>1.58</v>
      </c>
      <c r="N7" s="201">
        <v>4637</v>
      </c>
      <c r="O7" s="213">
        <v>-2.7</v>
      </c>
    </row>
    <row r="8" spans="1:15">
      <c r="A8" s="270" t="s">
        <v>94</v>
      </c>
      <c r="B8" s="287">
        <v>38.6</v>
      </c>
      <c r="C8" s="177">
        <v>281442</v>
      </c>
      <c r="D8" s="177">
        <v>81</v>
      </c>
      <c r="E8" s="177">
        <v>7242</v>
      </c>
      <c r="F8" s="314">
        <v>2.57</v>
      </c>
      <c r="G8" s="201">
        <v>6727</v>
      </c>
      <c r="H8" s="213">
        <v>7.66</v>
      </c>
      <c r="I8" s="220">
        <v>38.6</v>
      </c>
      <c r="J8" s="224">
        <v>281442</v>
      </c>
      <c r="K8" s="322">
        <v>81</v>
      </c>
      <c r="L8" s="177">
        <v>5250</v>
      </c>
      <c r="M8" s="231">
        <v>1.87</v>
      </c>
      <c r="N8" s="201">
        <v>4512</v>
      </c>
      <c r="O8" s="213">
        <v>16.36</v>
      </c>
    </row>
    <row r="9" spans="1:15">
      <c r="A9" s="270" t="s">
        <v>15</v>
      </c>
      <c r="B9" s="288">
        <v>38.799999999999997</v>
      </c>
      <c r="C9" s="307">
        <v>278327</v>
      </c>
      <c r="D9" s="307">
        <v>64</v>
      </c>
      <c r="E9" s="307">
        <v>7581</v>
      </c>
      <c r="F9" s="315">
        <v>2.72</v>
      </c>
      <c r="G9" s="202">
        <v>7242</v>
      </c>
      <c r="H9" s="213">
        <v>4.68</v>
      </c>
      <c r="I9" s="317">
        <v>38.799999999999997</v>
      </c>
      <c r="J9" s="307">
        <v>278485</v>
      </c>
      <c r="K9" s="307">
        <v>62</v>
      </c>
      <c r="L9" s="307">
        <v>5018</v>
      </c>
      <c r="M9" s="315">
        <v>1.8</v>
      </c>
      <c r="N9" s="326">
        <v>5250</v>
      </c>
      <c r="O9" s="213">
        <v>-4.42</v>
      </c>
    </row>
    <row r="10" spans="1:15">
      <c r="A10" s="270" t="s">
        <v>95</v>
      </c>
      <c r="B10" s="151">
        <v>39.200000000000003</v>
      </c>
      <c r="C10" s="179">
        <v>283418</v>
      </c>
      <c r="D10" s="179">
        <v>69</v>
      </c>
      <c r="E10" s="179">
        <v>6819</v>
      </c>
      <c r="F10" s="192">
        <v>2.41</v>
      </c>
      <c r="G10" s="203">
        <v>7581</v>
      </c>
      <c r="H10" s="214">
        <v>-10.050000000000001</v>
      </c>
      <c r="I10" s="151">
        <v>39.200000000000003</v>
      </c>
      <c r="J10" s="179">
        <v>282620</v>
      </c>
      <c r="K10" s="179">
        <v>66</v>
      </c>
      <c r="L10" s="179">
        <v>4768</v>
      </c>
      <c r="M10" s="192">
        <v>1.69</v>
      </c>
      <c r="N10" s="203">
        <v>5018</v>
      </c>
      <c r="O10" s="214">
        <v>-4.9800000000000004</v>
      </c>
    </row>
    <row r="11" spans="1:15">
      <c r="A11" s="270" t="s">
        <v>45</v>
      </c>
      <c r="B11" s="151">
        <v>39.1</v>
      </c>
      <c r="C11" s="179">
        <v>276732</v>
      </c>
      <c r="D11" s="179">
        <v>71</v>
      </c>
      <c r="E11" s="179">
        <v>6160</v>
      </c>
      <c r="F11" s="192">
        <v>2.23</v>
      </c>
      <c r="G11" s="203">
        <v>6819</v>
      </c>
      <c r="H11" s="214">
        <v>-9.66</v>
      </c>
      <c r="I11" s="151">
        <v>39.1</v>
      </c>
      <c r="J11" s="179">
        <v>276829</v>
      </c>
      <c r="K11" s="179">
        <v>70</v>
      </c>
      <c r="L11" s="179">
        <v>4350</v>
      </c>
      <c r="M11" s="192">
        <v>1.5699999999999998</v>
      </c>
      <c r="N11" s="236">
        <v>4768</v>
      </c>
      <c r="O11" s="214">
        <v>-8.77</v>
      </c>
    </row>
    <row r="12" spans="1:15">
      <c r="A12" s="270" t="s">
        <v>96</v>
      </c>
      <c r="B12" s="151">
        <v>39.299999999999997</v>
      </c>
      <c r="C12" s="179">
        <v>277171</v>
      </c>
      <c r="D12" s="179">
        <v>66</v>
      </c>
      <c r="E12" s="179">
        <v>8208</v>
      </c>
      <c r="F12" s="192">
        <v>2.96</v>
      </c>
      <c r="G12" s="203">
        <v>6160</v>
      </c>
      <c r="H12" s="214">
        <v>33.25</v>
      </c>
      <c r="I12" s="151">
        <v>39.299999999999997</v>
      </c>
      <c r="J12" s="179">
        <v>277105</v>
      </c>
      <c r="K12" s="179">
        <v>63</v>
      </c>
      <c r="L12" s="179">
        <v>6084</v>
      </c>
      <c r="M12" s="192">
        <v>2.2000000000000002</v>
      </c>
      <c r="N12" s="236">
        <v>4350</v>
      </c>
      <c r="O12" s="214">
        <v>39.86</v>
      </c>
    </row>
    <row r="13" spans="1:15">
      <c r="A13" s="270" t="s">
        <v>132</v>
      </c>
      <c r="B13" s="151">
        <v>39.200000000000003</v>
      </c>
      <c r="C13" s="179">
        <v>288482</v>
      </c>
      <c r="D13" s="179">
        <v>76</v>
      </c>
      <c r="E13" s="179">
        <v>9836</v>
      </c>
      <c r="F13" s="192">
        <v>3.41</v>
      </c>
      <c r="G13" s="203">
        <v>8208</v>
      </c>
      <c r="H13" s="214">
        <v>19.829999999999998</v>
      </c>
      <c r="I13" s="151">
        <v>39.1</v>
      </c>
      <c r="J13" s="179">
        <v>289239</v>
      </c>
      <c r="K13" s="179">
        <v>72</v>
      </c>
      <c r="L13" s="179">
        <v>9134</v>
      </c>
      <c r="M13" s="192">
        <v>3.16</v>
      </c>
      <c r="N13" s="236">
        <v>6084</v>
      </c>
      <c r="O13" s="214">
        <v>50.13</v>
      </c>
    </row>
    <row r="14" spans="1:15" ht="14.25">
      <c r="A14" s="271" t="s">
        <v>134</v>
      </c>
      <c r="B14" s="152">
        <v>40</v>
      </c>
      <c r="C14" s="180">
        <v>291593</v>
      </c>
      <c r="D14" s="180">
        <v>58</v>
      </c>
      <c r="E14" s="180">
        <v>14463</v>
      </c>
      <c r="F14" s="193">
        <v>4.96</v>
      </c>
      <c r="G14" s="205">
        <v>9836</v>
      </c>
      <c r="H14" s="216">
        <v>47.04</v>
      </c>
      <c r="I14" s="152">
        <v>39.799999999999997</v>
      </c>
      <c r="J14" s="180">
        <v>287249</v>
      </c>
      <c r="K14" s="180">
        <v>52</v>
      </c>
      <c r="L14" s="180">
        <v>12127</v>
      </c>
      <c r="M14" s="193">
        <v>4.22</v>
      </c>
      <c r="N14" s="238">
        <v>9134</v>
      </c>
      <c r="O14" s="216">
        <v>32.770000000000003</v>
      </c>
    </row>
    <row r="15" spans="1:15">
      <c r="A15" s="128" t="s">
        <v>143</v>
      </c>
      <c r="B15" s="153">
        <v>40.4</v>
      </c>
      <c r="C15" s="181">
        <v>310092</v>
      </c>
      <c r="D15" s="181">
        <v>66</v>
      </c>
      <c r="E15" s="181">
        <v>18304</v>
      </c>
      <c r="F15" s="194">
        <v>5.9</v>
      </c>
      <c r="G15" s="206">
        <v>14463</v>
      </c>
      <c r="H15" s="217">
        <v>26.56</v>
      </c>
      <c r="I15" s="153">
        <v>40.4</v>
      </c>
      <c r="J15" s="181">
        <v>310006</v>
      </c>
      <c r="K15" s="181">
        <v>65</v>
      </c>
      <c r="L15" s="181">
        <v>15877</v>
      </c>
      <c r="M15" s="194">
        <v>5.12</v>
      </c>
      <c r="N15" s="239">
        <v>12127</v>
      </c>
      <c r="O15" s="217">
        <v>30.92</v>
      </c>
    </row>
    <row r="16" spans="1:15" ht="14.25">
      <c r="A16" s="129" t="s">
        <v>146</v>
      </c>
      <c r="B16" s="154">
        <v>40</v>
      </c>
      <c r="C16" s="182">
        <v>291593</v>
      </c>
      <c r="D16" s="182">
        <v>58</v>
      </c>
      <c r="E16" s="182">
        <v>14463</v>
      </c>
      <c r="F16" s="195">
        <v>4.96</v>
      </c>
      <c r="G16" s="207">
        <v>9836</v>
      </c>
      <c r="H16" s="218">
        <v>47.04</v>
      </c>
      <c r="I16" s="154">
        <v>39.799999999999997</v>
      </c>
      <c r="J16" s="182">
        <v>287249</v>
      </c>
      <c r="K16" s="182">
        <v>52</v>
      </c>
      <c r="L16" s="182">
        <v>12127</v>
      </c>
      <c r="M16" s="195">
        <v>4.22</v>
      </c>
      <c r="N16" s="240">
        <v>9134</v>
      </c>
      <c r="O16" s="218">
        <v>32.770000000000003</v>
      </c>
    </row>
    <row r="17" spans="1:15" ht="14.25">
      <c r="A17" s="130" t="s">
        <v>98</v>
      </c>
      <c r="B17" s="155">
        <v>0.39999999999999858</v>
      </c>
      <c r="C17" s="183">
        <v>18499</v>
      </c>
      <c r="D17" s="185">
        <v>8</v>
      </c>
      <c r="E17" s="183">
        <v>3841</v>
      </c>
      <c r="F17" s="196">
        <v>0.94000000000000039</v>
      </c>
      <c r="G17" s="208">
        <v>4627</v>
      </c>
      <c r="H17" s="219">
        <v>-20.48</v>
      </c>
      <c r="I17" s="222">
        <v>0.60000000000000142</v>
      </c>
      <c r="J17" s="183">
        <v>22757</v>
      </c>
      <c r="K17" s="183">
        <v>13</v>
      </c>
      <c r="L17" s="183">
        <v>3750</v>
      </c>
      <c r="M17" s="196">
        <v>0.90000000000000036</v>
      </c>
      <c r="N17" s="208">
        <v>2993</v>
      </c>
      <c r="O17" s="219">
        <v>-1.8500000000000014</v>
      </c>
    </row>
    <row r="18" spans="1:15">
      <c r="A18" s="272" t="s">
        <v>147</v>
      </c>
      <c r="B18" s="289"/>
      <c r="C18" s="289"/>
      <c r="D18" s="289"/>
      <c r="E18" s="289"/>
      <c r="F18" s="289"/>
      <c r="G18" s="289"/>
      <c r="H18" s="289"/>
      <c r="I18" s="289"/>
      <c r="J18" s="289"/>
      <c r="K18" s="289"/>
      <c r="L18" s="289"/>
      <c r="M18" s="289"/>
      <c r="N18" s="289"/>
      <c r="O18" s="289"/>
    </row>
    <row r="19" spans="1:15">
      <c r="A19" s="273"/>
      <c r="B19" s="273"/>
      <c r="C19" s="273"/>
      <c r="D19" s="273"/>
      <c r="E19" s="273"/>
      <c r="F19" s="273"/>
      <c r="G19" s="273"/>
      <c r="H19" s="273"/>
      <c r="I19" s="273"/>
      <c r="J19" s="273"/>
      <c r="K19" s="273"/>
      <c r="L19" s="273"/>
      <c r="M19" s="273"/>
      <c r="N19" s="273"/>
      <c r="O19" s="273"/>
    </row>
    <row r="20" spans="1:15">
      <c r="A20" s="273"/>
      <c r="B20" s="273"/>
      <c r="C20" s="273"/>
      <c r="D20" s="273"/>
      <c r="E20" s="273"/>
      <c r="F20" s="273"/>
      <c r="G20" s="273"/>
      <c r="H20" s="273"/>
      <c r="I20" s="273"/>
      <c r="J20" s="273"/>
      <c r="K20" s="273"/>
      <c r="L20" s="273"/>
      <c r="M20" s="273"/>
      <c r="N20" s="273"/>
      <c r="O20" s="273"/>
    </row>
    <row r="21" spans="1:15">
      <c r="A21" s="273"/>
      <c r="B21" s="273"/>
      <c r="C21" s="273"/>
      <c r="D21" s="273"/>
      <c r="E21" s="273"/>
      <c r="F21" s="273"/>
      <c r="G21" s="273"/>
      <c r="H21" s="273"/>
      <c r="I21" s="273"/>
      <c r="J21" s="273"/>
      <c r="K21" s="273"/>
      <c r="L21" s="273"/>
      <c r="M21" s="273"/>
      <c r="N21" s="273"/>
      <c r="O21" s="273"/>
    </row>
    <row r="22" spans="1:15">
      <c r="A22" s="273"/>
      <c r="B22" s="273"/>
      <c r="C22" s="273"/>
      <c r="D22" s="273"/>
      <c r="E22" s="273"/>
      <c r="F22" s="273"/>
      <c r="G22" s="273"/>
      <c r="H22" s="273"/>
      <c r="I22" s="273"/>
      <c r="J22" s="273"/>
      <c r="K22" s="273"/>
      <c r="L22" s="273"/>
      <c r="M22" s="273"/>
      <c r="N22" s="273"/>
      <c r="O22" s="273"/>
    </row>
    <row r="23" spans="1:15">
      <c r="A23" s="273"/>
      <c r="B23" s="273"/>
      <c r="C23" s="273"/>
      <c r="D23" s="273"/>
      <c r="E23" s="273"/>
      <c r="F23" s="273"/>
      <c r="G23" s="273"/>
      <c r="H23" s="273"/>
      <c r="I23" s="273"/>
      <c r="J23" s="273"/>
      <c r="K23" s="273"/>
      <c r="L23" s="273"/>
      <c r="M23" s="273"/>
      <c r="N23" s="273"/>
      <c r="O23" s="273"/>
    </row>
    <row r="24" spans="1:15">
      <c r="A24" s="273"/>
      <c r="B24" s="273"/>
      <c r="C24" s="273"/>
      <c r="D24" s="273"/>
      <c r="E24" s="273"/>
      <c r="F24" s="273"/>
      <c r="G24" s="273"/>
      <c r="H24" s="273"/>
      <c r="I24" s="273"/>
      <c r="J24" s="273"/>
      <c r="K24" s="273"/>
      <c r="L24" s="273"/>
      <c r="M24" s="273"/>
      <c r="N24" s="273"/>
      <c r="O24" s="273"/>
    </row>
    <row r="25" spans="1:15">
      <c r="A25" s="273"/>
      <c r="B25" s="273"/>
      <c r="C25" s="273"/>
      <c r="D25" s="273"/>
      <c r="E25" s="273"/>
      <c r="F25" s="273"/>
      <c r="G25" s="273"/>
      <c r="H25" s="273"/>
      <c r="I25" s="273"/>
      <c r="J25" s="273"/>
      <c r="K25" s="273"/>
      <c r="L25" s="273"/>
      <c r="M25" s="273"/>
      <c r="N25" s="273"/>
      <c r="O25" s="273"/>
    </row>
    <row r="26" spans="1:15">
      <c r="A26" s="273"/>
      <c r="B26" s="273"/>
      <c r="C26" s="273"/>
      <c r="D26" s="273"/>
      <c r="E26" s="273"/>
      <c r="F26" s="273"/>
      <c r="G26" s="273"/>
      <c r="H26" s="273"/>
      <c r="I26" s="273"/>
      <c r="J26" s="273"/>
      <c r="K26" s="273"/>
      <c r="L26" s="273"/>
      <c r="M26" s="273"/>
      <c r="N26" s="273"/>
      <c r="O26" s="273"/>
    </row>
    <row r="27" spans="1:15" ht="14.25">
      <c r="A27" s="274"/>
      <c r="B27" s="274"/>
      <c r="C27" s="274"/>
      <c r="D27" s="274"/>
      <c r="E27" s="274"/>
      <c r="F27" s="274"/>
      <c r="G27" s="274"/>
      <c r="H27" s="274"/>
      <c r="I27" s="274"/>
      <c r="J27" s="319"/>
      <c r="K27" s="319"/>
      <c r="L27" s="319"/>
      <c r="M27" s="319"/>
      <c r="N27" s="319"/>
      <c r="O27" s="319"/>
    </row>
    <row r="28" spans="1:15">
      <c r="A28" s="275"/>
      <c r="B28" s="290"/>
      <c r="C28" s="290"/>
      <c r="D28" s="290"/>
      <c r="E28" s="290"/>
      <c r="F28" s="290"/>
      <c r="G28" s="290"/>
      <c r="H28" s="290"/>
      <c r="I28" s="290"/>
      <c r="J28" s="320"/>
      <c r="K28" s="320"/>
      <c r="L28" s="320"/>
      <c r="M28" s="320"/>
      <c r="N28" s="320"/>
      <c r="O28" s="327"/>
    </row>
    <row r="29" spans="1:15" ht="13.5" customHeight="1">
      <c r="A29" s="276" t="s">
        <v>139</v>
      </c>
      <c r="B29" s="291"/>
      <c r="C29" s="291"/>
      <c r="D29" s="291"/>
      <c r="E29" s="291"/>
      <c r="F29" s="291"/>
      <c r="G29" s="291"/>
      <c r="H29" s="291"/>
      <c r="I29" s="291"/>
      <c r="J29" s="291"/>
      <c r="K29" s="291"/>
      <c r="L29" s="291"/>
      <c r="M29" s="292"/>
      <c r="N29" s="292"/>
      <c r="O29" s="328"/>
    </row>
    <row r="30" spans="1:15">
      <c r="A30" s="277"/>
      <c r="B30" s="292"/>
      <c r="C30" s="292"/>
      <c r="D30" s="292"/>
      <c r="E30" s="292"/>
      <c r="F30" s="292"/>
      <c r="G30" s="292"/>
      <c r="H30" s="292"/>
      <c r="I30" s="292"/>
      <c r="J30" s="292"/>
      <c r="K30" s="292"/>
      <c r="L30" s="292"/>
      <c r="M30" s="292"/>
      <c r="N30" s="292"/>
      <c r="O30" s="328"/>
    </row>
    <row r="31" spans="1:15" ht="14.25">
      <c r="A31" s="278" t="s">
        <v>99</v>
      </c>
      <c r="B31" s="293"/>
      <c r="C31" s="293"/>
      <c r="D31" s="293"/>
      <c r="E31" s="293"/>
      <c r="F31" s="293"/>
      <c r="G31" s="293"/>
      <c r="H31" s="293"/>
      <c r="I31" s="293"/>
      <c r="J31" s="293"/>
      <c r="K31" s="293"/>
      <c r="L31" s="293"/>
      <c r="M31" s="293"/>
      <c r="N31" s="293"/>
      <c r="O31" s="329"/>
    </row>
    <row r="32" spans="1:15" ht="14.25">
      <c r="A32" s="278" t="s">
        <v>47</v>
      </c>
      <c r="B32" s="294"/>
      <c r="C32" s="294"/>
      <c r="D32" s="294"/>
      <c r="E32" s="294"/>
      <c r="F32" s="294"/>
      <c r="G32" s="294"/>
      <c r="H32" s="294"/>
      <c r="I32" s="294"/>
      <c r="J32" s="294"/>
      <c r="K32" s="294"/>
      <c r="L32" s="294"/>
      <c r="M32" s="324"/>
      <c r="N32" s="324"/>
      <c r="O32" s="330"/>
    </row>
    <row r="33" spans="1:15" ht="13.5" customHeight="1">
      <c r="A33" s="279"/>
      <c r="B33" s="295"/>
      <c r="C33" s="295"/>
      <c r="D33" s="295"/>
      <c r="E33" s="295"/>
      <c r="F33" s="295"/>
      <c r="G33" s="295"/>
      <c r="H33" s="295"/>
      <c r="I33" s="295"/>
      <c r="J33" s="295"/>
      <c r="K33" s="295"/>
      <c r="L33" s="295"/>
      <c r="M33" s="295"/>
      <c r="N33" s="295"/>
      <c r="O33" s="331"/>
    </row>
    <row r="34" spans="1:15" ht="17.25">
      <c r="A34" s="279"/>
      <c r="B34" s="163" t="s">
        <v>103</v>
      </c>
      <c r="C34" s="308"/>
      <c r="D34" s="308"/>
      <c r="E34" s="308"/>
      <c r="F34" s="308"/>
      <c r="G34" s="308"/>
      <c r="H34" s="308"/>
      <c r="I34" s="308"/>
      <c r="J34" s="308"/>
      <c r="K34" s="295"/>
      <c r="L34" s="295"/>
      <c r="M34" s="295"/>
      <c r="N34" s="295"/>
      <c r="O34" s="331"/>
    </row>
    <row r="35" spans="1:15" ht="34.5" customHeight="1">
      <c r="A35" s="279"/>
      <c r="B35" s="163" t="s">
        <v>104</v>
      </c>
      <c r="C35" s="163"/>
      <c r="D35" s="163"/>
      <c r="E35" s="163"/>
      <c r="F35" s="163"/>
      <c r="G35" s="163"/>
      <c r="H35" s="163"/>
      <c r="I35" s="163"/>
      <c r="J35" s="163"/>
      <c r="K35" s="163"/>
      <c r="L35" s="295"/>
      <c r="M35" s="295"/>
      <c r="N35" s="295"/>
      <c r="O35" s="331"/>
    </row>
    <row r="36" spans="1:15" ht="18" customHeight="1">
      <c r="A36" s="279"/>
      <c r="B36" s="295"/>
      <c r="C36" s="295"/>
      <c r="D36" s="295"/>
      <c r="E36" s="295"/>
      <c r="F36" s="295"/>
      <c r="G36" s="295"/>
      <c r="H36" s="295"/>
      <c r="I36" s="295"/>
      <c r="J36" s="295"/>
      <c r="K36" s="295"/>
      <c r="L36" s="295"/>
      <c r="M36" s="295"/>
      <c r="N36" s="295"/>
      <c r="O36" s="331"/>
    </row>
    <row r="37" spans="1:15" ht="18" customHeight="1">
      <c r="A37" s="279"/>
      <c r="B37" s="296" t="s">
        <v>105</v>
      </c>
      <c r="C37" s="295"/>
      <c r="D37" s="295"/>
      <c r="E37" s="295"/>
      <c r="F37" s="295"/>
      <c r="G37" s="295"/>
      <c r="H37" s="295"/>
      <c r="I37" s="295"/>
      <c r="J37" s="295"/>
      <c r="K37" s="295"/>
      <c r="L37" s="295"/>
      <c r="M37" s="295"/>
      <c r="N37" s="295"/>
      <c r="O37" s="331"/>
    </row>
    <row r="38" spans="1:15" ht="18" customHeight="1">
      <c r="A38" s="279"/>
      <c r="B38" s="295"/>
      <c r="C38" s="295"/>
      <c r="D38" s="295"/>
      <c r="E38" s="295"/>
      <c r="F38" s="295"/>
      <c r="G38" s="295"/>
      <c r="H38" s="295"/>
      <c r="I38" s="295"/>
      <c r="J38" s="295"/>
      <c r="K38" s="295"/>
      <c r="L38" s="295"/>
      <c r="M38" s="295"/>
      <c r="N38" s="295"/>
      <c r="O38" s="331"/>
    </row>
    <row r="39" spans="1:15" ht="27.75" customHeight="1">
      <c r="A39" s="280"/>
      <c r="B39" s="297" t="s">
        <v>106</v>
      </c>
      <c r="C39" s="297"/>
      <c r="D39" s="297"/>
      <c r="E39" s="297"/>
      <c r="F39" s="297"/>
      <c r="G39" s="297"/>
      <c r="H39" s="297"/>
      <c r="I39" s="297"/>
      <c r="J39" s="297"/>
      <c r="K39" s="297"/>
      <c r="L39" s="297"/>
      <c r="M39" s="297"/>
      <c r="N39" s="325"/>
      <c r="O39" s="332"/>
    </row>
    <row r="40" spans="1:15" ht="24.75" customHeight="1">
      <c r="A40" s="280"/>
      <c r="B40" s="298"/>
      <c r="C40" s="298"/>
      <c r="D40" s="309" t="s">
        <v>135</v>
      </c>
      <c r="E40" s="313"/>
      <c r="F40" s="313"/>
      <c r="G40" s="313"/>
      <c r="H40" s="313"/>
      <c r="I40" s="313"/>
      <c r="J40" s="313"/>
      <c r="K40" s="313"/>
      <c r="L40" s="313"/>
      <c r="M40" s="325"/>
      <c r="N40" s="325"/>
      <c r="O40" s="332"/>
    </row>
    <row r="41" spans="1:15" ht="24" customHeight="1">
      <c r="A41" s="280"/>
      <c r="B41" s="298"/>
      <c r="C41" s="298"/>
      <c r="D41" s="309" t="s">
        <v>136</v>
      </c>
      <c r="E41" s="313"/>
      <c r="F41" s="313"/>
      <c r="G41" s="313"/>
      <c r="H41" s="313"/>
      <c r="I41" s="313"/>
      <c r="J41" s="313"/>
      <c r="K41" s="313"/>
      <c r="L41" s="313"/>
      <c r="M41" s="325"/>
      <c r="N41" s="325"/>
      <c r="O41" s="332"/>
    </row>
    <row r="42" spans="1:15" ht="24" customHeight="1">
      <c r="A42" s="280"/>
      <c r="B42" s="298"/>
      <c r="C42" s="298"/>
      <c r="D42" s="310" t="s">
        <v>137</v>
      </c>
      <c r="E42" s="313"/>
      <c r="F42" s="313"/>
      <c r="G42" s="313"/>
      <c r="H42" s="313"/>
      <c r="I42" s="313"/>
      <c r="J42" s="313"/>
      <c r="K42" s="313"/>
      <c r="L42" s="313"/>
      <c r="M42" s="325"/>
      <c r="N42" s="325"/>
      <c r="O42" s="332"/>
    </row>
    <row r="43" spans="1:15" ht="19.5" customHeight="1">
      <c r="A43" s="281"/>
      <c r="B43" s="298"/>
      <c r="C43" s="298"/>
      <c r="D43" s="309" t="s">
        <v>113</v>
      </c>
      <c r="E43" s="299"/>
      <c r="F43" s="299"/>
      <c r="G43" s="299"/>
      <c r="H43" s="299"/>
      <c r="I43" s="299"/>
      <c r="J43" s="299"/>
      <c r="K43" s="311"/>
      <c r="L43" s="311"/>
      <c r="M43" s="311"/>
      <c r="N43" s="311"/>
      <c r="O43" s="333"/>
    </row>
    <row r="44" spans="1:15" ht="19.5" customHeight="1">
      <c r="A44" s="281"/>
      <c r="B44" s="299"/>
      <c r="C44" s="299"/>
      <c r="D44" s="299"/>
      <c r="E44" s="299"/>
      <c r="F44" s="299"/>
      <c r="G44" s="299"/>
      <c r="H44" s="299"/>
      <c r="I44" s="299"/>
      <c r="J44" s="299"/>
      <c r="K44" s="311"/>
      <c r="L44" s="311"/>
      <c r="M44" s="311"/>
      <c r="N44" s="311"/>
      <c r="O44" s="333"/>
    </row>
    <row r="45" spans="1:15" ht="23.25" customHeight="1">
      <c r="A45" s="282" t="s">
        <v>59</v>
      </c>
      <c r="B45" s="300"/>
      <c r="C45" s="300"/>
      <c r="D45" s="300"/>
      <c r="E45" s="300"/>
      <c r="F45" s="300"/>
      <c r="G45" s="300"/>
      <c r="H45" s="300"/>
      <c r="I45" s="300"/>
      <c r="J45" s="300"/>
      <c r="K45" s="300"/>
      <c r="L45" s="300"/>
      <c r="M45" s="295"/>
      <c r="N45" s="295"/>
      <c r="O45" s="331"/>
    </row>
    <row r="46" spans="1:15" ht="23.25" customHeight="1">
      <c r="A46" s="282"/>
      <c r="B46" s="300"/>
      <c r="C46" s="300"/>
      <c r="D46" s="300"/>
      <c r="E46" s="300"/>
      <c r="F46" s="300"/>
      <c r="G46" s="300"/>
      <c r="H46" s="300"/>
      <c r="I46" s="300"/>
      <c r="J46" s="300"/>
      <c r="K46" s="300"/>
      <c r="L46" s="300"/>
      <c r="M46" s="295"/>
      <c r="N46" s="295"/>
      <c r="O46" s="331"/>
    </row>
    <row r="47" spans="1:15">
      <c r="A47" s="283" t="s">
        <v>35</v>
      </c>
      <c r="B47" s="301"/>
      <c r="C47" s="301"/>
      <c r="D47" s="301"/>
      <c r="E47" s="298"/>
      <c r="F47" s="301" t="s">
        <v>114</v>
      </c>
      <c r="G47" s="316"/>
      <c r="H47" s="316"/>
      <c r="I47" s="311"/>
      <c r="J47" s="311"/>
      <c r="K47" s="311"/>
      <c r="L47" s="311"/>
      <c r="M47" s="311" t="s">
        <v>138</v>
      </c>
      <c r="N47" s="311"/>
      <c r="O47" s="333"/>
    </row>
    <row r="48" spans="1:15">
      <c r="A48" s="283" t="s">
        <v>100</v>
      </c>
      <c r="B48" s="301"/>
      <c r="C48" s="301"/>
      <c r="D48" s="301"/>
      <c r="E48" s="298"/>
      <c r="F48" s="301" t="s">
        <v>115</v>
      </c>
      <c r="G48" s="316"/>
      <c r="H48" s="316"/>
      <c r="I48" s="311"/>
      <c r="J48" s="311"/>
      <c r="K48" s="311"/>
      <c r="L48" s="311"/>
      <c r="M48" s="311" t="s">
        <v>119</v>
      </c>
      <c r="N48" s="311"/>
      <c r="O48" s="333"/>
    </row>
    <row r="49" spans="1:15">
      <c r="A49" s="283" t="s">
        <v>101</v>
      </c>
      <c r="B49" s="301"/>
      <c r="C49" s="301"/>
      <c r="D49" s="301"/>
      <c r="E49" s="298"/>
      <c r="F49" s="301" t="s">
        <v>24</v>
      </c>
      <c r="G49" s="316"/>
      <c r="H49" s="316"/>
      <c r="I49" s="311"/>
      <c r="J49" s="311"/>
      <c r="K49" s="311"/>
      <c r="L49" s="311"/>
      <c r="M49" s="311" t="s">
        <v>120</v>
      </c>
      <c r="N49" s="311"/>
      <c r="O49" s="333"/>
    </row>
    <row r="50" spans="1:15">
      <c r="A50" s="283" t="s">
        <v>27</v>
      </c>
      <c r="B50" s="301"/>
      <c r="C50" s="301"/>
      <c r="D50" s="301"/>
      <c r="E50" s="298"/>
      <c r="F50" s="301" t="s">
        <v>133</v>
      </c>
      <c r="G50" s="316"/>
      <c r="H50" s="316"/>
      <c r="I50" s="311"/>
      <c r="J50" s="311"/>
      <c r="K50" s="311"/>
      <c r="L50" s="311"/>
      <c r="M50" s="311" t="s">
        <v>121</v>
      </c>
      <c r="N50" s="311"/>
      <c r="O50" s="333"/>
    </row>
    <row r="51" spans="1:15">
      <c r="A51" s="283"/>
      <c r="B51" s="301"/>
      <c r="C51" s="301"/>
      <c r="D51" s="301"/>
      <c r="E51" s="298"/>
      <c r="F51" s="301"/>
      <c r="G51" s="316"/>
      <c r="H51" s="316"/>
      <c r="I51" s="311"/>
      <c r="J51" s="311"/>
      <c r="K51" s="311"/>
      <c r="L51" s="311"/>
      <c r="M51" s="311"/>
      <c r="N51" s="311"/>
      <c r="O51" s="333"/>
    </row>
    <row r="52" spans="1:15" ht="27" customHeight="1">
      <c r="A52" s="284" t="s">
        <v>102</v>
      </c>
      <c r="B52" s="302"/>
      <c r="C52" s="302"/>
      <c r="D52" s="302"/>
      <c r="E52" s="302"/>
      <c r="F52" s="302"/>
      <c r="G52" s="302"/>
      <c r="H52" s="302"/>
      <c r="I52" s="302"/>
      <c r="J52" s="302"/>
      <c r="K52" s="302"/>
      <c r="L52" s="302"/>
      <c r="M52" s="302"/>
      <c r="N52" s="302"/>
      <c r="O52" s="334"/>
    </row>
    <row r="53" spans="1:15">
      <c r="A53" s="285"/>
      <c r="B53" s="303"/>
      <c r="C53" s="303"/>
      <c r="D53" s="311"/>
      <c r="E53" s="311"/>
      <c r="F53" s="311"/>
      <c r="G53" s="311"/>
      <c r="H53" s="311"/>
      <c r="I53" s="311"/>
      <c r="J53" s="311"/>
      <c r="K53" s="311"/>
      <c r="L53" s="311"/>
      <c r="M53" s="311"/>
      <c r="N53" s="311"/>
      <c r="O53" s="333"/>
    </row>
    <row r="54" spans="1:15" ht="21.75" customHeight="1">
      <c r="A54" s="285"/>
      <c r="B54" s="304" t="s">
        <v>107</v>
      </c>
      <c r="C54" s="305"/>
      <c r="D54" s="312"/>
      <c r="E54" s="312"/>
      <c r="F54" s="312"/>
      <c r="G54" s="312"/>
      <c r="H54" s="312"/>
      <c r="I54" s="312"/>
      <c r="J54" s="312"/>
      <c r="K54" s="312"/>
      <c r="L54" s="323"/>
      <c r="M54" s="311"/>
      <c r="N54" s="311"/>
      <c r="O54" s="333"/>
    </row>
    <row r="55" spans="1:15" ht="12" customHeight="1">
      <c r="A55" s="285"/>
      <c r="B55" s="305"/>
      <c r="C55" s="305"/>
      <c r="D55" s="312"/>
      <c r="E55" s="312"/>
      <c r="F55" s="312"/>
      <c r="G55" s="312"/>
      <c r="H55" s="312"/>
      <c r="I55" s="312"/>
      <c r="J55" s="312"/>
      <c r="K55" s="312"/>
      <c r="L55" s="323"/>
      <c r="M55" s="311"/>
      <c r="N55" s="311"/>
      <c r="O55" s="333"/>
    </row>
    <row r="56" spans="1:15">
      <c r="A56" s="285"/>
      <c r="B56" s="303" t="s">
        <v>108</v>
      </c>
      <c r="C56" s="303"/>
      <c r="D56" s="311"/>
      <c r="E56" s="311"/>
      <c r="F56" s="311"/>
      <c r="G56" s="311"/>
      <c r="H56" s="311"/>
      <c r="I56" s="311"/>
      <c r="J56" s="311"/>
      <c r="K56" s="311"/>
      <c r="L56" s="311"/>
      <c r="M56" s="311"/>
      <c r="N56" s="311"/>
      <c r="O56" s="333"/>
    </row>
    <row r="57" spans="1:15" ht="12" customHeight="1">
      <c r="A57" s="285"/>
      <c r="B57" s="303"/>
      <c r="C57" s="303"/>
      <c r="D57" s="311"/>
      <c r="E57" s="311"/>
      <c r="F57" s="311"/>
      <c r="G57" s="311"/>
      <c r="H57" s="311"/>
      <c r="I57" s="311"/>
      <c r="J57" s="311"/>
      <c r="K57" s="311"/>
      <c r="L57" s="311"/>
      <c r="M57" s="311"/>
      <c r="N57" s="311"/>
      <c r="O57" s="333"/>
    </row>
    <row r="58" spans="1:15">
      <c r="A58" s="285"/>
      <c r="B58" s="303" t="s">
        <v>109</v>
      </c>
      <c r="C58" s="303"/>
      <c r="D58" s="311"/>
      <c r="E58" s="311"/>
      <c r="F58" s="311"/>
      <c r="G58" s="311"/>
      <c r="H58" s="311"/>
      <c r="I58" s="311"/>
      <c r="J58" s="311"/>
      <c r="K58" s="311"/>
      <c r="L58" s="311"/>
      <c r="M58" s="311"/>
      <c r="N58" s="311"/>
      <c r="O58" s="333"/>
    </row>
    <row r="59" spans="1:15">
      <c r="A59" s="285"/>
      <c r="B59" s="303" t="s">
        <v>111</v>
      </c>
      <c r="C59" s="303"/>
      <c r="D59" s="311"/>
      <c r="E59" s="311"/>
      <c r="F59" s="311"/>
      <c r="G59" s="311"/>
      <c r="H59" s="311"/>
      <c r="I59" s="311"/>
      <c r="J59" s="311"/>
      <c r="K59" s="311"/>
      <c r="L59" s="311"/>
      <c r="M59" s="311"/>
      <c r="N59" s="311"/>
      <c r="O59" s="333"/>
    </row>
    <row r="60" spans="1:15">
      <c r="A60" s="285"/>
      <c r="B60" s="303" t="s">
        <v>110</v>
      </c>
      <c r="C60" s="303"/>
      <c r="D60" s="311"/>
      <c r="E60" s="311"/>
      <c r="F60" s="311"/>
      <c r="G60" s="311"/>
      <c r="H60" s="311"/>
      <c r="I60" s="311"/>
      <c r="J60" s="311"/>
      <c r="K60" s="311"/>
      <c r="L60" s="311"/>
      <c r="M60" s="311"/>
      <c r="N60" s="311"/>
      <c r="O60" s="333"/>
    </row>
    <row r="61" spans="1:15">
      <c r="A61" s="285"/>
      <c r="B61" s="303" t="s">
        <v>112</v>
      </c>
      <c r="C61" s="303"/>
      <c r="D61" s="311"/>
      <c r="E61" s="311"/>
      <c r="F61" s="311"/>
      <c r="G61" s="311"/>
      <c r="H61" s="311"/>
      <c r="I61" s="311"/>
      <c r="J61" s="311"/>
      <c r="K61" s="311"/>
      <c r="L61" s="311"/>
      <c r="M61" s="311"/>
      <c r="N61" s="311"/>
      <c r="O61" s="333"/>
    </row>
    <row r="62" spans="1:15" ht="33" customHeight="1">
      <c r="A62" s="286"/>
      <c r="B62" s="306"/>
      <c r="C62" s="306"/>
      <c r="D62" s="306"/>
      <c r="E62" s="306"/>
      <c r="F62" s="306"/>
      <c r="G62" s="306"/>
      <c r="H62" s="306"/>
      <c r="I62" s="306"/>
      <c r="J62" s="306"/>
      <c r="K62" s="306"/>
      <c r="L62" s="306"/>
      <c r="M62" s="306"/>
      <c r="N62" s="306"/>
      <c r="O62" s="335"/>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workbookViewId="0">
      <selection activeCell="F22" sqref="F2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34</v>
      </c>
      <c r="C2" s="10"/>
      <c r="D2" s="10"/>
      <c r="E2" s="10"/>
      <c r="F2" s="10"/>
      <c r="G2" s="10"/>
      <c r="H2" s="10"/>
      <c r="I2" s="10"/>
      <c r="J2" s="10"/>
      <c r="K2" s="10"/>
      <c r="L2" s="10"/>
      <c r="M2" s="10"/>
      <c r="N2" s="10"/>
      <c r="O2" s="10"/>
      <c r="P2" s="10"/>
      <c r="Q2" s="10"/>
      <c r="R2" s="10"/>
    </row>
    <row r="3" spans="1:23" ht="18.75">
      <c r="A3" s="8"/>
      <c r="B3" s="10" t="s">
        <v>2</v>
      </c>
      <c r="C3" s="10"/>
      <c r="D3" s="10"/>
      <c r="E3" s="10"/>
      <c r="F3" s="10"/>
      <c r="G3" s="10"/>
      <c r="H3" s="10"/>
      <c r="I3" s="10"/>
      <c r="J3" s="10"/>
      <c r="K3" s="10"/>
      <c r="L3" s="10"/>
      <c r="M3" s="10"/>
      <c r="N3" s="10"/>
      <c r="O3" s="10"/>
      <c r="P3" s="10"/>
      <c r="Q3" s="10"/>
      <c r="R3" s="10"/>
    </row>
    <row r="4" spans="1:23" ht="12.75">
      <c r="A4" s="8"/>
      <c r="B4" s="11" t="s">
        <v>6</v>
      </c>
      <c r="C4" s="11"/>
      <c r="D4" s="11"/>
      <c r="E4" s="8"/>
      <c r="F4" s="8"/>
      <c r="G4" s="8"/>
      <c r="H4" s="8"/>
      <c r="I4" s="8"/>
      <c r="J4" s="8"/>
      <c r="K4" s="96"/>
      <c r="L4" s="8"/>
      <c r="M4" s="8"/>
      <c r="N4" s="8"/>
      <c r="O4" s="118" t="s">
        <v>65</v>
      </c>
      <c r="P4" s="118"/>
      <c r="Q4" s="118"/>
      <c r="R4" s="118"/>
    </row>
    <row r="5" spans="1:23" s="5" customFormat="1" ht="12.75">
      <c r="B5" s="12"/>
      <c r="C5" s="21"/>
      <c r="D5" s="36"/>
      <c r="E5" s="53" t="s">
        <v>81</v>
      </c>
      <c r="F5" s="63"/>
      <c r="G5" s="53"/>
      <c r="H5" s="73"/>
      <c r="I5" s="74"/>
      <c r="J5" s="74"/>
      <c r="K5" s="97"/>
      <c r="L5" s="73" t="s">
        <v>87</v>
      </c>
      <c r="M5" s="74"/>
      <c r="N5" s="74"/>
      <c r="O5" s="74"/>
      <c r="P5" s="74"/>
      <c r="Q5" s="74"/>
      <c r="R5" s="119"/>
    </row>
    <row r="6" spans="1:23" s="5" customFormat="1">
      <c r="B6" s="13"/>
      <c r="D6" s="37"/>
      <c r="E6" s="54"/>
      <c r="F6" s="64"/>
      <c r="G6" s="64"/>
      <c r="H6" s="64"/>
      <c r="I6" s="75"/>
      <c r="J6" s="84" t="s">
        <v>86</v>
      </c>
      <c r="K6" s="98"/>
      <c r="L6" s="64"/>
      <c r="M6" s="64"/>
      <c r="N6" s="64"/>
      <c r="O6" s="64"/>
      <c r="P6" s="75"/>
      <c r="Q6" s="84" t="s">
        <v>86</v>
      </c>
      <c r="R6" s="98"/>
    </row>
    <row r="7" spans="1:23" s="5" customFormat="1" ht="42" customHeight="1">
      <c r="B7" s="14"/>
      <c r="C7" s="22"/>
      <c r="D7" s="38"/>
      <c r="E7" s="55" t="s">
        <v>82</v>
      </c>
      <c r="F7" s="65" t="s">
        <v>83</v>
      </c>
      <c r="G7" s="65" t="s">
        <v>84</v>
      </c>
      <c r="H7" s="65" t="s">
        <v>85</v>
      </c>
      <c r="I7" s="76" t="s">
        <v>7</v>
      </c>
      <c r="J7" s="85" t="s">
        <v>129</v>
      </c>
      <c r="K7" s="99" t="s">
        <v>130</v>
      </c>
      <c r="L7" s="65" t="s">
        <v>82</v>
      </c>
      <c r="M7" s="65" t="s">
        <v>83</v>
      </c>
      <c r="N7" s="65" t="s">
        <v>84</v>
      </c>
      <c r="O7" s="65" t="s">
        <v>88</v>
      </c>
      <c r="P7" s="76" t="s">
        <v>7</v>
      </c>
      <c r="Q7" s="85" t="s">
        <v>123</v>
      </c>
      <c r="R7" s="99" t="s">
        <v>131</v>
      </c>
    </row>
    <row r="8" spans="1:23" s="6" customFormat="1">
      <c r="B8" s="15"/>
      <c r="C8" s="23" t="s">
        <v>21</v>
      </c>
      <c r="D8" s="39"/>
      <c r="E8" s="56">
        <v>39.5</v>
      </c>
      <c r="F8" s="66">
        <v>335949</v>
      </c>
      <c r="G8" s="66">
        <v>65</v>
      </c>
      <c r="H8" s="66">
        <v>18557</v>
      </c>
      <c r="I8" s="77">
        <v>5.52</v>
      </c>
      <c r="J8" s="86">
        <v>16061</v>
      </c>
      <c r="K8" s="77">
        <v>15.54</v>
      </c>
      <c r="L8" s="104">
        <v>39.5</v>
      </c>
      <c r="M8" s="66">
        <v>335949</v>
      </c>
      <c r="N8" s="112">
        <v>65</v>
      </c>
      <c r="O8" s="66">
        <v>18434</v>
      </c>
      <c r="P8" s="77">
        <v>5.49</v>
      </c>
      <c r="Q8" s="86">
        <v>15141</v>
      </c>
      <c r="R8" s="78">
        <v>21.75</v>
      </c>
      <c r="T8" s="6">
        <f t="shared" ref="T8:T62" si="0">ROUND((H8-J8)/J8*100,2)</f>
        <v>15.54</v>
      </c>
      <c r="U8" s="6" t="b">
        <f t="shared" ref="U8:U62" si="1">ISERROR(T8)</f>
        <v>0</v>
      </c>
      <c r="V8" s="6">
        <f t="shared" ref="V8:V62" si="2">ROUND((O8-Q8)/Q8*100,2)</f>
        <v>21.75</v>
      </c>
      <c r="W8" s="6" t="b">
        <f t="shared" ref="W8:W62" si="3">ISERROR(V8)</f>
        <v>0</v>
      </c>
    </row>
    <row r="9" spans="1:23" s="6" customFormat="1">
      <c r="B9" s="16"/>
      <c r="C9" s="24"/>
      <c r="D9" s="40" t="s">
        <v>58</v>
      </c>
      <c r="E9" s="57">
        <v>34.799999999999997</v>
      </c>
      <c r="F9" s="67">
        <v>257763</v>
      </c>
      <c r="G9" s="67" t="s">
        <v>128</v>
      </c>
      <c r="H9" s="67">
        <v>12900</v>
      </c>
      <c r="I9" s="78">
        <v>5</v>
      </c>
      <c r="J9" s="87">
        <v>9500</v>
      </c>
      <c r="K9" s="78">
        <v>35.79</v>
      </c>
      <c r="L9" s="105">
        <v>34.799999999999997</v>
      </c>
      <c r="M9" s="67">
        <v>257763</v>
      </c>
      <c r="N9" s="113" t="s">
        <v>128</v>
      </c>
      <c r="O9" s="67">
        <v>10500</v>
      </c>
      <c r="P9" s="78">
        <v>4.07</v>
      </c>
      <c r="Q9" s="87">
        <v>9500</v>
      </c>
      <c r="R9" s="78">
        <v>10.53</v>
      </c>
      <c r="T9" s="6">
        <f t="shared" si="0"/>
        <v>35.79</v>
      </c>
      <c r="U9" s="6" t="b">
        <f t="shared" si="1"/>
        <v>0</v>
      </c>
      <c r="V9" s="6">
        <f t="shared" si="2"/>
        <v>10.53</v>
      </c>
      <c r="W9" s="6" t="b">
        <f t="shared" si="3"/>
        <v>0</v>
      </c>
    </row>
    <row r="10" spans="1:23" s="6" customFormat="1">
      <c r="B10" s="16"/>
      <c r="C10" s="24"/>
      <c r="D10" s="40" t="s">
        <v>11</v>
      </c>
      <c r="E10" s="57">
        <v>39.1</v>
      </c>
      <c r="F10" s="67">
        <v>248896</v>
      </c>
      <c r="G10" s="67" t="s">
        <v>128</v>
      </c>
      <c r="H10" s="67">
        <v>12445</v>
      </c>
      <c r="I10" s="78">
        <v>5</v>
      </c>
      <c r="J10" s="87">
        <v>14500</v>
      </c>
      <c r="K10" s="78">
        <v>-14.17</v>
      </c>
      <c r="L10" s="105">
        <v>39.1</v>
      </c>
      <c r="M10" s="67">
        <v>248896</v>
      </c>
      <c r="N10" s="113" t="s">
        <v>128</v>
      </c>
      <c r="O10" s="67">
        <v>9400</v>
      </c>
      <c r="P10" s="78">
        <v>3.78</v>
      </c>
      <c r="Q10" s="87">
        <v>5009</v>
      </c>
      <c r="R10" s="78">
        <v>87.66</v>
      </c>
      <c r="T10" s="6">
        <f t="shared" si="0"/>
        <v>-14.17</v>
      </c>
      <c r="U10" s="6" t="b">
        <f t="shared" si="1"/>
        <v>0</v>
      </c>
      <c r="V10" s="6">
        <f t="shared" si="2"/>
        <v>87.66</v>
      </c>
      <c r="W10" s="6" t="b">
        <f t="shared" si="3"/>
        <v>0</v>
      </c>
    </row>
    <row r="11" spans="1:23" s="6" customFormat="1">
      <c r="B11" s="16"/>
      <c r="C11" s="24"/>
      <c r="D11" s="40" t="s">
        <v>14</v>
      </c>
      <c r="E11" s="57">
        <v>41.4</v>
      </c>
      <c r="F11" s="67">
        <v>243352</v>
      </c>
      <c r="G11" s="67" t="s">
        <v>128</v>
      </c>
      <c r="H11" s="67">
        <v>8000</v>
      </c>
      <c r="I11" s="78">
        <v>3.29</v>
      </c>
      <c r="J11" s="87">
        <v>7000</v>
      </c>
      <c r="K11" s="78">
        <v>14.29</v>
      </c>
      <c r="L11" s="105">
        <v>41.4</v>
      </c>
      <c r="M11" s="67">
        <v>243352</v>
      </c>
      <c r="N11" s="113" t="s">
        <v>128</v>
      </c>
      <c r="O11" s="67">
        <v>5000</v>
      </c>
      <c r="P11" s="78">
        <v>2.0499999999999998</v>
      </c>
      <c r="Q11" s="87">
        <v>7000</v>
      </c>
      <c r="R11" s="78">
        <v>-28.57</v>
      </c>
      <c r="T11" s="6">
        <f t="shared" si="0"/>
        <v>14.29</v>
      </c>
      <c r="U11" s="6" t="b">
        <f t="shared" si="1"/>
        <v>0</v>
      </c>
      <c r="V11" s="6">
        <f t="shared" si="2"/>
        <v>-28.57</v>
      </c>
      <c r="W11" s="6" t="b">
        <f t="shared" si="3"/>
        <v>0</v>
      </c>
    </row>
    <row r="12" spans="1:23" s="6" customFormat="1">
      <c r="B12" s="16"/>
      <c r="C12" s="24"/>
      <c r="D12" s="40" t="s">
        <v>0</v>
      </c>
      <c r="E12" s="57">
        <v>37.799999999999997</v>
      </c>
      <c r="F12" s="67">
        <v>288977</v>
      </c>
      <c r="G12" s="67" t="s">
        <v>128</v>
      </c>
      <c r="H12" s="67">
        <v>13293</v>
      </c>
      <c r="I12" s="78">
        <v>4.5999999999999996</v>
      </c>
      <c r="J12" s="87">
        <v>9416</v>
      </c>
      <c r="K12" s="78">
        <v>41.17</v>
      </c>
      <c r="L12" s="105">
        <v>37.799999999999997</v>
      </c>
      <c r="M12" s="67">
        <v>288977</v>
      </c>
      <c r="N12" s="113" t="s">
        <v>128</v>
      </c>
      <c r="O12" s="67">
        <v>14046</v>
      </c>
      <c r="P12" s="78">
        <v>4.8600000000000003</v>
      </c>
      <c r="Q12" s="87">
        <v>9416</v>
      </c>
      <c r="R12" s="78">
        <v>49.17</v>
      </c>
      <c r="T12" s="6">
        <f t="shared" si="0"/>
        <v>41.17</v>
      </c>
      <c r="U12" s="6" t="b">
        <f t="shared" si="1"/>
        <v>0</v>
      </c>
      <c r="V12" s="6">
        <f t="shared" si="2"/>
        <v>49.17</v>
      </c>
      <c r="W12" s="6" t="b">
        <f t="shared" si="3"/>
        <v>0</v>
      </c>
    </row>
    <row r="13" spans="1:23" s="6" customFormat="1">
      <c r="B13" s="16"/>
      <c r="C13" s="24"/>
      <c r="D13" s="40" t="s">
        <v>60</v>
      </c>
      <c r="E13" s="57">
        <v>50.8</v>
      </c>
      <c r="F13" s="67">
        <v>252973</v>
      </c>
      <c r="G13" s="67" t="s">
        <v>128</v>
      </c>
      <c r="H13" s="67">
        <v>4000</v>
      </c>
      <c r="I13" s="78">
        <v>1.58</v>
      </c>
      <c r="J13" s="87">
        <v>6000</v>
      </c>
      <c r="K13" s="78">
        <v>-33.33</v>
      </c>
      <c r="L13" s="105">
        <v>50.8</v>
      </c>
      <c r="M13" s="67">
        <v>252973</v>
      </c>
      <c r="N13" s="113" t="s">
        <v>128</v>
      </c>
      <c r="O13" s="67">
        <v>2000</v>
      </c>
      <c r="P13" s="78">
        <v>0.79</v>
      </c>
      <c r="Q13" s="87">
        <v>3000</v>
      </c>
      <c r="R13" s="78">
        <v>-33.33</v>
      </c>
      <c r="T13" s="6">
        <f t="shared" si="0"/>
        <v>-33.33</v>
      </c>
      <c r="U13" s="6" t="b">
        <f t="shared" si="1"/>
        <v>0</v>
      </c>
      <c r="V13" s="6">
        <f t="shared" si="2"/>
        <v>-33.33</v>
      </c>
      <c r="W13" s="6" t="b">
        <f t="shared" si="3"/>
        <v>0</v>
      </c>
    </row>
    <row r="14" spans="1:23" s="6" customFormat="1">
      <c r="B14" s="16"/>
      <c r="C14" s="24"/>
      <c r="D14" s="40" t="s">
        <v>57</v>
      </c>
      <c r="E14" s="57">
        <v>34.700000000000003</v>
      </c>
      <c r="F14" s="67">
        <v>324417</v>
      </c>
      <c r="G14" s="67">
        <v>4</v>
      </c>
      <c r="H14" s="67">
        <v>19022</v>
      </c>
      <c r="I14" s="78">
        <v>5.86</v>
      </c>
      <c r="J14" s="87">
        <v>14328</v>
      </c>
      <c r="K14" s="78">
        <v>32.76</v>
      </c>
      <c r="L14" s="105">
        <v>34.700000000000003</v>
      </c>
      <c r="M14" s="67">
        <v>324417</v>
      </c>
      <c r="N14" s="113">
        <v>4</v>
      </c>
      <c r="O14" s="67">
        <v>18573</v>
      </c>
      <c r="P14" s="78">
        <v>5.72</v>
      </c>
      <c r="Q14" s="87">
        <v>14538</v>
      </c>
      <c r="R14" s="78">
        <v>27.75</v>
      </c>
      <c r="T14" s="6">
        <f t="shared" si="0"/>
        <v>32.76</v>
      </c>
      <c r="U14" s="6" t="b">
        <f t="shared" si="1"/>
        <v>0</v>
      </c>
      <c r="V14" s="6">
        <f t="shared" si="2"/>
        <v>27.75</v>
      </c>
      <c r="W14" s="6" t="b">
        <f t="shared" si="3"/>
        <v>0</v>
      </c>
    </row>
    <row r="15" spans="1:23" s="6" customFormat="1">
      <c r="B15" s="17"/>
      <c r="C15" s="24"/>
      <c r="D15" s="40" t="s">
        <v>61</v>
      </c>
      <c r="E15" s="57" t="s">
        <v>3</v>
      </c>
      <c r="F15" s="67" t="s">
        <v>3</v>
      </c>
      <c r="G15" s="67" t="s">
        <v>3</v>
      </c>
      <c r="H15" s="67" t="s">
        <v>3</v>
      </c>
      <c r="I15" s="78" t="s">
        <v>3</v>
      </c>
      <c r="J15" s="87" t="s">
        <v>3</v>
      </c>
      <c r="K15" s="78" t="s">
        <v>3</v>
      </c>
      <c r="L15" s="105" t="s">
        <v>3</v>
      </c>
      <c r="M15" s="67" t="s">
        <v>3</v>
      </c>
      <c r="N15" s="113" t="s">
        <v>3</v>
      </c>
      <c r="O15" s="67" t="s">
        <v>3</v>
      </c>
      <c r="P15" s="78" t="s">
        <v>3</v>
      </c>
      <c r="Q15" s="87" t="s">
        <v>3</v>
      </c>
      <c r="R15" s="78" t="s">
        <v>3</v>
      </c>
      <c r="T15" s="6" t="e">
        <f t="shared" si="0"/>
        <v>#VALUE!</v>
      </c>
      <c r="U15" s="6" t="b">
        <f t="shared" si="1"/>
        <v>1</v>
      </c>
      <c r="V15" s="6" t="e">
        <f t="shared" si="2"/>
        <v>#VALUE!</v>
      </c>
      <c r="W15" s="6" t="b">
        <f t="shared" si="3"/>
        <v>1</v>
      </c>
    </row>
    <row r="16" spans="1:23" s="6" customFormat="1">
      <c r="B16" s="17"/>
      <c r="C16" s="24"/>
      <c r="D16" s="40" t="s">
        <v>10</v>
      </c>
      <c r="E16" s="57">
        <v>42.6</v>
      </c>
      <c r="F16" s="67">
        <v>295083</v>
      </c>
      <c r="G16" s="67" t="s">
        <v>128</v>
      </c>
      <c r="H16" s="67">
        <v>14839</v>
      </c>
      <c r="I16" s="78">
        <v>5.03</v>
      </c>
      <c r="J16" s="87">
        <v>9848</v>
      </c>
      <c r="K16" s="78">
        <v>50.68</v>
      </c>
      <c r="L16" s="105">
        <v>42.6</v>
      </c>
      <c r="M16" s="67">
        <v>295083</v>
      </c>
      <c r="N16" s="113" t="s">
        <v>128</v>
      </c>
      <c r="O16" s="67">
        <v>12355</v>
      </c>
      <c r="P16" s="78">
        <v>4.1900000000000004</v>
      </c>
      <c r="Q16" s="87">
        <v>9080</v>
      </c>
      <c r="R16" s="78">
        <v>36.07</v>
      </c>
      <c r="T16" s="6">
        <f t="shared" si="0"/>
        <v>50.68</v>
      </c>
      <c r="U16" s="6" t="b">
        <f t="shared" si="1"/>
        <v>0</v>
      </c>
      <c r="V16" s="6">
        <f t="shared" si="2"/>
        <v>36.07</v>
      </c>
      <c r="W16" s="6" t="b">
        <f t="shared" si="3"/>
        <v>0</v>
      </c>
    </row>
    <row r="17" spans="2:23" s="6" customFormat="1">
      <c r="B17" s="17"/>
      <c r="C17" s="24"/>
      <c r="D17" s="40" t="s">
        <v>62</v>
      </c>
      <c r="E17" s="57">
        <v>40.5</v>
      </c>
      <c r="F17" s="67">
        <v>314152</v>
      </c>
      <c r="G17" s="67" t="s">
        <v>128</v>
      </c>
      <c r="H17" s="67">
        <v>18849</v>
      </c>
      <c r="I17" s="78">
        <v>6</v>
      </c>
      <c r="J17" s="87">
        <v>16557</v>
      </c>
      <c r="K17" s="78">
        <v>13.84</v>
      </c>
      <c r="L17" s="105">
        <v>40.5</v>
      </c>
      <c r="M17" s="67">
        <v>314152</v>
      </c>
      <c r="N17" s="113" t="s">
        <v>128</v>
      </c>
      <c r="O17" s="67">
        <v>10700</v>
      </c>
      <c r="P17" s="78">
        <v>3.41</v>
      </c>
      <c r="Q17" s="87">
        <v>11000</v>
      </c>
      <c r="R17" s="78">
        <v>-2.73</v>
      </c>
      <c r="T17" s="6">
        <f t="shared" si="0"/>
        <v>13.84</v>
      </c>
      <c r="U17" s="6" t="b">
        <f t="shared" si="1"/>
        <v>0</v>
      </c>
      <c r="V17" s="6">
        <f t="shared" si="2"/>
        <v>-2.73</v>
      </c>
      <c r="W17" s="6" t="b">
        <f t="shared" si="3"/>
        <v>0</v>
      </c>
    </row>
    <row r="18" spans="2:23" s="6" customFormat="1">
      <c r="B18" s="17"/>
      <c r="C18" s="24"/>
      <c r="D18" s="40" t="s">
        <v>63</v>
      </c>
      <c r="E18" s="57">
        <v>48.9</v>
      </c>
      <c r="F18" s="67">
        <v>320600</v>
      </c>
      <c r="G18" s="67" t="s">
        <v>128</v>
      </c>
      <c r="H18" s="67">
        <v>20000</v>
      </c>
      <c r="I18" s="78">
        <v>6.24</v>
      </c>
      <c r="J18" s="87">
        <v>20000</v>
      </c>
      <c r="K18" s="78">
        <v>0</v>
      </c>
      <c r="L18" s="105">
        <v>48.9</v>
      </c>
      <c r="M18" s="67">
        <v>320600</v>
      </c>
      <c r="N18" s="113" t="s">
        <v>128</v>
      </c>
      <c r="O18" s="67">
        <v>18000</v>
      </c>
      <c r="P18" s="78">
        <v>5.61</v>
      </c>
      <c r="Q18" s="87">
        <v>13000</v>
      </c>
      <c r="R18" s="78">
        <v>38.46</v>
      </c>
      <c r="T18" s="6">
        <f t="shared" si="0"/>
        <v>0</v>
      </c>
      <c r="U18" s="6" t="b">
        <f t="shared" si="1"/>
        <v>0</v>
      </c>
      <c r="V18" s="6">
        <f t="shared" si="2"/>
        <v>38.46</v>
      </c>
      <c r="W18" s="6" t="b">
        <f t="shared" si="3"/>
        <v>0</v>
      </c>
    </row>
    <row r="19" spans="2:23" s="6" customFormat="1">
      <c r="B19" s="17"/>
      <c r="C19" s="24"/>
      <c r="D19" s="40" t="s">
        <v>56</v>
      </c>
      <c r="E19" s="57" t="s">
        <v>3</v>
      </c>
      <c r="F19" s="67" t="s">
        <v>3</v>
      </c>
      <c r="G19" s="67" t="s">
        <v>3</v>
      </c>
      <c r="H19" s="67" t="s">
        <v>3</v>
      </c>
      <c r="I19" s="78" t="s">
        <v>3</v>
      </c>
      <c r="J19" s="87" t="s">
        <v>3</v>
      </c>
      <c r="K19" s="78" t="s">
        <v>3</v>
      </c>
      <c r="L19" s="105" t="s">
        <v>3</v>
      </c>
      <c r="M19" s="67" t="s">
        <v>3</v>
      </c>
      <c r="N19" s="113" t="s">
        <v>3</v>
      </c>
      <c r="O19" s="67" t="s">
        <v>3</v>
      </c>
      <c r="P19" s="78" t="s">
        <v>3</v>
      </c>
      <c r="Q19" s="87" t="s">
        <v>3</v>
      </c>
      <c r="R19" s="78" t="s">
        <v>3</v>
      </c>
      <c r="T19" s="6" t="e">
        <f t="shared" si="0"/>
        <v>#VALUE!</v>
      </c>
      <c r="U19" s="6" t="b">
        <f t="shared" si="1"/>
        <v>1</v>
      </c>
      <c r="V19" s="6" t="e">
        <f t="shared" si="2"/>
        <v>#VALUE!</v>
      </c>
      <c r="W19" s="6" t="b">
        <f t="shared" si="3"/>
        <v>1</v>
      </c>
    </row>
    <row r="20" spans="2:23" s="6" customFormat="1">
      <c r="B20" s="17" t="s">
        <v>8</v>
      </c>
      <c r="C20" s="24"/>
      <c r="D20" s="40" t="s">
        <v>9</v>
      </c>
      <c r="E20" s="57">
        <v>38.799999999999997</v>
      </c>
      <c r="F20" s="67">
        <v>305696</v>
      </c>
      <c r="G20" s="67" t="s">
        <v>128</v>
      </c>
      <c r="H20" s="67">
        <v>19514</v>
      </c>
      <c r="I20" s="78">
        <v>6.38</v>
      </c>
      <c r="J20" s="87">
        <v>17760</v>
      </c>
      <c r="K20" s="78">
        <v>9.8800000000000008</v>
      </c>
      <c r="L20" s="105">
        <v>38.799999999999997</v>
      </c>
      <c r="M20" s="67">
        <v>305696</v>
      </c>
      <c r="N20" s="113" t="s">
        <v>128</v>
      </c>
      <c r="O20" s="67">
        <v>17273</v>
      </c>
      <c r="P20" s="78">
        <v>5.65</v>
      </c>
      <c r="Q20" s="87">
        <v>17785</v>
      </c>
      <c r="R20" s="78">
        <v>-2.88</v>
      </c>
      <c r="T20" s="6">
        <f t="shared" si="0"/>
        <v>9.8800000000000008</v>
      </c>
      <c r="U20" s="6" t="b">
        <f t="shared" si="1"/>
        <v>0</v>
      </c>
      <c r="V20" s="6">
        <f t="shared" si="2"/>
        <v>-2.88</v>
      </c>
      <c r="W20" s="6" t="b">
        <f t="shared" si="3"/>
        <v>0</v>
      </c>
    </row>
    <row r="21" spans="2:23" s="6" customFormat="1">
      <c r="B21" s="17"/>
      <c r="C21" s="24"/>
      <c r="D21" s="40" t="s">
        <v>64</v>
      </c>
      <c r="E21" s="57">
        <v>40.299999999999997</v>
      </c>
      <c r="F21" s="67">
        <v>318710</v>
      </c>
      <c r="G21" s="67">
        <v>4</v>
      </c>
      <c r="H21" s="67">
        <v>19054</v>
      </c>
      <c r="I21" s="78">
        <v>5.98</v>
      </c>
      <c r="J21" s="87">
        <v>15807</v>
      </c>
      <c r="K21" s="78">
        <v>20.54</v>
      </c>
      <c r="L21" s="105">
        <v>40.299999999999997</v>
      </c>
      <c r="M21" s="67">
        <v>318710</v>
      </c>
      <c r="N21" s="113">
        <v>4</v>
      </c>
      <c r="O21" s="67">
        <v>15900</v>
      </c>
      <c r="P21" s="78">
        <v>4.99</v>
      </c>
      <c r="Q21" s="87">
        <v>14641</v>
      </c>
      <c r="R21" s="78">
        <v>8.6</v>
      </c>
      <c r="T21" s="6">
        <f t="shared" si="0"/>
        <v>20.54</v>
      </c>
      <c r="U21" s="6" t="b">
        <f t="shared" si="1"/>
        <v>0</v>
      </c>
      <c r="V21" s="6">
        <f t="shared" si="2"/>
        <v>8.6</v>
      </c>
      <c r="W21" s="6" t="b">
        <f t="shared" si="3"/>
        <v>0</v>
      </c>
    </row>
    <row r="22" spans="2:23" s="6" customFormat="1">
      <c r="B22" s="17"/>
      <c r="C22" s="24"/>
      <c r="D22" s="40" t="s">
        <v>68</v>
      </c>
      <c r="E22" s="57">
        <v>37.6</v>
      </c>
      <c r="F22" s="67">
        <v>370850</v>
      </c>
      <c r="G22" s="67">
        <v>7</v>
      </c>
      <c r="H22" s="67">
        <v>21806</v>
      </c>
      <c r="I22" s="78">
        <v>5.88</v>
      </c>
      <c r="J22" s="87">
        <v>17719</v>
      </c>
      <c r="K22" s="78">
        <v>23.07</v>
      </c>
      <c r="L22" s="105">
        <v>37.6</v>
      </c>
      <c r="M22" s="67">
        <v>370850</v>
      </c>
      <c r="N22" s="113">
        <v>7</v>
      </c>
      <c r="O22" s="67">
        <v>18670</v>
      </c>
      <c r="P22" s="78">
        <v>5.03</v>
      </c>
      <c r="Q22" s="87">
        <v>17487</v>
      </c>
      <c r="R22" s="78">
        <v>6.77</v>
      </c>
      <c r="T22" s="6">
        <f t="shared" si="0"/>
        <v>23.07</v>
      </c>
      <c r="U22" s="6" t="b">
        <f t="shared" si="1"/>
        <v>0</v>
      </c>
      <c r="V22" s="6">
        <f t="shared" si="2"/>
        <v>6.77</v>
      </c>
      <c r="W22" s="6" t="b">
        <f t="shared" si="3"/>
        <v>0</v>
      </c>
    </row>
    <row r="23" spans="2:23" s="6" customFormat="1">
      <c r="B23" s="17"/>
      <c r="C23" s="24"/>
      <c r="D23" s="40" t="s">
        <v>70</v>
      </c>
      <c r="E23" s="57">
        <v>42.9</v>
      </c>
      <c r="F23" s="67">
        <v>292041</v>
      </c>
      <c r="G23" s="67" t="s">
        <v>128</v>
      </c>
      <c r="H23" s="67">
        <v>16914</v>
      </c>
      <c r="I23" s="78">
        <v>5.79</v>
      </c>
      <c r="J23" s="87">
        <v>12388</v>
      </c>
      <c r="K23" s="78">
        <v>36.54</v>
      </c>
      <c r="L23" s="105">
        <v>42.9</v>
      </c>
      <c r="M23" s="67">
        <v>292041</v>
      </c>
      <c r="N23" s="113" t="s">
        <v>128</v>
      </c>
      <c r="O23" s="67">
        <v>12260</v>
      </c>
      <c r="P23" s="78">
        <v>4.2</v>
      </c>
      <c r="Q23" s="87">
        <v>12388</v>
      </c>
      <c r="R23" s="78">
        <v>-1.03</v>
      </c>
      <c r="T23" s="6">
        <f t="shared" si="0"/>
        <v>36.54</v>
      </c>
      <c r="U23" s="6" t="b">
        <f t="shared" si="1"/>
        <v>0</v>
      </c>
      <c r="V23" s="6">
        <f t="shared" si="2"/>
        <v>-1.03</v>
      </c>
      <c r="W23" s="6" t="b">
        <f t="shared" si="3"/>
        <v>0</v>
      </c>
    </row>
    <row r="24" spans="2:23" s="6" customFormat="1">
      <c r="B24" s="17"/>
      <c r="C24" s="24"/>
      <c r="D24" s="40" t="s">
        <v>72</v>
      </c>
      <c r="E24" s="57">
        <v>39</v>
      </c>
      <c r="F24" s="67">
        <v>304679</v>
      </c>
      <c r="G24" s="67">
        <v>6</v>
      </c>
      <c r="H24" s="67">
        <v>18782</v>
      </c>
      <c r="I24" s="78">
        <v>6.16</v>
      </c>
      <c r="J24" s="87">
        <v>15901</v>
      </c>
      <c r="K24" s="78">
        <v>18.12</v>
      </c>
      <c r="L24" s="105">
        <v>39</v>
      </c>
      <c r="M24" s="67">
        <v>304679</v>
      </c>
      <c r="N24" s="113">
        <v>6</v>
      </c>
      <c r="O24" s="67">
        <v>18296</v>
      </c>
      <c r="P24" s="78">
        <v>6</v>
      </c>
      <c r="Q24" s="87">
        <v>14484</v>
      </c>
      <c r="R24" s="78">
        <v>26.32</v>
      </c>
      <c r="T24" s="6">
        <f t="shared" si="0"/>
        <v>18.12</v>
      </c>
      <c r="U24" s="6" t="b">
        <f t="shared" si="1"/>
        <v>0</v>
      </c>
      <c r="V24" s="6">
        <f t="shared" si="2"/>
        <v>26.32</v>
      </c>
      <c r="W24" s="6" t="b">
        <f t="shared" si="3"/>
        <v>0</v>
      </c>
    </row>
    <row r="25" spans="2:23" s="6" customFormat="1">
      <c r="B25" s="17"/>
      <c r="C25" s="24"/>
      <c r="D25" s="40" t="s">
        <v>69</v>
      </c>
      <c r="E25" s="57" t="s">
        <v>3</v>
      </c>
      <c r="F25" s="67" t="s">
        <v>3</v>
      </c>
      <c r="G25" s="67" t="s">
        <v>3</v>
      </c>
      <c r="H25" s="67" t="s">
        <v>3</v>
      </c>
      <c r="I25" s="78" t="s">
        <v>3</v>
      </c>
      <c r="J25" s="87" t="s">
        <v>3</v>
      </c>
      <c r="K25" s="78" t="s">
        <v>3</v>
      </c>
      <c r="L25" s="105" t="s">
        <v>3</v>
      </c>
      <c r="M25" s="67" t="s">
        <v>3</v>
      </c>
      <c r="N25" s="113" t="s">
        <v>3</v>
      </c>
      <c r="O25" s="67" t="s">
        <v>3</v>
      </c>
      <c r="P25" s="78" t="s">
        <v>3</v>
      </c>
      <c r="Q25" s="87" t="s">
        <v>3</v>
      </c>
      <c r="R25" s="78" t="s">
        <v>3</v>
      </c>
      <c r="T25" s="6" t="e">
        <f t="shared" si="0"/>
        <v>#VALUE!</v>
      </c>
      <c r="U25" s="6" t="b">
        <f t="shared" si="1"/>
        <v>1</v>
      </c>
      <c r="V25" s="6" t="e">
        <f t="shared" si="2"/>
        <v>#VALUE!</v>
      </c>
      <c r="W25" s="6" t="b">
        <f t="shared" si="3"/>
        <v>1</v>
      </c>
    </row>
    <row r="26" spans="2:23" s="6" customFormat="1">
      <c r="B26" s="17"/>
      <c r="C26" s="24"/>
      <c r="D26" s="40" t="s">
        <v>37</v>
      </c>
      <c r="E26" s="57">
        <v>39.4</v>
      </c>
      <c r="F26" s="67">
        <v>339284</v>
      </c>
      <c r="G26" s="67">
        <v>26</v>
      </c>
      <c r="H26" s="67">
        <v>18517</v>
      </c>
      <c r="I26" s="78">
        <v>5.46</v>
      </c>
      <c r="J26" s="87">
        <v>16886</v>
      </c>
      <c r="K26" s="78">
        <v>9.66</v>
      </c>
      <c r="L26" s="105">
        <v>39.4</v>
      </c>
      <c r="M26" s="67">
        <v>339284</v>
      </c>
      <c r="N26" s="113">
        <v>26</v>
      </c>
      <c r="O26" s="67">
        <v>19309</v>
      </c>
      <c r="P26" s="78">
        <v>5.69</v>
      </c>
      <c r="Q26" s="87">
        <v>15932</v>
      </c>
      <c r="R26" s="78">
        <v>21.2</v>
      </c>
      <c r="T26" s="6">
        <f t="shared" si="0"/>
        <v>9.66</v>
      </c>
      <c r="U26" s="6" t="b">
        <f t="shared" si="1"/>
        <v>0</v>
      </c>
      <c r="V26" s="6">
        <f t="shared" si="2"/>
        <v>21.2</v>
      </c>
      <c r="W26" s="6" t="b">
        <f t="shared" si="3"/>
        <v>0</v>
      </c>
    </row>
    <row r="27" spans="2:23" s="6" customFormat="1">
      <c r="B27" s="17"/>
      <c r="C27" s="24"/>
      <c r="D27" s="40" t="s">
        <v>39</v>
      </c>
      <c r="E27" s="57">
        <v>42.6</v>
      </c>
      <c r="F27" s="67">
        <v>343423</v>
      </c>
      <c r="G27" s="67">
        <v>5</v>
      </c>
      <c r="H27" s="67">
        <v>16387</v>
      </c>
      <c r="I27" s="78">
        <v>4.7699999999999996</v>
      </c>
      <c r="J27" s="88">
        <v>13423</v>
      </c>
      <c r="K27" s="78">
        <v>22.08</v>
      </c>
      <c r="L27" s="105">
        <v>42.6</v>
      </c>
      <c r="M27" s="67">
        <v>343423</v>
      </c>
      <c r="N27" s="113">
        <v>5</v>
      </c>
      <c r="O27" s="67">
        <v>14868</v>
      </c>
      <c r="P27" s="78">
        <v>4.33</v>
      </c>
      <c r="Q27" s="87">
        <v>12002</v>
      </c>
      <c r="R27" s="78">
        <v>23.88</v>
      </c>
      <c r="T27" s="6">
        <f t="shared" si="0"/>
        <v>22.08</v>
      </c>
      <c r="U27" s="6" t="b">
        <f t="shared" si="1"/>
        <v>0</v>
      </c>
      <c r="V27" s="6">
        <f t="shared" si="2"/>
        <v>23.88</v>
      </c>
      <c r="W27" s="6" t="b">
        <f t="shared" si="3"/>
        <v>0</v>
      </c>
    </row>
    <row r="28" spans="2:23" s="6" customFormat="1">
      <c r="B28" s="17" t="s">
        <v>12</v>
      </c>
      <c r="C28" s="25" t="s">
        <v>22</v>
      </c>
      <c r="D28" s="41"/>
      <c r="E28" s="58" t="s">
        <v>3</v>
      </c>
      <c r="F28" s="68" t="s">
        <v>3</v>
      </c>
      <c r="G28" s="68" t="s">
        <v>3</v>
      </c>
      <c r="H28" s="68" t="s">
        <v>3</v>
      </c>
      <c r="I28" s="79" t="s">
        <v>3</v>
      </c>
      <c r="J28" s="89" t="s">
        <v>3</v>
      </c>
      <c r="K28" s="80" t="s">
        <v>3</v>
      </c>
      <c r="L28" s="106" t="s">
        <v>3</v>
      </c>
      <c r="M28" s="68" t="s">
        <v>3</v>
      </c>
      <c r="N28" s="114" t="s">
        <v>3</v>
      </c>
      <c r="O28" s="68" t="s">
        <v>3</v>
      </c>
      <c r="P28" s="79" t="s">
        <v>3</v>
      </c>
      <c r="Q28" s="90" t="s">
        <v>3</v>
      </c>
      <c r="R28" s="80" t="s">
        <v>3</v>
      </c>
      <c r="T28" s="6" t="e">
        <f t="shared" si="0"/>
        <v>#VALUE!</v>
      </c>
      <c r="U28" s="6" t="b">
        <f t="shared" si="1"/>
        <v>1</v>
      </c>
      <c r="V28" s="6" t="e">
        <f t="shared" si="2"/>
        <v>#VALUE!</v>
      </c>
      <c r="W28" s="6" t="b">
        <f t="shared" si="3"/>
        <v>1</v>
      </c>
    </row>
    <row r="29" spans="2:23" s="6" customFormat="1">
      <c r="B29" s="17"/>
      <c r="C29" s="25" t="s">
        <v>23</v>
      </c>
      <c r="D29" s="41"/>
      <c r="E29" s="58" t="s">
        <v>3</v>
      </c>
      <c r="F29" s="68" t="s">
        <v>3</v>
      </c>
      <c r="G29" s="68" t="s">
        <v>3</v>
      </c>
      <c r="H29" s="68" t="s">
        <v>3</v>
      </c>
      <c r="I29" s="79" t="s">
        <v>3</v>
      </c>
      <c r="J29" s="90">
        <v>20000</v>
      </c>
      <c r="K29" s="79" t="s">
        <v>3</v>
      </c>
      <c r="L29" s="106" t="s">
        <v>3</v>
      </c>
      <c r="M29" s="68" t="s">
        <v>3</v>
      </c>
      <c r="N29" s="114" t="s">
        <v>3</v>
      </c>
      <c r="O29" s="68" t="s">
        <v>3</v>
      </c>
      <c r="P29" s="79" t="s">
        <v>3</v>
      </c>
      <c r="Q29" s="90">
        <v>10000</v>
      </c>
      <c r="R29" s="79" t="s">
        <v>3</v>
      </c>
      <c r="T29" s="6" t="e">
        <f t="shared" si="0"/>
        <v>#VALUE!</v>
      </c>
      <c r="U29" s="6" t="b">
        <f t="shared" si="1"/>
        <v>1</v>
      </c>
      <c r="V29" s="6" t="e">
        <f t="shared" si="2"/>
        <v>#VALUE!</v>
      </c>
      <c r="W29" s="6" t="b">
        <f t="shared" si="3"/>
        <v>1</v>
      </c>
    </row>
    <row r="30" spans="2:23" s="6" customFormat="1">
      <c r="B30" s="17"/>
      <c r="C30" s="25" t="s">
        <v>25</v>
      </c>
      <c r="D30" s="41"/>
      <c r="E30" s="58">
        <v>35</v>
      </c>
      <c r="F30" s="68">
        <v>327303</v>
      </c>
      <c r="G30" s="68" t="s">
        <v>128</v>
      </c>
      <c r="H30" s="68">
        <v>12805</v>
      </c>
      <c r="I30" s="79">
        <v>3.91</v>
      </c>
      <c r="J30" s="90">
        <v>10500</v>
      </c>
      <c r="K30" s="80">
        <v>21.95</v>
      </c>
      <c r="L30" s="106">
        <v>35</v>
      </c>
      <c r="M30" s="68">
        <v>327303</v>
      </c>
      <c r="N30" s="114" t="s">
        <v>128</v>
      </c>
      <c r="O30" s="68">
        <v>12285</v>
      </c>
      <c r="P30" s="79">
        <v>3.75</v>
      </c>
      <c r="Q30" s="90">
        <v>10500</v>
      </c>
      <c r="R30" s="79">
        <v>17</v>
      </c>
      <c r="T30" s="6">
        <f t="shared" si="0"/>
        <v>21.95</v>
      </c>
      <c r="U30" s="6" t="b">
        <f t="shared" si="1"/>
        <v>0</v>
      </c>
      <c r="V30" s="6">
        <f t="shared" si="2"/>
        <v>17</v>
      </c>
      <c r="W30" s="6" t="b">
        <f t="shared" si="3"/>
        <v>0</v>
      </c>
    </row>
    <row r="31" spans="2:23" s="6" customFormat="1">
      <c r="B31" s="17"/>
      <c r="C31" s="25" t="s">
        <v>26</v>
      </c>
      <c r="D31" s="41"/>
      <c r="E31" s="58">
        <v>45.2</v>
      </c>
      <c r="F31" s="68">
        <v>357690</v>
      </c>
      <c r="G31" s="68" t="s">
        <v>128</v>
      </c>
      <c r="H31" s="68">
        <v>12000</v>
      </c>
      <c r="I31" s="79">
        <v>3.35</v>
      </c>
      <c r="J31" s="90" t="s">
        <v>3</v>
      </c>
      <c r="K31" s="79" t="s">
        <v>3</v>
      </c>
      <c r="L31" s="106">
        <v>45.2</v>
      </c>
      <c r="M31" s="68">
        <v>357690</v>
      </c>
      <c r="N31" s="114" t="s">
        <v>128</v>
      </c>
      <c r="O31" s="68">
        <v>12084</v>
      </c>
      <c r="P31" s="79">
        <v>3.38</v>
      </c>
      <c r="Q31" s="90" t="s">
        <v>3</v>
      </c>
      <c r="R31" s="100" t="s">
        <v>3</v>
      </c>
      <c r="T31" s="6" t="e">
        <f t="shared" si="0"/>
        <v>#VALUE!</v>
      </c>
      <c r="U31" s="6" t="b">
        <f t="shared" si="1"/>
        <v>1</v>
      </c>
      <c r="V31" s="6" t="e">
        <f t="shared" si="2"/>
        <v>#VALUE!</v>
      </c>
      <c r="W31" s="6" t="b">
        <f t="shared" si="3"/>
        <v>1</v>
      </c>
    </row>
    <row r="32" spans="2:23" s="6" customFormat="1">
      <c r="B32" s="17"/>
      <c r="C32" s="25" t="s">
        <v>28</v>
      </c>
      <c r="D32" s="41"/>
      <c r="E32" s="58" t="s">
        <v>3</v>
      </c>
      <c r="F32" s="68" t="s">
        <v>3</v>
      </c>
      <c r="G32" s="68" t="s">
        <v>3</v>
      </c>
      <c r="H32" s="68" t="s">
        <v>3</v>
      </c>
      <c r="I32" s="79" t="s">
        <v>3</v>
      </c>
      <c r="J32" s="90" t="s">
        <v>3</v>
      </c>
      <c r="K32" s="78" t="s">
        <v>3</v>
      </c>
      <c r="L32" s="106" t="s">
        <v>3</v>
      </c>
      <c r="M32" s="68" t="s">
        <v>3</v>
      </c>
      <c r="N32" s="114" t="s">
        <v>3</v>
      </c>
      <c r="O32" s="68" t="s">
        <v>3</v>
      </c>
      <c r="P32" s="79" t="s">
        <v>3</v>
      </c>
      <c r="Q32" s="90" t="s">
        <v>3</v>
      </c>
      <c r="R32" s="100" t="s">
        <v>3</v>
      </c>
      <c r="T32" s="6" t="e">
        <f t="shared" si="0"/>
        <v>#VALUE!</v>
      </c>
      <c r="U32" s="6" t="b">
        <f t="shared" si="1"/>
        <v>1</v>
      </c>
      <c r="V32" s="6" t="e">
        <f t="shared" si="2"/>
        <v>#VALUE!</v>
      </c>
      <c r="W32" s="6" t="b">
        <f t="shared" si="3"/>
        <v>1</v>
      </c>
    </row>
    <row r="33" spans="2:23" s="6" customFormat="1">
      <c r="B33" s="17"/>
      <c r="C33" s="26" t="s">
        <v>29</v>
      </c>
      <c r="D33" s="42"/>
      <c r="E33" s="59">
        <v>40.299999999999997</v>
      </c>
      <c r="F33" s="69">
        <v>325972</v>
      </c>
      <c r="G33" s="69">
        <v>5</v>
      </c>
      <c r="H33" s="69">
        <v>16282</v>
      </c>
      <c r="I33" s="80">
        <v>4.99</v>
      </c>
      <c r="J33" s="91">
        <v>14946</v>
      </c>
      <c r="K33" s="80">
        <v>8.94</v>
      </c>
      <c r="L33" s="107">
        <v>40.299999999999997</v>
      </c>
      <c r="M33" s="69">
        <v>325972</v>
      </c>
      <c r="N33" s="115">
        <v>5</v>
      </c>
      <c r="O33" s="69">
        <v>13959</v>
      </c>
      <c r="P33" s="80">
        <v>4.28</v>
      </c>
      <c r="Q33" s="91">
        <v>9348</v>
      </c>
      <c r="R33" s="78">
        <v>49.33</v>
      </c>
      <c r="T33" s="6">
        <f t="shared" si="0"/>
        <v>8.94</v>
      </c>
      <c r="U33" s="6" t="b">
        <f t="shared" si="1"/>
        <v>0</v>
      </c>
      <c r="V33" s="6">
        <f t="shared" si="2"/>
        <v>49.33</v>
      </c>
      <c r="W33" s="6" t="b">
        <f t="shared" si="3"/>
        <v>0</v>
      </c>
    </row>
    <row r="34" spans="2:23" s="6" customFormat="1">
      <c r="B34" s="17"/>
      <c r="C34" s="24"/>
      <c r="D34" s="43" t="s">
        <v>74</v>
      </c>
      <c r="E34" s="57">
        <v>37.4</v>
      </c>
      <c r="F34" s="67">
        <v>332400</v>
      </c>
      <c r="G34" s="67" t="s">
        <v>128</v>
      </c>
      <c r="H34" s="67">
        <v>16800</v>
      </c>
      <c r="I34" s="78">
        <v>5.05</v>
      </c>
      <c r="J34" s="87" t="s">
        <v>3</v>
      </c>
      <c r="K34" s="78" t="s">
        <v>3</v>
      </c>
      <c r="L34" s="105">
        <v>37.4</v>
      </c>
      <c r="M34" s="67">
        <v>332400</v>
      </c>
      <c r="N34" s="113" t="s">
        <v>128</v>
      </c>
      <c r="O34" s="67">
        <v>12800</v>
      </c>
      <c r="P34" s="78">
        <v>3.85</v>
      </c>
      <c r="Q34" s="87" t="s">
        <v>3</v>
      </c>
      <c r="R34" s="78" t="s">
        <v>3</v>
      </c>
      <c r="T34" s="6" t="e">
        <f t="shared" si="0"/>
        <v>#VALUE!</v>
      </c>
      <c r="U34" s="6" t="b">
        <f t="shared" si="1"/>
        <v>1</v>
      </c>
      <c r="V34" s="6" t="e">
        <f t="shared" si="2"/>
        <v>#VALUE!</v>
      </c>
      <c r="W34" s="6" t="b">
        <f t="shared" si="3"/>
        <v>1</v>
      </c>
    </row>
    <row r="35" spans="2:23" s="6" customFormat="1">
      <c r="B35" s="17"/>
      <c r="C35" s="24"/>
      <c r="D35" s="43" t="s">
        <v>5</v>
      </c>
      <c r="E35" s="57" t="s">
        <v>3</v>
      </c>
      <c r="F35" s="67" t="s">
        <v>3</v>
      </c>
      <c r="G35" s="67" t="s">
        <v>3</v>
      </c>
      <c r="H35" s="67" t="s">
        <v>3</v>
      </c>
      <c r="I35" s="78" t="s">
        <v>3</v>
      </c>
      <c r="J35" s="87" t="s">
        <v>3</v>
      </c>
      <c r="K35" s="78" t="s">
        <v>3</v>
      </c>
      <c r="L35" s="105" t="s">
        <v>3</v>
      </c>
      <c r="M35" s="67" t="s">
        <v>3</v>
      </c>
      <c r="N35" s="113" t="s">
        <v>3</v>
      </c>
      <c r="O35" s="67" t="s">
        <v>3</v>
      </c>
      <c r="P35" s="78" t="s">
        <v>3</v>
      </c>
      <c r="Q35" s="87" t="s">
        <v>3</v>
      </c>
      <c r="R35" s="78" t="s">
        <v>3</v>
      </c>
      <c r="T35" s="6" t="e">
        <f t="shared" si="0"/>
        <v>#VALUE!</v>
      </c>
      <c r="U35" s="6" t="b">
        <f t="shared" si="1"/>
        <v>1</v>
      </c>
      <c r="V35" s="6" t="e">
        <f t="shared" si="2"/>
        <v>#VALUE!</v>
      </c>
      <c r="W35" s="6" t="b">
        <f t="shared" si="3"/>
        <v>1</v>
      </c>
    </row>
    <row r="36" spans="2:23" s="6" customFormat="1">
      <c r="B36" s="17" t="s">
        <v>13</v>
      </c>
      <c r="C36" s="24"/>
      <c r="D36" s="43" t="s">
        <v>66</v>
      </c>
      <c r="E36" s="57">
        <v>44.4</v>
      </c>
      <c r="F36" s="67">
        <v>316932</v>
      </c>
      <c r="G36" s="67" t="s">
        <v>128</v>
      </c>
      <c r="H36" s="67">
        <v>15552</v>
      </c>
      <c r="I36" s="78">
        <v>4.91</v>
      </c>
      <c r="J36" s="87">
        <v>14946</v>
      </c>
      <c r="K36" s="78">
        <v>4.05</v>
      </c>
      <c r="L36" s="105">
        <v>44.4</v>
      </c>
      <c r="M36" s="67">
        <v>316932</v>
      </c>
      <c r="N36" s="113" t="s">
        <v>128</v>
      </c>
      <c r="O36" s="67">
        <v>15590</v>
      </c>
      <c r="P36" s="78">
        <v>4.92</v>
      </c>
      <c r="Q36" s="87">
        <v>9348</v>
      </c>
      <c r="R36" s="78">
        <v>66.77</v>
      </c>
      <c r="T36" s="6">
        <f t="shared" si="0"/>
        <v>4.05</v>
      </c>
      <c r="U36" s="6" t="b">
        <f t="shared" si="1"/>
        <v>0</v>
      </c>
      <c r="V36" s="6">
        <f t="shared" si="2"/>
        <v>66.77</v>
      </c>
      <c r="W36" s="6" t="b">
        <f t="shared" si="3"/>
        <v>0</v>
      </c>
    </row>
    <row r="37" spans="2:23" s="6" customFormat="1">
      <c r="B37" s="17"/>
      <c r="C37" s="24"/>
      <c r="D37" s="43" t="s">
        <v>44</v>
      </c>
      <c r="E37" s="57" t="s">
        <v>3</v>
      </c>
      <c r="F37" s="67" t="s">
        <v>3</v>
      </c>
      <c r="G37" s="67" t="s">
        <v>3</v>
      </c>
      <c r="H37" s="67" t="s">
        <v>3</v>
      </c>
      <c r="I37" s="78" t="s">
        <v>3</v>
      </c>
      <c r="J37" s="87" t="s">
        <v>3</v>
      </c>
      <c r="K37" s="78" t="s">
        <v>3</v>
      </c>
      <c r="L37" s="105" t="s">
        <v>3</v>
      </c>
      <c r="M37" s="67" t="s">
        <v>3</v>
      </c>
      <c r="N37" s="113" t="s">
        <v>3</v>
      </c>
      <c r="O37" s="67" t="s">
        <v>3</v>
      </c>
      <c r="P37" s="78" t="s">
        <v>3</v>
      </c>
      <c r="Q37" s="87" t="s">
        <v>3</v>
      </c>
      <c r="R37" s="78" t="s">
        <v>3</v>
      </c>
      <c r="T37" s="6" t="e">
        <f t="shared" si="0"/>
        <v>#VALUE!</v>
      </c>
      <c r="U37" s="6" t="b">
        <f t="shared" si="1"/>
        <v>1</v>
      </c>
      <c r="V37" s="6" t="e">
        <f t="shared" si="2"/>
        <v>#VALUE!</v>
      </c>
      <c r="W37" s="6" t="b">
        <f t="shared" si="3"/>
        <v>1</v>
      </c>
    </row>
    <row r="38" spans="2:23" s="6" customFormat="1">
      <c r="B38" s="17"/>
      <c r="C38" s="24"/>
      <c r="D38" s="43" t="s">
        <v>53</v>
      </c>
      <c r="E38" s="57" t="s">
        <v>3</v>
      </c>
      <c r="F38" s="67" t="s">
        <v>3</v>
      </c>
      <c r="G38" s="67" t="s">
        <v>3</v>
      </c>
      <c r="H38" s="67" t="s">
        <v>3</v>
      </c>
      <c r="I38" s="78" t="s">
        <v>3</v>
      </c>
      <c r="J38" s="87" t="s">
        <v>3</v>
      </c>
      <c r="K38" s="78" t="s">
        <v>3</v>
      </c>
      <c r="L38" s="105" t="s">
        <v>3</v>
      </c>
      <c r="M38" s="67" t="s">
        <v>3</v>
      </c>
      <c r="N38" s="113" t="s">
        <v>3</v>
      </c>
      <c r="O38" s="67" t="s">
        <v>3</v>
      </c>
      <c r="P38" s="78" t="s">
        <v>3</v>
      </c>
      <c r="Q38" s="87" t="s">
        <v>3</v>
      </c>
      <c r="R38" s="78" t="s">
        <v>3</v>
      </c>
      <c r="T38" s="6" t="e">
        <f t="shared" si="0"/>
        <v>#VALUE!</v>
      </c>
      <c r="U38" s="6" t="b">
        <f t="shared" si="1"/>
        <v>1</v>
      </c>
      <c r="V38" s="6" t="e">
        <f t="shared" si="2"/>
        <v>#VALUE!</v>
      </c>
      <c r="W38" s="6" t="b">
        <f t="shared" si="3"/>
        <v>1</v>
      </c>
    </row>
    <row r="39" spans="2:23" s="6" customFormat="1">
      <c r="B39" s="17"/>
      <c r="C39" s="24"/>
      <c r="D39" s="43" t="s">
        <v>71</v>
      </c>
      <c r="E39" s="57" t="s">
        <v>3</v>
      </c>
      <c r="F39" s="67" t="s">
        <v>3</v>
      </c>
      <c r="G39" s="67" t="s">
        <v>3</v>
      </c>
      <c r="H39" s="67" t="s">
        <v>3</v>
      </c>
      <c r="I39" s="78" t="s">
        <v>3</v>
      </c>
      <c r="J39" s="87" t="s">
        <v>3</v>
      </c>
      <c r="K39" s="78" t="s">
        <v>3</v>
      </c>
      <c r="L39" s="105" t="s">
        <v>3</v>
      </c>
      <c r="M39" s="67" t="s">
        <v>3</v>
      </c>
      <c r="N39" s="113" t="s">
        <v>3</v>
      </c>
      <c r="O39" s="67" t="s">
        <v>3</v>
      </c>
      <c r="P39" s="78" t="s">
        <v>3</v>
      </c>
      <c r="Q39" s="87" t="s">
        <v>3</v>
      </c>
      <c r="R39" s="78" t="s">
        <v>3</v>
      </c>
      <c r="T39" s="6" t="e">
        <f t="shared" si="0"/>
        <v>#VALUE!</v>
      </c>
      <c r="U39" s="6" t="b">
        <f t="shared" si="1"/>
        <v>1</v>
      </c>
      <c r="V39" s="6" t="e">
        <f t="shared" si="2"/>
        <v>#VALUE!</v>
      </c>
      <c r="W39" s="6" t="b">
        <f t="shared" si="3"/>
        <v>1</v>
      </c>
    </row>
    <row r="40" spans="2:23" s="6" customFormat="1">
      <c r="B40" s="17"/>
      <c r="C40" s="24"/>
      <c r="D40" s="40" t="s">
        <v>75</v>
      </c>
      <c r="E40" s="57" t="s">
        <v>3</v>
      </c>
      <c r="F40" s="67" t="s">
        <v>3</v>
      </c>
      <c r="G40" s="67" t="s">
        <v>3</v>
      </c>
      <c r="H40" s="67" t="s">
        <v>3</v>
      </c>
      <c r="I40" s="78" t="s">
        <v>3</v>
      </c>
      <c r="J40" s="87" t="s">
        <v>3</v>
      </c>
      <c r="K40" s="78" t="s">
        <v>3</v>
      </c>
      <c r="L40" s="105" t="s">
        <v>3</v>
      </c>
      <c r="M40" s="67" t="s">
        <v>3</v>
      </c>
      <c r="N40" s="113" t="s">
        <v>3</v>
      </c>
      <c r="O40" s="67" t="s">
        <v>3</v>
      </c>
      <c r="P40" s="78" t="s">
        <v>3</v>
      </c>
      <c r="Q40" s="87" t="s">
        <v>3</v>
      </c>
      <c r="R40" s="78" t="s">
        <v>3</v>
      </c>
      <c r="T40" s="6" t="e">
        <f t="shared" si="0"/>
        <v>#VALUE!</v>
      </c>
      <c r="U40" s="6" t="b">
        <f t="shared" si="1"/>
        <v>1</v>
      </c>
      <c r="V40" s="6" t="e">
        <f t="shared" si="2"/>
        <v>#VALUE!</v>
      </c>
      <c r="W40" s="6" t="b">
        <f t="shared" si="3"/>
        <v>1</v>
      </c>
    </row>
    <row r="41" spans="2:23" s="6" customFormat="1">
      <c r="B41" s="17"/>
      <c r="C41" s="24"/>
      <c r="D41" s="40" t="s">
        <v>76</v>
      </c>
      <c r="E41" s="57" t="s">
        <v>3</v>
      </c>
      <c r="F41" s="67" t="s">
        <v>3</v>
      </c>
      <c r="G41" s="67" t="s">
        <v>3</v>
      </c>
      <c r="H41" s="67" t="s">
        <v>3</v>
      </c>
      <c r="I41" s="78" t="s">
        <v>3</v>
      </c>
      <c r="J41" s="87" t="s">
        <v>3</v>
      </c>
      <c r="K41" s="100" t="s">
        <v>3</v>
      </c>
      <c r="L41" s="105" t="s">
        <v>3</v>
      </c>
      <c r="M41" s="67" t="s">
        <v>3</v>
      </c>
      <c r="N41" s="113" t="s">
        <v>3</v>
      </c>
      <c r="O41" s="67" t="s">
        <v>3</v>
      </c>
      <c r="P41" s="78" t="s">
        <v>3</v>
      </c>
      <c r="Q41" s="88" t="s">
        <v>3</v>
      </c>
      <c r="R41" s="78" t="s">
        <v>3</v>
      </c>
      <c r="T41" s="6" t="e">
        <f t="shared" si="0"/>
        <v>#VALUE!</v>
      </c>
      <c r="U41" s="6" t="b">
        <f t="shared" si="1"/>
        <v>1</v>
      </c>
      <c r="V41" s="6" t="e">
        <f t="shared" si="2"/>
        <v>#VALUE!</v>
      </c>
      <c r="W41" s="6" t="b">
        <f t="shared" si="3"/>
        <v>1</v>
      </c>
    </row>
    <row r="42" spans="2:23" s="6" customFormat="1">
      <c r="B42" s="17"/>
      <c r="C42" s="25" t="s">
        <v>30</v>
      </c>
      <c r="D42" s="44"/>
      <c r="E42" s="58">
        <v>41.8</v>
      </c>
      <c r="F42" s="68">
        <v>307798</v>
      </c>
      <c r="G42" s="68">
        <v>5</v>
      </c>
      <c r="H42" s="68">
        <v>19128</v>
      </c>
      <c r="I42" s="79">
        <v>6.21</v>
      </c>
      <c r="J42" s="90">
        <v>17741</v>
      </c>
      <c r="K42" s="78">
        <v>7.82</v>
      </c>
      <c r="L42" s="106">
        <v>41.8</v>
      </c>
      <c r="M42" s="68">
        <v>307798</v>
      </c>
      <c r="N42" s="114">
        <v>5</v>
      </c>
      <c r="O42" s="68">
        <v>17798</v>
      </c>
      <c r="P42" s="79">
        <v>5.78</v>
      </c>
      <c r="Q42" s="90">
        <v>16218</v>
      </c>
      <c r="R42" s="79">
        <v>9.74</v>
      </c>
      <c r="T42" s="6">
        <f t="shared" si="0"/>
        <v>7.82</v>
      </c>
      <c r="U42" s="6" t="b">
        <f t="shared" si="1"/>
        <v>0</v>
      </c>
      <c r="V42" s="6">
        <f t="shared" si="2"/>
        <v>9.74</v>
      </c>
      <c r="W42" s="6" t="b">
        <f t="shared" si="3"/>
        <v>0</v>
      </c>
    </row>
    <row r="43" spans="2:23" s="6" customFormat="1">
      <c r="B43" s="17"/>
      <c r="C43" s="25" t="s">
        <v>32</v>
      </c>
      <c r="D43" s="44"/>
      <c r="E43" s="58">
        <v>40.1</v>
      </c>
      <c r="F43" s="68">
        <v>301287</v>
      </c>
      <c r="G43" s="68" t="s">
        <v>128</v>
      </c>
      <c r="H43" s="68">
        <v>18000</v>
      </c>
      <c r="I43" s="79">
        <v>5.97</v>
      </c>
      <c r="J43" s="90">
        <v>15400</v>
      </c>
      <c r="K43" s="79">
        <v>16.88</v>
      </c>
      <c r="L43" s="106">
        <v>40.1</v>
      </c>
      <c r="M43" s="68">
        <v>301287</v>
      </c>
      <c r="N43" s="114" t="s">
        <v>128</v>
      </c>
      <c r="O43" s="68">
        <v>15200</v>
      </c>
      <c r="P43" s="79">
        <v>5.05</v>
      </c>
      <c r="Q43" s="90">
        <v>14200</v>
      </c>
      <c r="R43" s="78">
        <v>7.04</v>
      </c>
      <c r="T43" s="6">
        <f t="shared" si="0"/>
        <v>16.88</v>
      </c>
      <c r="U43" s="6" t="b">
        <f t="shared" si="1"/>
        <v>0</v>
      </c>
      <c r="V43" s="6">
        <f t="shared" si="2"/>
        <v>7.04</v>
      </c>
      <c r="W43" s="6" t="b">
        <f t="shared" si="3"/>
        <v>0</v>
      </c>
    </row>
    <row r="44" spans="2:23" s="6" customFormat="1">
      <c r="B44" s="17"/>
      <c r="C44" s="25" t="s">
        <v>36</v>
      </c>
      <c r="D44" s="44"/>
      <c r="E44" s="58" t="s">
        <v>3</v>
      </c>
      <c r="F44" s="68" t="s">
        <v>3</v>
      </c>
      <c r="G44" s="68" t="s">
        <v>3</v>
      </c>
      <c r="H44" s="68" t="s">
        <v>3</v>
      </c>
      <c r="I44" s="79" t="s">
        <v>3</v>
      </c>
      <c r="J44" s="90">
        <v>15800</v>
      </c>
      <c r="K44" s="79" t="s">
        <v>3</v>
      </c>
      <c r="L44" s="106" t="s">
        <v>3</v>
      </c>
      <c r="M44" s="68" t="s">
        <v>3</v>
      </c>
      <c r="N44" s="114" t="s">
        <v>3</v>
      </c>
      <c r="O44" s="68" t="s">
        <v>3</v>
      </c>
      <c r="P44" s="79" t="s">
        <v>3</v>
      </c>
      <c r="Q44" s="90">
        <v>15800</v>
      </c>
      <c r="R44" s="79" t="s">
        <v>3</v>
      </c>
      <c r="T44" s="6" t="e">
        <f t="shared" si="0"/>
        <v>#VALUE!</v>
      </c>
      <c r="U44" s="6" t="b">
        <f t="shared" si="1"/>
        <v>1</v>
      </c>
      <c r="V44" s="6" t="e">
        <f t="shared" si="2"/>
        <v>#VALUE!</v>
      </c>
      <c r="W44" s="6" t="b">
        <f t="shared" si="3"/>
        <v>1</v>
      </c>
    </row>
    <row r="45" spans="2:23" s="6" customFormat="1">
      <c r="B45" s="17"/>
      <c r="C45" s="25" t="s">
        <v>38</v>
      </c>
      <c r="D45" s="44"/>
      <c r="E45" s="58" t="s">
        <v>3</v>
      </c>
      <c r="F45" s="68" t="s">
        <v>3</v>
      </c>
      <c r="G45" s="68" t="s">
        <v>3</v>
      </c>
      <c r="H45" s="68" t="s">
        <v>3</v>
      </c>
      <c r="I45" s="79" t="s">
        <v>3</v>
      </c>
      <c r="J45" s="90" t="s">
        <v>3</v>
      </c>
      <c r="K45" s="79" t="s">
        <v>3</v>
      </c>
      <c r="L45" s="106" t="s">
        <v>3</v>
      </c>
      <c r="M45" s="68" t="s">
        <v>3</v>
      </c>
      <c r="N45" s="114" t="s">
        <v>3</v>
      </c>
      <c r="O45" s="68" t="s">
        <v>3</v>
      </c>
      <c r="P45" s="79" t="s">
        <v>3</v>
      </c>
      <c r="Q45" s="90" t="s">
        <v>3</v>
      </c>
      <c r="R45" s="78" t="s">
        <v>3</v>
      </c>
      <c r="T45" s="6" t="e">
        <f t="shared" si="0"/>
        <v>#VALUE!</v>
      </c>
      <c r="U45" s="6" t="b">
        <f t="shared" si="1"/>
        <v>1</v>
      </c>
      <c r="V45" s="6" t="e">
        <f t="shared" si="2"/>
        <v>#VALUE!</v>
      </c>
      <c r="W45" s="6" t="b">
        <f t="shared" si="3"/>
        <v>1</v>
      </c>
    </row>
    <row r="46" spans="2:23" s="6" customFormat="1">
      <c r="B46" s="17"/>
      <c r="C46" s="25" t="s">
        <v>40</v>
      </c>
      <c r="D46" s="44"/>
      <c r="E46" s="58">
        <v>36.5</v>
      </c>
      <c r="F46" s="68">
        <v>203499</v>
      </c>
      <c r="G46" s="68" t="s">
        <v>128</v>
      </c>
      <c r="H46" s="68">
        <v>10000</v>
      </c>
      <c r="I46" s="79">
        <v>4.91</v>
      </c>
      <c r="J46" s="90">
        <v>8148</v>
      </c>
      <c r="K46" s="79">
        <v>22.73</v>
      </c>
      <c r="L46" s="106">
        <v>36.5</v>
      </c>
      <c r="M46" s="68">
        <v>203499</v>
      </c>
      <c r="N46" s="114" t="s">
        <v>128</v>
      </c>
      <c r="O46" s="68">
        <v>6000</v>
      </c>
      <c r="P46" s="79">
        <v>2.95</v>
      </c>
      <c r="Q46" s="90">
        <v>4989</v>
      </c>
      <c r="R46" s="80">
        <v>20.260000000000002</v>
      </c>
      <c r="T46" s="6">
        <f t="shared" si="0"/>
        <v>22.73</v>
      </c>
      <c r="U46" s="6" t="b">
        <f t="shared" si="1"/>
        <v>0</v>
      </c>
      <c r="V46" s="6">
        <f t="shared" si="2"/>
        <v>20.260000000000002</v>
      </c>
      <c r="W46" s="6" t="b">
        <f t="shared" si="3"/>
        <v>0</v>
      </c>
    </row>
    <row r="47" spans="2:23" s="6" customFormat="1">
      <c r="B47" s="17"/>
      <c r="C47" s="25" t="s">
        <v>42</v>
      </c>
      <c r="D47" s="44"/>
      <c r="E47" s="58" t="s">
        <v>3</v>
      </c>
      <c r="F47" s="68" t="s">
        <v>3</v>
      </c>
      <c r="G47" s="68" t="s">
        <v>3</v>
      </c>
      <c r="H47" s="68" t="s">
        <v>3</v>
      </c>
      <c r="I47" s="79" t="s">
        <v>3</v>
      </c>
      <c r="J47" s="90">
        <v>23267</v>
      </c>
      <c r="K47" s="79" t="s">
        <v>3</v>
      </c>
      <c r="L47" s="106" t="s">
        <v>3</v>
      </c>
      <c r="M47" s="68" t="s">
        <v>3</v>
      </c>
      <c r="N47" s="114" t="s">
        <v>3</v>
      </c>
      <c r="O47" s="68" t="s">
        <v>3</v>
      </c>
      <c r="P47" s="79" t="s">
        <v>3</v>
      </c>
      <c r="Q47" s="90">
        <v>9447</v>
      </c>
      <c r="R47" s="80" t="s">
        <v>3</v>
      </c>
      <c r="T47" s="6" t="e">
        <f t="shared" si="0"/>
        <v>#VALUE!</v>
      </c>
      <c r="U47" s="6" t="b">
        <f t="shared" si="1"/>
        <v>1</v>
      </c>
      <c r="V47" s="6" t="e">
        <f t="shared" si="2"/>
        <v>#VALUE!</v>
      </c>
      <c r="W47" s="6" t="b">
        <f t="shared" si="3"/>
        <v>1</v>
      </c>
    </row>
    <row r="48" spans="2:23" s="6" customFormat="1" ht="12.75">
      <c r="B48" s="17"/>
      <c r="C48" s="27" t="s">
        <v>43</v>
      </c>
      <c r="D48" s="45"/>
      <c r="E48" s="59">
        <v>41.4</v>
      </c>
      <c r="F48" s="69">
        <v>255592</v>
      </c>
      <c r="G48" s="69" t="s">
        <v>128</v>
      </c>
      <c r="H48" s="69">
        <v>16240</v>
      </c>
      <c r="I48" s="80">
        <v>6.35</v>
      </c>
      <c r="J48" s="92">
        <v>14329</v>
      </c>
      <c r="K48" s="83">
        <v>13.34</v>
      </c>
      <c r="L48" s="107">
        <v>41.4</v>
      </c>
      <c r="M48" s="69">
        <v>255592</v>
      </c>
      <c r="N48" s="115" t="s">
        <v>128</v>
      </c>
      <c r="O48" s="69">
        <v>12685</v>
      </c>
      <c r="P48" s="80">
        <v>4.96</v>
      </c>
      <c r="Q48" s="92">
        <v>14329</v>
      </c>
      <c r="R48" s="82">
        <v>-11.47</v>
      </c>
      <c r="T48" s="6">
        <f t="shared" si="0"/>
        <v>13.34</v>
      </c>
      <c r="U48" s="6" t="b">
        <f t="shared" si="1"/>
        <v>0</v>
      </c>
      <c r="V48" s="6">
        <f t="shared" si="2"/>
        <v>-11.47</v>
      </c>
      <c r="W48" s="6" t="b">
        <f t="shared" si="3"/>
        <v>0</v>
      </c>
    </row>
    <row r="49" spans="1:23" s="6" customFormat="1">
      <c r="B49" s="18"/>
      <c r="C49" s="28">
        <v>300</v>
      </c>
      <c r="D49" s="46" t="s">
        <v>73</v>
      </c>
      <c r="E49" s="60">
        <v>40.4</v>
      </c>
      <c r="F49" s="70">
        <v>337316</v>
      </c>
      <c r="G49" s="70">
        <v>11</v>
      </c>
      <c r="H49" s="70">
        <v>19089</v>
      </c>
      <c r="I49" s="81">
        <v>5.66</v>
      </c>
      <c r="J49" s="93">
        <v>17306</v>
      </c>
      <c r="K49" s="81">
        <v>10.3</v>
      </c>
      <c r="L49" s="108">
        <v>40.4</v>
      </c>
      <c r="M49" s="70">
        <v>337316</v>
      </c>
      <c r="N49" s="116">
        <v>11</v>
      </c>
      <c r="O49" s="70">
        <v>19136</v>
      </c>
      <c r="P49" s="81">
        <v>5.67</v>
      </c>
      <c r="Q49" s="93">
        <v>16867</v>
      </c>
      <c r="R49" s="81">
        <v>13.45</v>
      </c>
      <c r="T49" s="6">
        <f t="shared" si="0"/>
        <v>10.3</v>
      </c>
      <c r="U49" s="6" t="b">
        <f t="shared" si="1"/>
        <v>0</v>
      </c>
      <c r="V49" s="6">
        <f t="shared" si="2"/>
        <v>13.45</v>
      </c>
      <c r="W49" s="6" t="b">
        <f t="shared" si="3"/>
        <v>0</v>
      </c>
    </row>
    <row r="50" spans="1:23" s="6" customFormat="1">
      <c r="B50" s="17" t="s">
        <v>4</v>
      </c>
      <c r="C50" s="29" t="s">
        <v>46</v>
      </c>
      <c r="D50" s="47" t="s">
        <v>18</v>
      </c>
      <c r="E50" s="58">
        <v>38.5</v>
      </c>
      <c r="F50" s="68">
        <v>328167</v>
      </c>
      <c r="G50" s="68">
        <v>16</v>
      </c>
      <c r="H50" s="68">
        <v>18591</v>
      </c>
      <c r="I50" s="79">
        <v>5.67</v>
      </c>
      <c r="J50" s="90">
        <v>15964</v>
      </c>
      <c r="K50" s="100">
        <v>16.46</v>
      </c>
      <c r="L50" s="106">
        <v>38.5</v>
      </c>
      <c r="M50" s="68">
        <v>328167</v>
      </c>
      <c r="N50" s="114">
        <v>16</v>
      </c>
      <c r="O50" s="68">
        <v>17430</v>
      </c>
      <c r="P50" s="79">
        <v>5.31</v>
      </c>
      <c r="Q50" s="90">
        <v>14633</v>
      </c>
      <c r="R50" s="79">
        <v>19.11</v>
      </c>
      <c r="T50" s="6">
        <f t="shared" si="0"/>
        <v>16.46</v>
      </c>
      <c r="U50" s="6" t="b">
        <f t="shared" si="1"/>
        <v>0</v>
      </c>
      <c r="V50" s="6">
        <f t="shared" si="2"/>
        <v>19.11</v>
      </c>
      <c r="W50" s="6" t="b">
        <f t="shared" si="3"/>
        <v>0</v>
      </c>
    </row>
    <row r="51" spans="1:23" s="6" customFormat="1">
      <c r="B51" s="17"/>
      <c r="C51" s="29" t="s">
        <v>48</v>
      </c>
      <c r="D51" s="47" t="s">
        <v>77</v>
      </c>
      <c r="E51" s="58">
        <v>40.5</v>
      </c>
      <c r="F51" s="68">
        <v>296156</v>
      </c>
      <c r="G51" s="68">
        <v>16</v>
      </c>
      <c r="H51" s="68">
        <v>15382</v>
      </c>
      <c r="I51" s="79">
        <v>5.19</v>
      </c>
      <c r="J51" s="90">
        <v>15099</v>
      </c>
      <c r="K51" s="100">
        <v>1.87</v>
      </c>
      <c r="L51" s="106">
        <v>40.5</v>
      </c>
      <c r="M51" s="68">
        <v>296156</v>
      </c>
      <c r="N51" s="114">
        <v>16</v>
      </c>
      <c r="O51" s="68">
        <v>13994</v>
      </c>
      <c r="P51" s="79">
        <v>4.7300000000000004</v>
      </c>
      <c r="Q51" s="90">
        <v>13422</v>
      </c>
      <c r="R51" s="79">
        <v>4.26</v>
      </c>
      <c r="T51" s="6">
        <f t="shared" si="0"/>
        <v>1.87</v>
      </c>
      <c r="U51" s="6" t="b">
        <f t="shared" si="1"/>
        <v>0</v>
      </c>
      <c r="V51" s="6">
        <f t="shared" si="2"/>
        <v>4.26</v>
      </c>
      <c r="W51" s="6" t="b">
        <f t="shared" si="3"/>
        <v>0</v>
      </c>
    </row>
    <row r="52" spans="1:23" s="6" customFormat="1">
      <c r="B52" s="17"/>
      <c r="C52" s="29" t="s">
        <v>49</v>
      </c>
      <c r="D52" s="47" t="s">
        <v>50</v>
      </c>
      <c r="E52" s="58">
        <v>39</v>
      </c>
      <c r="F52" s="68">
        <v>289792</v>
      </c>
      <c r="G52" s="68">
        <v>12</v>
      </c>
      <c r="H52" s="68">
        <v>18531</v>
      </c>
      <c r="I52" s="79">
        <v>6.39</v>
      </c>
      <c r="J52" s="90">
        <v>15963</v>
      </c>
      <c r="K52" s="100">
        <v>16.09</v>
      </c>
      <c r="L52" s="106">
        <v>39</v>
      </c>
      <c r="M52" s="68">
        <v>289792</v>
      </c>
      <c r="N52" s="114">
        <v>12</v>
      </c>
      <c r="O52" s="68">
        <v>15994</v>
      </c>
      <c r="P52" s="79">
        <v>5.52</v>
      </c>
      <c r="Q52" s="90">
        <v>13396</v>
      </c>
      <c r="R52" s="79">
        <v>19.39</v>
      </c>
      <c r="T52" s="6">
        <f t="shared" si="0"/>
        <v>16.09</v>
      </c>
      <c r="U52" s="6" t="b">
        <f t="shared" si="1"/>
        <v>0</v>
      </c>
      <c r="V52" s="6">
        <f t="shared" si="2"/>
        <v>19.39</v>
      </c>
      <c r="W52" s="6" t="b">
        <f t="shared" si="3"/>
        <v>0</v>
      </c>
    </row>
    <row r="53" spans="1:23" s="6" customFormat="1">
      <c r="B53" s="17" t="s">
        <v>16</v>
      </c>
      <c r="C53" s="30"/>
      <c r="D53" s="47" t="s">
        <v>78</v>
      </c>
      <c r="E53" s="58">
        <v>40</v>
      </c>
      <c r="F53" s="68">
        <v>330846</v>
      </c>
      <c r="G53" s="68">
        <v>55</v>
      </c>
      <c r="H53" s="68">
        <v>18712</v>
      </c>
      <c r="I53" s="79">
        <v>5.66</v>
      </c>
      <c r="J53" s="90">
        <v>16496</v>
      </c>
      <c r="K53" s="100">
        <v>13.43</v>
      </c>
      <c r="L53" s="106">
        <v>40</v>
      </c>
      <c r="M53" s="68">
        <v>330846</v>
      </c>
      <c r="N53" s="114">
        <v>55</v>
      </c>
      <c r="O53" s="68">
        <v>18331</v>
      </c>
      <c r="P53" s="79">
        <v>5.54</v>
      </c>
      <c r="Q53" s="90">
        <v>15490</v>
      </c>
      <c r="R53" s="79">
        <v>18.34</v>
      </c>
      <c r="T53" s="6">
        <f t="shared" si="0"/>
        <v>13.43</v>
      </c>
      <c r="U53" s="6" t="b">
        <f t="shared" si="1"/>
        <v>0</v>
      </c>
      <c r="V53" s="6">
        <f t="shared" si="2"/>
        <v>18.34</v>
      </c>
      <c r="W53" s="6" t="b">
        <f t="shared" si="3"/>
        <v>0</v>
      </c>
    </row>
    <row r="54" spans="1:23" s="6" customFormat="1">
      <c r="B54" s="17"/>
      <c r="C54" s="29">
        <v>299</v>
      </c>
      <c r="D54" s="47" t="s">
        <v>79</v>
      </c>
      <c r="E54" s="58">
        <v>38.299999999999997</v>
      </c>
      <c r="F54" s="68">
        <v>271185</v>
      </c>
      <c r="G54" s="68">
        <v>14</v>
      </c>
      <c r="H54" s="68">
        <v>13095</v>
      </c>
      <c r="I54" s="79">
        <v>4.83</v>
      </c>
      <c r="J54" s="90">
        <v>11237</v>
      </c>
      <c r="K54" s="78">
        <v>16.53</v>
      </c>
      <c r="L54" s="106">
        <v>38.299999999999997</v>
      </c>
      <c r="M54" s="68">
        <v>271185</v>
      </c>
      <c r="N54" s="114">
        <v>14</v>
      </c>
      <c r="O54" s="68">
        <v>10397</v>
      </c>
      <c r="P54" s="79">
        <v>3.83</v>
      </c>
      <c r="Q54" s="90">
        <v>9226</v>
      </c>
      <c r="R54" s="79">
        <v>12.69</v>
      </c>
      <c r="T54" s="6">
        <f t="shared" si="0"/>
        <v>16.53</v>
      </c>
      <c r="U54" s="6" t="b">
        <f t="shared" si="1"/>
        <v>0</v>
      </c>
      <c r="V54" s="6">
        <f t="shared" si="2"/>
        <v>12.69</v>
      </c>
      <c r="W54" s="6" t="b">
        <f t="shared" si="3"/>
        <v>0</v>
      </c>
    </row>
    <row r="55" spans="1:23" s="6" customFormat="1">
      <c r="B55" s="17"/>
      <c r="C55" s="29" t="s">
        <v>46</v>
      </c>
      <c r="D55" s="47" t="s">
        <v>80</v>
      </c>
      <c r="E55" s="58">
        <v>41.6</v>
      </c>
      <c r="F55" s="68">
        <v>270727</v>
      </c>
      <c r="G55" s="68">
        <v>12</v>
      </c>
      <c r="H55" s="68">
        <v>14932</v>
      </c>
      <c r="I55" s="79">
        <v>5.52</v>
      </c>
      <c r="J55" s="90">
        <v>12805</v>
      </c>
      <c r="K55" s="79">
        <v>16.61</v>
      </c>
      <c r="L55" s="106">
        <v>41.6</v>
      </c>
      <c r="M55" s="68">
        <v>270727</v>
      </c>
      <c r="N55" s="114">
        <v>12</v>
      </c>
      <c r="O55" s="68">
        <v>10964</v>
      </c>
      <c r="P55" s="79">
        <v>4.05</v>
      </c>
      <c r="Q55" s="90">
        <v>10986</v>
      </c>
      <c r="R55" s="79">
        <v>-0.2</v>
      </c>
      <c r="T55" s="6">
        <f t="shared" si="0"/>
        <v>16.61</v>
      </c>
      <c r="U55" s="6" t="b">
        <f t="shared" si="1"/>
        <v>0</v>
      </c>
      <c r="V55" s="6">
        <f t="shared" si="2"/>
        <v>-0.2</v>
      </c>
      <c r="W55" s="6" t="b">
        <f t="shared" si="3"/>
        <v>0</v>
      </c>
    </row>
    <row r="56" spans="1:23" s="6" customFormat="1">
      <c r="B56" s="17" t="s">
        <v>13</v>
      </c>
      <c r="C56" s="29" t="s">
        <v>48</v>
      </c>
      <c r="D56" s="47" t="s">
        <v>52</v>
      </c>
      <c r="E56" s="58" t="s">
        <v>3</v>
      </c>
      <c r="F56" s="68" t="s">
        <v>3</v>
      </c>
      <c r="G56" s="68" t="s">
        <v>3</v>
      </c>
      <c r="H56" s="68" t="s">
        <v>3</v>
      </c>
      <c r="I56" s="79" t="s">
        <v>3</v>
      </c>
      <c r="J56" s="90" t="s">
        <v>3</v>
      </c>
      <c r="K56" s="79" t="s">
        <v>3</v>
      </c>
      <c r="L56" s="106" t="s">
        <v>3</v>
      </c>
      <c r="M56" s="68" t="s">
        <v>3</v>
      </c>
      <c r="N56" s="114" t="s">
        <v>3</v>
      </c>
      <c r="O56" s="68" t="s">
        <v>3</v>
      </c>
      <c r="P56" s="79" t="s">
        <v>3</v>
      </c>
      <c r="Q56" s="90" t="s">
        <v>3</v>
      </c>
      <c r="R56" s="79" t="s">
        <v>3</v>
      </c>
      <c r="T56" s="6" t="e">
        <f t="shared" si="0"/>
        <v>#VALUE!</v>
      </c>
      <c r="U56" s="6" t="b">
        <f t="shared" si="1"/>
        <v>1</v>
      </c>
      <c r="V56" s="6" t="e">
        <f t="shared" si="2"/>
        <v>#VALUE!</v>
      </c>
      <c r="W56" s="6" t="b">
        <f t="shared" si="3"/>
        <v>1</v>
      </c>
    </row>
    <row r="57" spans="1:23" s="6" customFormat="1">
      <c r="B57" s="17"/>
      <c r="C57" s="29" t="s">
        <v>41</v>
      </c>
      <c r="D57" s="47" t="s">
        <v>78</v>
      </c>
      <c r="E57" s="58">
        <v>39.200000000000003</v>
      </c>
      <c r="F57" s="68">
        <v>271058</v>
      </c>
      <c r="G57" s="68">
        <v>26</v>
      </c>
      <c r="H57" s="68">
        <v>13604</v>
      </c>
      <c r="I57" s="79">
        <v>5.0199999999999996</v>
      </c>
      <c r="J57" s="90">
        <v>11607</v>
      </c>
      <c r="K57" s="79">
        <v>17.21</v>
      </c>
      <c r="L57" s="106">
        <v>39.200000000000003</v>
      </c>
      <c r="M57" s="68">
        <v>271058</v>
      </c>
      <c r="N57" s="114">
        <v>26</v>
      </c>
      <c r="O57" s="68">
        <v>10554</v>
      </c>
      <c r="P57" s="79">
        <v>3.89</v>
      </c>
      <c r="Q57" s="90">
        <v>9641</v>
      </c>
      <c r="R57" s="79">
        <v>9.4700000000000006</v>
      </c>
      <c r="T57" s="6">
        <f t="shared" si="0"/>
        <v>17.21</v>
      </c>
      <c r="U57" s="6" t="b">
        <f t="shared" si="1"/>
        <v>0</v>
      </c>
      <c r="V57" s="6">
        <f t="shared" si="2"/>
        <v>9.4700000000000006</v>
      </c>
      <c r="W57" s="6" t="b">
        <f t="shared" si="3"/>
        <v>0</v>
      </c>
    </row>
    <row r="58" spans="1:23" s="6" customFormat="1" ht="12.75">
      <c r="B58" s="19"/>
      <c r="C58" s="31" t="s">
        <v>33</v>
      </c>
      <c r="D58" s="48"/>
      <c r="E58" s="61">
        <v>39.6</v>
      </c>
      <c r="F58" s="71">
        <v>329993</v>
      </c>
      <c r="G58" s="71" t="s">
        <v>128</v>
      </c>
      <c r="H58" s="71">
        <v>15435</v>
      </c>
      <c r="I58" s="82">
        <v>4.68</v>
      </c>
      <c r="J58" s="92">
        <v>12145</v>
      </c>
      <c r="K58" s="78">
        <v>27.09</v>
      </c>
      <c r="L58" s="106">
        <v>39.6</v>
      </c>
      <c r="M58" s="68">
        <v>329993</v>
      </c>
      <c r="N58" s="114" t="s">
        <v>128</v>
      </c>
      <c r="O58" s="68">
        <v>14239</v>
      </c>
      <c r="P58" s="79">
        <v>4.3099999999999996</v>
      </c>
      <c r="Q58" s="92">
        <v>8938</v>
      </c>
      <c r="R58" s="82">
        <v>59.31</v>
      </c>
      <c r="T58" s="6">
        <f t="shared" si="0"/>
        <v>27.09</v>
      </c>
      <c r="U58" s="6" t="b">
        <f t="shared" si="1"/>
        <v>0</v>
      </c>
      <c r="V58" s="6">
        <f t="shared" si="2"/>
        <v>59.31</v>
      </c>
      <c r="W58" s="6" t="b">
        <f t="shared" si="3"/>
        <v>0</v>
      </c>
    </row>
    <row r="59" spans="1:23" s="6" customFormat="1">
      <c r="B59" s="18" t="s">
        <v>17</v>
      </c>
      <c r="C59" s="32" t="s">
        <v>51</v>
      </c>
      <c r="D59" s="49"/>
      <c r="E59" s="60" t="s">
        <v>3</v>
      </c>
      <c r="F59" s="70" t="s">
        <v>3</v>
      </c>
      <c r="G59" s="70" t="s">
        <v>3</v>
      </c>
      <c r="H59" s="70" t="s">
        <v>3</v>
      </c>
      <c r="I59" s="81" t="s">
        <v>3</v>
      </c>
      <c r="J59" s="94" t="s">
        <v>3</v>
      </c>
      <c r="K59" s="81" t="s">
        <v>3</v>
      </c>
      <c r="L59" s="60" t="s">
        <v>3</v>
      </c>
      <c r="M59" s="70" t="s">
        <v>3</v>
      </c>
      <c r="N59" s="70" t="s">
        <v>3</v>
      </c>
      <c r="O59" s="70" t="s">
        <v>3</v>
      </c>
      <c r="P59" s="81" t="s">
        <v>3</v>
      </c>
      <c r="Q59" s="94" t="s">
        <v>3</v>
      </c>
      <c r="R59" s="81" t="s">
        <v>3</v>
      </c>
      <c r="T59" s="6" t="e">
        <f t="shared" si="0"/>
        <v>#VALUE!</v>
      </c>
      <c r="U59" s="6" t="b">
        <f t="shared" si="1"/>
        <v>1</v>
      </c>
      <c r="V59" s="6" t="e">
        <f t="shared" si="2"/>
        <v>#VALUE!</v>
      </c>
      <c r="W59" s="6" t="b">
        <f t="shared" si="3"/>
        <v>1</v>
      </c>
    </row>
    <row r="60" spans="1:23" s="6" customFormat="1">
      <c r="B60" s="17" t="s">
        <v>1</v>
      </c>
      <c r="C60" s="33" t="s">
        <v>54</v>
      </c>
      <c r="D60" s="50"/>
      <c r="E60" s="58" t="s">
        <v>3</v>
      </c>
      <c r="F60" s="68" t="s">
        <v>3</v>
      </c>
      <c r="G60" s="68" t="s">
        <v>3</v>
      </c>
      <c r="H60" s="68" t="s">
        <v>3</v>
      </c>
      <c r="I60" s="79" t="s">
        <v>3</v>
      </c>
      <c r="J60" s="90" t="s">
        <v>3</v>
      </c>
      <c r="K60" s="78" t="s">
        <v>3</v>
      </c>
      <c r="L60" s="58" t="s">
        <v>3</v>
      </c>
      <c r="M60" s="68" t="s">
        <v>3</v>
      </c>
      <c r="N60" s="68" t="s">
        <v>3</v>
      </c>
      <c r="O60" s="68" t="s">
        <v>3</v>
      </c>
      <c r="P60" s="79" t="s">
        <v>3</v>
      </c>
      <c r="Q60" s="90" t="s">
        <v>3</v>
      </c>
      <c r="R60" s="78" t="s">
        <v>3</v>
      </c>
      <c r="T60" s="6" t="e">
        <f t="shared" si="0"/>
        <v>#VALUE!</v>
      </c>
      <c r="U60" s="6" t="b">
        <f t="shared" si="1"/>
        <v>1</v>
      </c>
      <c r="V60" s="6" t="e">
        <f t="shared" si="2"/>
        <v>#VALUE!</v>
      </c>
      <c r="W60" s="6" t="b">
        <f t="shared" si="3"/>
        <v>1</v>
      </c>
    </row>
    <row r="61" spans="1:23" s="6" customFormat="1" ht="12.75">
      <c r="B61" s="19" t="s">
        <v>13</v>
      </c>
      <c r="C61" s="34" t="s">
        <v>55</v>
      </c>
      <c r="D61" s="51"/>
      <c r="E61" s="61" t="s">
        <v>3</v>
      </c>
      <c r="F61" s="71" t="s">
        <v>3</v>
      </c>
      <c r="G61" s="71" t="s">
        <v>3</v>
      </c>
      <c r="H61" s="71" t="s">
        <v>3</v>
      </c>
      <c r="I61" s="82" t="s">
        <v>3</v>
      </c>
      <c r="J61" s="89" t="s">
        <v>3</v>
      </c>
      <c r="K61" s="82" t="s">
        <v>3</v>
      </c>
      <c r="L61" s="61" t="s">
        <v>3</v>
      </c>
      <c r="M61" s="71" t="s">
        <v>3</v>
      </c>
      <c r="N61" s="71" t="s">
        <v>3</v>
      </c>
      <c r="O61" s="71" t="s">
        <v>3</v>
      </c>
      <c r="P61" s="82" t="s">
        <v>3</v>
      </c>
      <c r="Q61" s="89" t="s">
        <v>3</v>
      </c>
      <c r="R61" s="82" t="s">
        <v>3</v>
      </c>
      <c r="T61" s="6" t="e">
        <f t="shared" si="0"/>
        <v>#VALUE!</v>
      </c>
      <c r="U61" s="6" t="b">
        <f t="shared" si="1"/>
        <v>1</v>
      </c>
      <c r="V61" s="6" t="e">
        <f t="shared" si="2"/>
        <v>#VALUE!</v>
      </c>
      <c r="W61" s="6" t="b">
        <f t="shared" si="3"/>
        <v>1</v>
      </c>
    </row>
    <row r="62" spans="1:23" s="6" customFormat="1" ht="12.75">
      <c r="B62" s="20" t="s">
        <v>20</v>
      </c>
      <c r="C62" s="35"/>
      <c r="D62" s="35"/>
      <c r="E62" s="61">
        <v>40</v>
      </c>
      <c r="F62" s="71">
        <v>329340</v>
      </c>
      <c r="G62" s="71">
        <v>83</v>
      </c>
      <c r="H62" s="71">
        <v>18549</v>
      </c>
      <c r="I62" s="82">
        <v>5.63</v>
      </c>
      <c r="J62" s="95">
        <v>16144</v>
      </c>
      <c r="K62" s="101">
        <v>14.9</v>
      </c>
      <c r="L62" s="110">
        <v>40</v>
      </c>
      <c r="M62" s="111">
        <v>329340</v>
      </c>
      <c r="N62" s="117">
        <v>83</v>
      </c>
      <c r="O62" s="111">
        <v>18092</v>
      </c>
      <c r="P62" s="101">
        <v>5.49</v>
      </c>
      <c r="Q62" s="95">
        <v>15035</v>
      </c>
      <c r="R62" s="101">
        <v>20.329999999999998</v>
      </c>
      <c r="T62" s="6">
        <f t="shared" si="0"/>
        <v>14.9</v>
      </c>
      <c r="U62" s="6" t="b">
        <f t="shared" si="1"/>
        <v>0</v>
      </c>
      <c r="V62" s="6">
        <f t="shared" si="2"/>
        <v>20.329999999999998</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H17" sqref="H17"/>
    </sheetView>
  </sheetViews>
  <sheetFormatPr defaultRowHeight="13.5"/>
  <cols>
    <col min="1" max="1" width="18.25" style="266" customWidth="1"/>
    <col min="2" max="2" width="7.625" style="266" customWidth="1"/>
    <col min="3" max="3" width="8.625" style="266" customWidth="1"/>
    <col min="4" max="4" width="6.625" style="266" customWidth="1"/>
    <col min="5" max="8" width="8.625" style="266" customWidth="1"/>
    <col min="9" max="9" width="7.625" style="266" customWidth="1"/>
    <col min="10" max="10" width="8.625" style="266" customWidth="1"/>
    <col min="11" max="11" width="6.625" style="266" customWidth="1"/>
    <col min="12" max="15" width="8.625" style="266" customWidth="1"/>
    <col min="16" max="16384" width="9" style="266" bestFit="1" customWidth="1"/>
  </cols>
  <sheetData>
    <row r="1" spans="1:15" ht="14.25">
      <c r="A1" s="268" t="s">
        <v>89</v>
      </c>
      <c r="B1" s="268"/>
      <c r="C1" s="268"/>
      <c r="D1" s="268"/>
      <c r="E1" s="268"/>
      <c r="F1" s="268"/>
      <c r="G1" s="268"/>
      <c r="H1" s="268"/>
      <c r="I1" s="268"/>
      <c r="J1" s="318"/>
      <c r="K1" s="321"/>
      <c r="L1" s="321"/>
      <c r="M1" s="321"/>
      <c r="N1" s="321"/>
      <c r="O1" s="241" t="s">
        <v>124</v>
      </c>
    </row>
    <row r="2" spans="1:15" ht="14.25">
      <c r="A2" s="122" t="s">
        <v>90</v>
      </c>
      <c r="B2" s="146" t="s">
        <v>67</v>
      </c>
      <c r="C2" s="174"/>
      <c r="D2" s="174"/>
      <c r="E2" s="174"/>
      <c r="F2" s="174"/>
      <c r="G2" s="198"/>
      <c r="H2" s="210"/>
      <c r="I2" s="174" t="s">
        <v>87</v>
      </c>
      <c r="J2" s="174"/>
      <c r="K2" s="174"/>
      <c r="L2" s="174"/>
      <c r="M2" s="174"/>
      <c r="N2" s="198"/>
      <c r="O2" s="210"/>
    </row>
    <row r="3" spans="1:15">
      <c r="A3" s="123"/>
      <c r="B3" s="147"/>
      <c r="C3" s="175"/>
      <c r="D3" s="175"/>
      <c r="E3" s="175"/>
      <c r="F3" s="175"/>
      <c r="G3" s="199" t="s">
        <v>86</v>
      </c>
      <c r="H3" s="211"/>
      <c r="I3" s="175"/>
      <c r="J3" s="175"/>
      <c r="K3" s="175"/>
      <c r="L3" s="175"/>
      <c r="M3" s="175"/>
      <c r="N3" s="234" t="s">
        <v>86</v>
      </c>
      <c r="O3" s="242"/>
    </row>
    <row r="4" spans="1:15" ht="52.5" customHeight="1">
      <c r="A4" s="124"/>
      <c r="B4" s="148" t="s">
        <v>82</v>
      </c>
      <c r="C4" s="176" t="s">
        <v>83</v>
      </c>
      <c r="D4" s="176" t="s">
        <v>84</v>
      </c>
      <c r="E4" s="176" t="s">
        <v>85</v>
      </c>
      <c r="F4" s="189" t="s">
        <v>7</v>
      </c>
      <c r="G4" s="200" t="s">
        <v>117</v>
      </c>
      <c r="H4" s="212" t="s">
        <v>118</v>
      </c>
      <c r="I4" s="176" t="s">
        <v>82</v>
      </c>
      <c r="J4" s="176" t="s">
        <v>83</v>
      </c>
      <c r="K4" s="176" t="s">
        <v>84</v>
      </c>
      <c r="L4" s="176" t="s">
        <v>88</v>
      </c>
      <c r="M4" s="189" t="s">
        <v>7</v>
      </c>
      <c r="N4" s="200" t="s">
        <v>97</v>
      </c>
      <c r="O4" s="243" t="s">
        <v>122</v>
      </c>
    </row>
    <row r="5" spans="1:15">
      <c r="A5" s="269" t="s">
        <v>91</v>
      </c>
      <c r="B5" s="287">
        <v>38.6</v>
      </c>
      <c r="C5" s="177">
        <v>289665</v>
      </c>
      <c r="D5" s="177">
        <v>130</v>
      </c>
      <c r="E5" s="177">
        <v>9505</v>
      </c>
      <c r="F5" s="314">
        <v>3.28</v>
      </c>
      <c r="G5" s="201">
        <v>7318</v>
      </c>
      <c r="H5" s="213">
        <v>29.89</v>
      </c>
      <c r="I5" s="220">
        <v>38.5</v>
      </c>
      <c r="J5" s="224">
        <v>289723</v>
      </c>
      <c r="K5" s="322">
        <v>127</v>
      </c>
      <c r="L5" s="177">
        <v>5992</v>
      </c>
      <c r="M5" s="231">
        <v>2.0699999999999998</v>
      </c>
      <c r="N5" s="201">
        <v>5657</v>
      </c>
      <c r="O5" s="213">
        <v>5.92</v>
      </c>
    </row>
    <row r="6" spans="1:15">
      <c r="A6" s="270" t="s">
        <v>92</v>
      </c>
      <c r="B6" s="287">
        <v>39.1</v>
      </c>
      <c r="C6" s="177">
        <v>296965</v>
      </c>
      <c r="D6" s="177">
        <v>123</v>
      </c>
      <c r="E6" s="177">
        <v>6616</v>
      </c>
      <c r="F6" s="314">
        <v>2.23</v>
      </c>
      <c r="G6" s="201">
        <v>9505</v>
      </c>
      <c r="H6" s="213">
        <v>-30.39</v>
      </c>
      <c r="I6" s="220">
        <v>39.1</v>
      </c>
      <c r="J6" s="224">
        <v>297066</v>
      </c>
      <c r="K6" s="322">
        <v>122</v>
      </c>
      <c r="L6" s="177">
        <v>4441</v>
      </c>
      <c r="M6" s="231">
        <v>1.49</v>
      </c>
      <c r="N6" s="201">
        <v>5992</v>
      </c>
      <c r="O6" s="213">
        <v>-25.88</v>
      </c>
    </row>
    <row r="7" spans="1:15">
      <c r="A7" s="270" t="s">
        <v>93</v>
      </c>
      <c r="B7" s="287">
        <v>39.200000000000003</v>
      </c>
      <c r="C7" s="177">
        <v>298482</v>
      </c>
      <c r="D7" s="177">
        <v>111</v>
      </c>
      <c r="E7" s="177">
        <v>8271</v>
      </c>
      <c r="F7" s="314">
        <v>2.77</v>
      </c>
      <c r="G7" s="201">
        <v>6616</v>
      </c>
      <c r="H7" s="213">
        <v>25.02</v>
      </c>
      <c r="I7" s="220">
        <v>38.9</v>
      </c>
      <c r="J7" s="224">
        <v>296073</v>
      </c>
      <c r="K7" s="322">
        <v>111</v>
      </c>
      <c r="L7" s="177">
        <v>6312</v>
      </c>
      <c r="M7" s="231">
        <v>2.13</v>
      </c>
      <c r="N7" s="201">
        <v>4441</v>
      </c>
      <c r="O7" s="213">
        <v>42.13</v>
      </c>
    </row>
    <row r="8" spans="1:15">
      <c r="A8" s="270" t="s">
        <v>94</v>
      </c>
      <c r="B8" s="287">
        <v>38.799999999999997</v>
      </c>
      <c r="C8" s="177">
        <v>294711</v>
      </c>
      <c r="D8" s="177">
        <v>118</v>
      </c>
      <c r="E8" s="177">
        <v>8159</v>
      </c>
      <c r="F8" s="314">
        <v>2.77</v>
      </c>
      <c r="G8" s="201">
        <v>8271</v>
      </c>
      <c r="H8" s="213">
        <v>-1.35</v>
      </c>
      <c r="I8" s="220">
        <v>38.5</v>
      </c>
      <c r="J8" s="224">
        <v>292069</v>
      </c>
      <c r="K8" s="322">
        <v>118</v>
      </c>
      <c r="L8" s="177">
        <v>6187</v>
      </c>
      <c r="M8" s="231">
        <v>2.12</v>
      </c>
      <c r="N8" s="201">
        <v>6312</v>
      </c>
      <c r="O8" s="213">
        <v>-1.98</v>
      </c>
    </row>
    <row r="9" spans="1:15">
      <c r="A9" s="270" t="s">
        <v>15</v>
      </c>
      <c r="B9" s="288">
        <v>39.1</v>
      </c>
      <c r="C9" s="307">
        <v>293987</v>
      </c>
      <c r="D9" s="307">
        <v>119</v>
      </c>
      <c r="E9" s="307">
        <v>7836</v>
      </c>
      <c r="F9" s="315">
        <v>2.67</v>
      </c>
      <c r="G9" s="202">
        <v>8159</v>
      </c>
      <c r="H9" s="213">
        <v>-3.96</v>
      </c>
      <c r="I9" s="317">
        <v>39.1</v>
      </c>
      <c r="J9" s="307">
        <v>293537</v>
      </c>
      <c r="K9" s="307">
        <v>117</v>
      </c>
      <c r="L9" s="307">
        <v>5853</v>
      </c>
      <c r="M9" s="315">
        <v>1.99</v>
      </c>
      <c r="N9" s="326">
        <v>6187</v>
      </c>
      <c r="O9" s="213">
        <v>-5.4</v>
      </c>
    </row>
    <row r="10" spans="1:15">
      <c r="A10" s="270" t="s">
        <v>95</v>
      </c>
      <c r="B10" s="151">
        <v>39.5</v>
      </c>
      <c r="C10" s="179">
        <v>302153</v>
      </c>
      <c r="D10" s="179">
        <v>77</v>
      </c>
      <c r="E10" s="179">
        <v>7870</v>
      </c>
      <c r="F10" s="192">
        <v>2.6</v>
      </c>
      <c r="G10" s="203">
        <v>7836</v>
      </c>
      <c r="H10" s="214">
        <v>0.43</v>
      </c>
      <c r="I10" s="151">
        <v>39.5</v>
      </c>
      <c r="J10" s="179">
        <v>302153</v>
      </c>
      <c r="K10" s="179">
        <v>77</v>
      </c>
      <c r="L10" s="179">
        <v>5898</v>
      </c>
      <c r="M10" s="192">
        <v>1.95</v>
      </c>
      <c r="N10" s="203">
        <v>5853</v>
      </c>
      <c r="O10" s="214">
        <v>0.77</v>
      </c>
    </row>
    <row r="11" spans="1:15">
      <c r="A11" s="270" t="s">
        <v>45</v>
      </c>
      <c r="B11" s="151">
        <v>39.700000000000003</v>
      </c>
      <c r="C11" s="179">
        <v>302453</v>
      </c>
      <c r="D11" s="179">
        <v>104</v>
      </c>
      <c r="E11" s="179">
        <v>6612</v>
      </c>
      <c r="F11" s="192">
        <v>2.19</v>
      </c>
      <c r="G11" s="203">
        <v>7870</v>
      </c>
      <c r="H11" s="214">
        <v>-15.98</v>
      </c>
      <c r="I11" s="151">
        <v>39.700000000000003</v>
      </c>
      <c r="J11" s="179">
        <v>302453</v>
      </c>
      <c r="K11" s="179">
        <v>104</v>
      </c>
      <c r="L11" s="179">
        <v>5183</v>
      </c>
      <c r="M11" s="192">
        <v>1.71</v>
      </c>
      <c r="N11" s="236">
        <v>5898</v>
      </c>
      <c r="O11" s="214">
        <v>-12.12</v>
      </c>
    </row>
    <row r="12" spans="1:15">
      <c r="A12" s="270" t="s">
        <v>96</v>
      </c>
      <c r="B12" s="151">
        <v>39.799999999999997</v>
      </c>
      <c r="C12" s="179">
        <v>306172</v>
      </c>
      <c r="D12" s="179">
        <v>100</v>
      </c>
      <c r="E12" s="179">
        <v>7545</v>
      </c>
      <c r="F12" s="192">
        <v>2.46</v>
      </c>
      <c r="G12" s="203">
        <v>6612</v>
      </c>
      <c r="H12" s="214">
        <v>14.11</v>
      </c>
      <c r="I12" s="151">
        <v>39.799999999999997</v>
      </c>
      <c r="J12" s="179">
        <v>306196</v>
      </c>
      <c r="K12" s="179">
        <v>98</v>
      </c>
      <c r="L12" s="179">
        <v>6656</v>
      </c>
      <c r="M12" s="192">
        <v>2.17</v>
      </c>
      <c r="N12" s="236">
        <v>5183</v>
      </c>
      <c r="O12" s="214">
        <v>28.42</v>
      </c>
    </row>
    <row r="13" spans="1:15">
      <c r="A13" s="270" t="s">
        <v>132</v>
      </c>
      <c r="B13" s="151">
        <v>39.799999999999997</v>
      </c>
      <c r="C13" s="179">
        <v>303646</v>
      </c>
      <c r="D13" s="179">
        <v>89</v>
      </c>
      <c r="E13" s="179">
        <v>11881</v>
      </c>
      <c r="F13" s="192">
        <v>3.91</v>
      </c>
      <c r="G13" s="203">
        <v>7545</v>
      </c>
      <c r="H13" s="214">
        <v>57.47</v>
      </c>
      <c r="I13" s="151">
        <v>39.799999999999997</v>
      </c>
      <c r="J13" s="179">
        <v>303559</v>
      </c>
      <c r="K13" s="179">
        <v>85</v>
      </c>
      <c r="L13" s="179">
        <v>11697</v>
      </c>
      <c r="M13" s="192">
        <v>3.85</v>
      </c>
      <c r="N13" s="236">
        <v>6656</v>
      </c>
      <c r="O13" s="214">
        <v>75.739999999999995</v>
      </c>
    </row>
    <row r="14" spans="1:15" ht="14.25">
      <c r="A14" s="271" t="s">
        <v>116</v>
      </c>
      <c r="B14" s="152">
        <v>40.299999999999997</v>
      </c>
      <c r="C14" s="180">
        <v>315663</v>
      </c>
      <c r="D14" s="180">
        <v>96</v>
      </c>
      <c r="E14" s="180">
        <v>16144</v>
      </c>
      <c r="F14" s="193">
        <v>5.1100000000000003</v>
      </c>
      <c r="G14" s="205">
        <v>11881</v>
      </c>
      <c r="H14" s="216">
        <v>35.880000000000003</v>
      </c>
      <c r="I14" s="152">
        <v>40.299999999999997</v>
      </c>
      <c r="J14" s="180">
        <v>315563</v>
      </c>
      <c r="K14" s="180">
        <v>92</v>
      </c>
      <c r="L14" s="180">
        <v>15035</v>
      </c>
      <c r="M14" s="193">
        <v>4.76</v>
      </c>
      <c r="N14" s="238">
        <v>11697</v>
      </c>
      <c r="O14" s="216">
        <v>28.54</v>
      </c>
    </row>
    <row r="15" spans="1:15">
      <c r="A15" s="128" t="s">
        <v>143</v>
      </c>
      <c r="B15" s="153">
        <v>40</v>
      </c>
      <c r="C15" s="181">
        <v>329340</v>
      </c>
      <c r="D15" s="181">
        <v>83</v>
      </c>
      <c r="E15" s="181">
        <v>18549</v>
      </c>
      <c r="F15" s="194">
        <v>5.63</v>
      </c>
      <c r="G15" s="206">
        <v>16144</v>
      </c>
      <c r="H15" s="217">
        <v>14.9</v>
      </c>
      <c r="I15" s="153">
        <v>40</v>
      </c>
      <c r="J15" s="181">
        <v>329340</v>
      </c>
      <c r="K15" s="181">
        <v>83</v>
      </c>
      <c r="L15" s="181">
        <v>18092</v>
      </c>
      <c r="M15" s="194">
        <v>5.49</v>
      </c>
      <c r="N15" s="239">
        <v>15035</v>
      </c>
      <c r="O15" s="217">
        <v>20.329999999999998</v>
      </c>
    </row>
    <row r="16" spans="1:15" ht="14.25">
      <c r="A16" s="129" t="s">
        <v>146</v>
      </c>
      <c r="B16" s="154">
        <v>40.299999999999997</v>
      </c>
      <c r="C16" s="182">
        <v>315663</v>
      </c>
      <c r="D16" s="182">
        <v>96</v>
      </c>
      <c r="E16" s="182">
        <v>16144</v>
      </c>
      <c r="F16" s="195">
        <v>5.1100000000000003</v>
      </c>
      <c r="G16" s="207">
        <v>11881</v>
      </c>
      <c r="H16" s="218">
        <v>35.880000000000003</v>
      </c>
      <c r="I16" s="154">
        <v>40.299999999999997</v>
      </c>
      <c r="J16" s="182">
        <v>315563</v>
      </c>
      <c r="K16" s="182">
        <v>92</v>
      </c>
      <c r="L16" s="182">
        <v>15035</v>
      </c>
      <c r="M16" s="195">
        <v>4.76</v>
      </c>
      <c r="N16" s="240">
        <v>11697</v>
      </c>
      <c r="O16" s="218">
        <v>28.54</v>
      </c>
    </row>
    <row r="17" spans="1:15" ht="14.25">
      <c r="A17" s="130" t="s">
        <v>98</v>
      </c>
      <c r="B17" s="155">
        <v>-0.29999999999999716</v>
      </c>
      <c r="C17" s="183">
        <v>13677</v>
      </c>
      <c r="D17" s="185">
        <v>-13</v>
      </c>
      <c r="E17" s="183">
        <v>2405</v>
      </c>
      <c r="F17" s="196">
        <v>0.51999999999999957</v>
      </c>
      <c r="G17" s="208">
        <v>4263</v>
      </c>
      <c r="H17" s="219">
        <v>-20.980000000000004</v>
      </c>
      <c r="I17" s="222">
        <v>-0.29999999999999716</v>
      </c>
      <c r="J17" s="183">
        <v>13777</v>
      </c>
      <c r="K17" s="183">
        <v>-9</v>
      </c>
      <c r="L17" s="183">
        <v>3057</v>
      </c>
      <c r="M17" s="196">
        <v>0.73000000000000043</v>
      </c>
      <c r="N17" s="208">
        <v>3338</v>
      </c>
      <c r="O17" s="219">
        <v>-8.2100000000000009</v>
      </c>
    </row>
    <row r="18" spans="1:15">
      <c r="A18" s="272" t="s">
        <v>145</v>
      </c>
      <c r="B18" s="289"/>
      <c r="C18" s="289"/>
      <c r="D18" s="289"/>
      <c r="E18" s="289"/>
      <c r="F18" s="289"/>
      <c r="G18" s="289"/>
      <c r="H18" s="289"/>
      <c r="I18" s="289"/>
      <c r="J18" s="289"/>
      <c r="K18" s="289"/>
      <c r="L18" s="289"/>
      <c r="M18" s="289"/>
      <c r="N18" s="289"/>
      <c r="O18" s="289"/>
    </row>
    <row r="19" spans="1:15">
      <c r="A19" s="273"/>
      <c r="B19" s="273"/>
      <c r="C19" s="273"/>
      <c r="D19" s="273"/>
      <c r="E19" s="273"/>
      <c r="F19" s="273"/>
      <c r="G19" s="273"/>
      <c r="H19" s="273"/>
      <c r="I19" s="273"/>
      <c r="J19" s="273"/>
      <c r="K19" s="273"/>
      <c r="L19" s="273"/>
      <c r="M19" s="273"/>
      <c r="N19" s="273"/>
      <c r="O19" s="273"/>
    </row>
    <row r="20" spans="1:15">
      <c r="A20" s="273"/>
      <c r="B20" s="273"/>
      <c r="C20" s="273"/>
      <c r="D20" s="273"/>
      <c r="E20" s="273"/>
      <c r="F20" s="273"/>
      <c r="G20" s="273"/>
      <c r="H20" s="273"/>
      <c r="I20" s="273"/>
      <c r="J20" s="273"/>
      <c r="K20" s="273"/>
      <c r="L20" s="273"/>
      <c r="M20" s="273"/>
      <c r="N20" s="273"/>
      <c r="O20" s="273"/>
    </row>
    <row r="21" spans="1:15">
      <c r="A21" s="273"/>
      <c r="B21" s="273"/>
      <c r="C21" s="273"/>
      <c r="D21" s="273"/>
      <c r="E21" s="273"/>
      <c r="F21" s="273"/>
      <c r="G21" s="273"/>
      <c r="H21" s="273"/>
      <c r="I21" s="273"/>
      <c r="J21" s="273"/>
      <c r="K21" s="273"/>
      <c r="L21" s="273"/>
      <c r="M21" s="273"/>
      <c r="N21" s="273"/>
      <c r="O21" s="273"/>
    </row>
    <row r="22" spans="1:15">
      <c r="A22" s="273"/>
      <c r="B22" s="273"/>
      <c r="C22" s="273"/>
      <c r="D22" s="273"/>
      <c r="E22" s="273"/>
      <c r="F22" s="273"/>
      <c r="G22" s="273"/>
      <c r="H22" s="273"/>
      <c r="I22" s="273"/>
      <c r="J22" s="273"/>
      <c r="K22" s="273"/>
      <c r="L22" s="273"/>
      <c r="M22" s="273"/>
      <c r="N22" s="273"/>
      <c r="O22" s="273"/>
    </row>
    <row r="23" spans="1:15">
      <c r="A23" s="273"/>
      <c r="B23" s="273"/>
      <c r="C23" s="273"/>
      <c r="D23" s="273"/>
      <c r="E23" s="273"/>
      <c r="F23" s="273"/>
      <c r="G23" s="273"/>
      <c r="H23" s="273"/>
      <c r="I23" s="273"/>
      <c r="J23" s="273"/>
      <c r="K23" s="273"/>
      <c r="L23" s="273"/>
      <c r="M23" s="273"/>
      <c r="N23" s="273"/>
      <c r="O23" s="273"/>
    </row>
    <row r="24" spans="1:15">
      <c r="A24" s="273"/>
      <c r="B24" s="273"/>
      <c r="C24" s="273"/>
      <c r="D24" s="273"/>
      <c r="E24" s="273"/>
      <c r="F24" s="273"/>
      <c r="G24" s="273"/>
      <c r="H24" s="273"/>
      <c r="I24" s="273"/>
      <c r="J24" s="273"/>
      <c r="K24" s="273"/>
      <c r="L24" s="273"/>
      <c r="M24" s="273"/>
      <c r="N24" s="273"/>
      <c r="O24" s="273"/>
    </row>
    <row r="25" spans="1:15">
      <c r="A25" s="273"/>
      <c r="B25" s="273"/>
      <c r="C25" s="273"/>
      <c r="D25" s="273"/>
      <c r="E25" s="273"/>
      <c r="F25" s="273"/>
      <c r="G25" s="273"/>
      <c r="H25" s="273"/>
      <c r="I25" s="273"/>
      <c r="J25" s="273"/>
      <c r="K25" s="273"/>
      <c r="L25" s="273"/>
      <c r="M25" s="273"/>
      <c r="N25" s="273"/>
      <c r="O25" s="273"/>
    </row>
    <row r="26" spans="1:15">
      <c r="A26" s="273"/>
      <c r="B26" s="273"/>
      <c r="C26" s="273"/>
      <c r="D26" s="273"/>
      <c r="E26" s="273"/>
      <c r="F26" s="273"/>
      <c r="G26" s="273"/>
      <c r="H26" s="273"/>
      <c r="I26" s="273"/>
      <c r="J26" s="273"/>
      <c r="K26" s="273"/>
      <c r="L26" s="273"/>
      <c r="M26" s="273"/>
      <c r="N26" s="273"/>
      <c r="O26" s="273"/>
    </row>
    <row r="27" spans="1:15" ht="14.25">
      <c r="A27" s="274"/>
      <c r="B27" s="274"/>
      <c r="C27" s="274"/>
      <c r="D27" s="274"/>
      <c r="E27" s="274"/>
      <c r="F27" s="274"/>
      <c r="G27" s="274"/>
      <c r="H27" s="274"/>
      <c r="I27" s="274"/>
      <c r="J27" s="319"/>
      <c r="K27" s="319"/>
      <c r="L27" s="319"/>
      <c r="M27" s="319"/>
      <c r="N27" s="319"/>
      <c r="O27" s="319"/>
    </row>
    <row r="28" spans="1:15">
      <c r="A28" s="275"/>
      <c r="B28" s="290"/>
      <c r="C28" s="290"/>
      <c r="D28" s="290"/>
      <c r="E28" s="290"/>
      <c r="F28" s="290"/>
      <c r="G28" s="290"/>
      <c r="H28" s="290"/>
      <c r="I28" s="290"/>
      <c r="J28" s="320"/>
      <c r="K28" s="320"/>
      <c r="L28" s="320"/>
      <c r="M28" s="320"/>
      <c r="N28" s="320"/>
      <c r="O28" s="327"/>
    </row>
    <row r="29" spans="1:15" ht="13.5" customHeight="1">
      <c r="A29" s="276" t="s">
        <v>139</v>
      </c>
      <c r="B29" s="291"/>
      <c r="C29" s="291"/>
      <c r="D29" s="291"/>
      <c r="E29" s="291"/>
      <c r="F29" s="291"/>
      <c r="G29" s="291"/>
      <c r="H29" s="291"/>
      <c r="I29" s="291"/>
      <c r="J29" s="291"/>
      <c r="K29" s="291"/>
      <c r="L29" s="291"/>
      <c r="M29" s="292"/>
      <c r="N29" s="292"/>
      <c r="O29" s="328"/>
    </row>
    <row r="30" spans="1:15">
      <c r="A30" s="277"/>
      <c r="B30" s="292"/>
      <c r="C30" s="292"/>
      <c r="D30" s="292"/>
      <c r="E30" s="292"/>
      <c r="F30" s="292"/>
      <c r="G30" s="292"/>
      <c r="H30" s="292"/>
      <c r="I30" s="292"/>
      <c r="J30" s="292"/>
      <c r="K30" s="292"/>
      <c r="L30" s="292"/>
      <c r="M30" s="292"/>
      <c r="N30" s="292"/>
      <c r="O30" s="328"/>
    </row>
    <row r="31" spans="1:15" ht="14.25">
      <c r="A31" s="278" t="s">
        <v>99</v>
      </c>
      <c r="B31" s="293"/>
      <c r="C31" s="293"/>
      <c r="D31" s="293"/>
      <c r="E31" s="293"/>
      <c r="F31" s="293"/>
      <c r="G31" s="293"/>
      <c r="H31" s="293"/>
      <c r="I31" s="293"/>
      <c r="J31" s="293"/>
      <c r="K31" s="293"/>
      <c r="L31" s="293"/>
      <c r="M31" s="293"/>
      <c r="N31" s="293"/>
      <c r="O31" s="329"/>
    </row>
    <row r="32" spans="1:15" ht="14.25">
      <c r="A32" s="278" t="s">
        <v>47</v>
      </c>
      <c r="B32" s="294"/>
      <c r="C32" s="294"/>
      <c r="D32" s="294"/>
      <c r="E32" s="294"/>
      <c r="F32" s="294"/>
      <c r="G32" s="294"/>
      <c r="H32" s="294"/>
      <c r="I32" s="294"/>
      <c r="J32" s="294"/>
      <c r="K32" s="294"/>
      <c r="L32" s="294"/>
      <c r="M32" s="324"/>
      <c r="N32" s="324"/>
      <c r="O32" s="330"/>
    </row>
    <row r="33" spans="1:15" ht="13.5" customHeight="1">
      <c r="A33" s="279"/>
      <c r="B33" s="295"/>
      <c r="C33" s="295"/>
      <c r="D33" s="295"/>
      <c r="E33" s="295"/>
      <c r="F33" s="295"/>
      <c r="G33" s="295"/>
      <c r="H33" s="295"/>
      <c r="I33" s="295"/>
      <c r="J33" s="295"/>
      <c r="K33" s="295"/>
      <c r="L33" s="295"/>
      <c r="M33" s="295"/>
      <c r="N33" s="295"/>
      <c r="O33" s="331"/>
    </row>
    <row r="34" spans="1:15" ht="17.25">
      <c r="A34" s="279"/>
      <c r="B34" s="163" t="s">
        <v>103</v>
      </c>
      <c r="C34" s="308"/>
      <c r="D34" s="308"/>
      <c r="E34" s="308"/>
      <c r="F34" s="308"/>
      <c r="G34" s="308"/>
      <c r="H34" s="308"/>
      <c r="I34" s="308"/>
      <c r="J34" s="308"/>
      <c r="K34" s="295"/>
      <c r="L34" s="295"/>
      <c r="M34" s="295"/>
      <c r="N34" s="295"/>
      <c r="O34" s="331"/>
    </row>
    <row r="35" spans="1:15" ht="34.5" customHeight="1">
      <c r="A35" s="279"/>
      <c r="B35" s="163" t="s">
        <v>104</v>
      </c>
      <c r="C35" s="163"/>
      <c r="D35" s="163"/>
      <c r="E35" s="163"/>
      <c r="F35" s="163"/>
      <c r="G35" s="163"/>
      <c r="H35" s="163"/>
      <c r="I35" s="163"/>
      <c r="J35" s="163"/>
      <c r="K35" s="163"/>
      <c r="L35" s="295"/>
      <c r="M35" s="295"/>
      <c r="N35" s="295"/>
      <c r="O35" s="331"/>
    </row>
    <row r="36" spans="1:15" ht="18" customHeight="1">
      <c r="A36" s="279"/>
      <c r="B36" s="295"/>
      <c r="C36" s="295"/>
      <c r="D36" s="295"/>
      <c r="E36" s="295"/>
      <c r="F36" s="295"/>
      <c r="G36" s="295"/>
      <c r="H36" s="295"/>
      <c r="I36" s="295"/>
      <c r="J36" s="295"/>
      <c r="K36" s="295"/>
      <c r="L36" s="295"/>
      <c r="M36" s="295"/>
      <c r="N36" s="295"/>
      <c r="O36" s="331"/>
    </row>
    <row r="37" spans="1:15" ht="18" customHeight="1">
      <c r="A37" s="279"/>
      <c r="B37" s="296" t="s">
        <v>105</v>
      </c>
      <c r="C37" s="295"/>
      <c r="D37" s="295"/>
      <c r="E37" s="295"/>
      <c r="F37" s="295"/>
      <c r="G37" s="295"/>
      <c r="H37" s="295"/>
      <c r="I37" s="295"/>
      <c r="J37" s="295"/>
      <c r="K37" s="295"/>
      <c r="L37" s="295"/>
      <c r="M37" s="295"/>
      <c r="N37" s="295"/>
      <c r="O37" s="331"/>
    </row>
    <row r="38" spans="1:15" ht="18" customHeight="1">
      <c r="A38" s="279"/>
      <c r="B38" s="295"/>
      <c r="C38" s="295"/>
      <c r="D38" s="295"/>
      <c r="E38" s="295"/>
      <c r="F38" s="295"/>
      <c r="G38" s="295"/>
      <c r="H38" s="295"/>
      <c r="I38" s="295"/>
      <c r="J38" s="295"/>
      <c r="K38" s="295"/>
      <c r="L38" s="295"/>
      <c r="M38" s="295"/>
      <c r="N38" s="295"/>
      <c r="O38" s="331"/>
    </row>
    <row r="39" spans="1:15" ht="27.75" customHeight="1">
      <c r="A39" s="280"/>
      <c r="B39" s="297" t="s">
        <v>106</v>
      </c>
      <c r="C39" s="297"/>
      <c r="D39" s="297"/>
      <c r="E39" s="297"/>
      <c r="F39" s="297"/>
      <c r="G39" s="297"/>
      <c r="H39" s="297"/>
      <c r="I39" s="297"/>
      <c r="J39" s="297"/>
      <c r="K39" s="297"/>
      <c r="L39" s="297"/>
      <c r="M39" s="297"/>
      <c r="N39" s="325"/>
      <c r="O39" s="332"/>
    </row>
    <row r="40" spans="1:15" ht="24.75" customHeight="1">
      <c r="A40" s="280"/>
      <c r="B40" s="298"/>
      <c r="C40" s="298"/>
      <c r="D40" s="309" t="s">
        <v>135</v>
      </c>
      <c r="E40" s="313"/>
      <c r="F40" s="313"/>
      <c r="G40" s="313"/>
      <c r="H40" s="313"/>
      <c r="I40" s="313"/>
      <c r="J40" s="313"/>
      <c r="K40" s="313"/>
      <c r="L40" s="313"/>
      <c r="M40" s="325"/>
      <c r="N40" s="325"/>
      <c r="O40" s="332"/>
    </row>
    <row r="41" spans="1:15" ht="24" customHeight="1">
      <c r="A41" s="280"/>
      <c r="B41" s="298"/>
      <c r="C41" s="298"/>
      <c r="D41" s="309" t="s">
        <v>136</v>
      </c>
      <c r="E41" s="313"/>
      <c r="F41" s="313"/>
      <c r="G41" s="313"/>
      <c r="H41" s="313"/>
      <c r="I41" s="313"/>
      <c r="J41" s="313"/>
      <c r="K41" s="313"/>
      <c r="L41" s="313"/>
      <c r="M41" s="325"/>
      <c r="N41" s="325"/>
      <c r="O41" s="332"/>
    </row>
    <row r="42" spans="1:15" ht="24" customHeight="1">
      <c r="A42" s="280"/>
      <c r="B42" s="298"/>
      <c r="C42" s="298"/>
      <c r="D42" s="310" t="s">
        <v>137</v>
      </c>
      <c r="E42" s="313"/>
      <c r="F42" s="313"/>
      <c r="G42" s="313"/>
      <c r="H42" s="313"/>
      <c r="I42" s="313"/>
      <c r="J42" s="313"/>
      <c r="K42" s="313"/>
      <c r="L42" s="313"/>
      <c r="M42" s="325"/>
      <c r="N42" s="325"/>
      <c r="O42" s="332"/>
    </row>
    <row r="43" spans="1:15" ht="19.5" customHeight="1">
      <c r="A43" s="281"/>
      <c r="B43" s="298"/>
      <c r="C43" s="298"/>
      <c r="D43" s="309" t="s">
        <v>113</v>
      </c>
      <c r="E43" s="299"/>
      <c r="F43" s="299"/>
      <c r="G43" s="299"/>
      <c r="H43" s="299"/>
      <c r="I43" s="299"/>
      <c r="J43" s="299"/>
      <c r="K43" s="311"/>
      <c r="L43" s="311"/>
      <c r="M43" s="311"/>
      <c r="N43" s="311"/>
      <c r="O43" s="333"/>
    </row>
    <row r="44" spans="1:15" ht="19.5" customHeight="1">
      <c r="A44" s="281"/>
      <c r="B44" s="299"/>
      <c r="C44" s="299"/>
      <c r="D44" s="299"/>
      <c r="E44" s="299"/>
      <c r="F44" s="299"/>
      <c r="G44" s="299"/>
      <c r="H44" s="299"/>
      <c r="I44" s="299"/>
      <c r="J44" s="299"/>
      <c r="K44" s="311"/>
      <c r="L44" s="311"/>
      <c r="M44" s="311"/>
      <c r="N44" s="311"/>
      <c r="O44" s="333"/>
    </row>
    <row r="45" spans="1:15" ht="23.25" customHeight="1">
      <c r="A45" s="282" t="s">
        <v>59</v>
      </c>
      <c r="B45" s="300"/>
      <c r="C45" s="300"/>
      <c r="D45" s="300"/>
      <c r="E45" s="300"/>
      <c r="F45" s="300"/>
      <c r="G45" s="300"/>
      <c r="H45" s="300"/>
      <c r="I45" s="300"/>
      <c r="J45" s="300"/>
      <c r="K45" s="300"/>
      <c r="L45" s="300"/>
      <c r="M45" s="295"/>
      <c r="N45" s="295"/>
      <c r="O45" s="331"/>
    </row>
    <row r="46" spans="1:15" ht="23.25" customHeight="1">
      <c r="A46" s="282"/>
      <c r="B46" s="300"/>
      <c r="C46" s="300"/>
      <c r="D46" s="300"/>
      <c r="E46" s="300"/>
      <c r="F46" s="300"/>
      <c r="G46" s="300"/>
      <c r="H46" s="300"/>
      <c r="I46" s="300"/>
      <c r="J46" s="300"/>
      <c r="K46" s="300"/>
      <c r="L46" s="300"/>
      <c r="M46" s="295"/>
      <c r="N46" s="295"/>
      <c r="O46" s="331"/>
    </row>
    <row r="47" spans="1:15">
      <c r="A47" s="283" t="s">
        <v>35</v>
      </c>
      <c r="B47" s="301"/>
      <c r="C47" s="301"/>
      <c r="D47" s="301"/>
      <c r="E47" s="298"/>
      <c r="F47" s="301" t="s">
        <v>114</v>
      </c>
      <c r="G47" s="316"/>
      <c r="H47" s="316"/>
      <c r="I47" s="311"/>
      <c r="J47" s="311"/>
      <c r="K47" s="311"/>
      <c r="L47" s="311"/>
      <c r="M47" s="311" t="s">
        <v>138</v>
      </c>
      <c r="N47" s="311"/>
      <c r="O47" s="333"/>
    </row>
    <row r="48" spans="1:15">
      <c r="A48" s="283" t="s">
        <v>100</v>
      </c>
      <c r="B48" s="301"/>
      <c r="C48" s="301"/>
      <c r="D48" s="301"/>
      <c r="E48" s="298"/>
      <c r="F48" s="301" t="s">
        <v>115</v>
      </c>
      <c r="G48" s="316"/>
      <c r="H48" s="316"/>
      <c r="I48" s="311"/>
      <c r="J48" s="311"/>
      <c r="K48" s="311"/>
      <c r="L48" s="311"/>
      <c r="M48" s="311" t="s">
        <v>119</v>
      </c>
      <c r="N48" s="311"/>
      <c r="O48" s="333"/>
    </row>
    <row r="49" spans="1:15">
      <c r="A49" s="283" t="s">
        <v>101</v>
      </c>
      <c r="B49" s="301"/>
      <c r="C49" s="301"/>
      <c r="D49" s="301"/>
      <c r="E49" s="298"/>
      <c r="F49" s="301" t="s">
        <v>24</v>
      </c>
      <c r="G49" s="316"/>
      <c r="H49" s="316"/>
      <c r="I49" s="311"/>
      <c r="J49" s="311"/>
      <c r="K49" s="311"/>
      <c r="L49" s="311"/>
      <c r="M49" s="311" t="s">
        <v>120</v>
      </c>
      <c r="N49" s="311"/>
      <c r="O49" s="333"/>
    </row>
    <row r="50" spans="1:15">
      <c r="A50" s="283" t="s">
        <v>27</v>
      </c>
      <c r="B50" s="301"/>
      <c r="C50" s="301"/>
      <c r="D50" s="301"/>
      <c r="E50" s="298"/>
      <c r="F50" s="301" t="s">
        <v>133</v>
      </c>
      <c r="G50" s="316"/>
      <c r="H50" s="316"/>
      <c r="I50" s="311"/>
      <c r="J50" s="311"/>
      <c r="K50" s="311"/>
      <c r="L50" s="311"/>
      <c r="M50" s="311" t="s">
        <v>121</v>
      </c>
      <c r="N50" s="311"/>
      <c r="O50" s="333"/>
    </row>
    <row r="51" spans="1:15">
      <c r="A51" s="283"/>
      <c r="B51" s="301"/>
      <c r="C51" s="301"/>
      <c r="D51" s="301"/>
      <c r="E51" s="298"/>
      <c r="F51" s="301"/>
      <c r="G51" s="316"/>
      <c r="H51" s="316"/>
      <c r="I51" s="311"/>
      <c r="J51" s="311"/>
      <c r="K51" s="311"/>
      <c r="L51" s="311"/>
      <c r="M51" s="311"/>
      <c r="N51" s="311"/>
      <c r="O51" s="333"/>
    </row>
    <row r="52" spans="1:15" ht="27" customHeight="1">
      <c r="A52" s="284" t="s">
        <v>102</v>
      </c>
      <c r="B52" s="302"/>
      <c r="C52" s="302"/>
      <c r="D52" s="302"/>
      <c r="E52" s="302"/>
      <c r="F52" s="302"/>
      <c r="G52" s="302"/>
      <c r="H52" s="302"/>
      <c r="I52" s="302"/>
      <c r="J52" s="302"/>
      <c r="K52" s="302"/>
      <c r="L52" s="302"/>
      <c r="M52" s="302"/>
      <c r="N52" s="302"/>
      <c r="O52" s="334"/>
    </row>
    <row r="53" spans="1:15">
      <c r="A53" s="285"/>
      <c r="B53" s="303"/>
      <c r="C53" s="303"/>
      <c r="D53" s="311"/>
      <c r="E53" s="311"/>
      <c r="F53" s="311"/>
      <c r="G53" s="311"/>
      <c r="H53" s="311"/>
      <c r="I53" s="311"/>
      <c r="J53" s="311"/>
      <c r="K53" s="311"/>
      <c r="L53" s="311"/>
      <c r="M53" s="311"/>
      <c r="N53" s="311"/>
      <c r="O53" s="333"/>
    </row>
    <row r="54" spans="1:15" ht="21.75" customHeight="1">
      <c r="A54" s="285"/>
      <c r="B54" s="304" t="s">
        <v>107</v>
      </c>
      <c r="C54" s="305"/>
      <c r="D54" s="312"/>
      <c r="E54" s="312"/>
      <c r="F54" s="312"/>
      <c r="G54" s="312"/>
      <c r="H54" s="312"/>
      <c r="I54" s="312"/>
      <c r="J54" s="312"/>
      <c r="K54" s="312"/>
      <c r="L54" s="323"/>
      <c r="M54" s="311"/>
      <c r="N54" s="311"/>
      <c r="O54" s="333"/>
    </row>
    <row r="55" spans="1:15" ht="12" customHeight="1">
      <c r="A55" s="285"/>
      <c r="B55" s="305"/>
      <c r="C55" s="305"/>
      <c r="D55" s="312"/>
      <c r="E55" s="312"/>
      <c r="F55" s="312"/>
      <c r="G55" s="312"/>
      <c r="H55" s="312"/>
      <c r="I55" s="312"/>
      <c r="J55" s="312"/>
      <c r="K55" s="312"/>
      <c r="L55" s="323"/>
      <c r="M55" s="311"/>
      <c r="N55" s="311"/>
      <c r="O55" s="333"/>
    </row>
    <row r="56" spans="1:15">
      <c r="A56" s="285"/>
      <c r="B56" s="303" t="s">
        <v>108</v>
      </c>
      <c r="C56" s="303"/>
      <c r="D56" s="311"/>
      <c r="E56" s="311"/>
      <c r="F56" s="311"/>
      <c r="G56" s="311"/>
      <c r="H56" s="311"/>
      <c r="I56" s="311"/>
      <c r="J56" s="311"/>
      <c r="K56" s="311"/>
      <c r="L56" s="311"/>
      <c r="M56" s="311"/>
      <c r="N56" s="311"/>
      <c r="O56" s="333"/>
    </row>
    <row r="57" spans="1:15" ht="12" customHeight="1">
      <c r="A57" s="285"/>
      <c r="B57" s="303"/>
      <c r="C57" s="303"/>
      <c r="D57" s="311"/>
      <c r="E57" s="311"/>
      <c r="F57" s="311"/>
      <c r="G57" s="311"/>
      <c r="H57" s="311"/>
      <c r="I57" s="311"/>
      <c r="J57" s="311"/>
      <c r="K57" s="311"/>
      <c r="L57" s="311"/>
      <c r="M57" s="311"/>
      <c r="N57" s="311"/>
      <c r="O57" s="333"/>
    </row>
    <row r="58" spans="1:15">
      <c r="A58" s="285"/>
      <c r="B58" s="303" t="s">
        <v>109</v>
      </c>
      <c r="C58" s="303"/>
      <c r="D58" s="311"/>
      <c r="E58" s="311"/>
      <c r="F58" s="311"/>
      <c r="G58" s="311"/>
      <c r="H58" s="311"/>
      <c r="I58" s="311"/>
      <c r="J58" s="311"/>
      <c r="K58" s="311"/>
      <c r="L58" s="311"/>
      <c r="M58" s="311"/>
      <c r="N58" s="311"/>
      <c r="O58" s="333"/>
    </row>
    <row r="59" spans="1:15">
      <c r="A59" s="285"/>
      <c r="B59" s="303" t="s">
        <v>111</v>
      </c>
      <c r="C59" s="303"/>
      <c r="D59" s="311"/>
      <c r="E59" s="311"/>
      <c r="F59" s="311"/>
      <c r="G59" s="311"/>
      <c r="H59" s="311"/>
      <c r="I59" s="311"/>
      <c r="J59" s="311"/>
      <c r="K59" s="311"/>
      <c r="L59" s="311"/>
      <c r="M59" s="311"/>
      <c r="N59" s="311"/>
      <c r="O59" s="333"/>
    </row>
    <row r="60" spans="1:15">
      <c r="A60" s="285"/>
      <c r="B60" s="303" t="s">
        <v>110</v>
      </c>
      <c r="C60" s="303"/>
      <c r="D60" s="311"/>
      <c r="E60" s="311"/>
      <c r="F60" s="311"/>
      <c r="G60" s="311"/>
      <c r="H60" s="311"/>
      <c r="I60" s="311"/>
      <c r="J60" s="311"/>
      <c r="K60" s="311"/>
      <c r="L60" s="311"/>
      <c r="M60" s="311"/>
      <c r="N60" s="311"/>
      <c r="O60" s="333"/>
    </row>
    <row r="61" spans="1:15">
      <c r="A61" s="285"/>
      <c r="B61" s="303" t="s">
        <v>112</v>
      </c>
      <c r="C61" s="303"/>
      <c r="D61" s="311"/>
      <c r="E61" s="311"/>
      <c r="F61" s="311"/>
      <c r="G61" s="311"/>
      <c r="H61" s="311"/>
      <c r="I61" s="311"/>
      <c r="J61" s="311"/>
      <c r="K61" s="311"/>
      <c r="L61" s="311"/>
      <c r="M61" s="311"/>
      <c r="N61" s="311"/>
      <c r="O61" s="333"/>
    </row>
    <row r="62" spans="1:15" ht="33" customHeight="1">
      <c r="A62" s="286"/>
      <c r="B62" s="306"/>
      <c r="C62" s="306"/>
      <c r="D62" s="306"/>
      <c r="E62" s="306"/>
      <c r="F62" s="306"/>
      <c r="G62" s="306"/>
      <c r="H62" s="306"/>
      <c r="I62" s="306"/>
      <c r="J62" s="306"/>
      <c r="K62" s="306"/>
      <c r="L62" s="306"/>
      <c r="M62" s="306"/>
      <c r="N62" s="306"/>
      <c r="O62" s="335"/>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全県</vt:lpstr>
      <vt:lpstr>全県（年次推移）</vt:lpstr>
      <vt:lpstr>東部</vt:lpstr>
      <vt:lpstr>東部（年次推移）</vt:lpstr>
      <vt:lpstr>中部</vt:lpstr>
      <vt:lpstr>中部（年次推移）</vt:lpstr>
      <vt:lpstr>西部</vt:lpstr>
      <vt:lpstr>西部（年次推移）</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育未</dc:creator>
  <cp:lastModifiedBy>田村　悠貴</cp:lastModifiedBy>
  <dcterms:created xsi:type="dcterms:W3CDTF">2023-05-10T02:41:28Z</dcterms:created>
  <dcterms:modified xsi:type="dcterms:W3CDTF">2025-07-01T08:00:24Z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2025-07-01T08:00:24Z</vt:filetime>
  </property>
</Properties>
</file>