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46" windowWidth="14700" windowHeight="8355" tabRatio="734" activeTab="7"/>
  </bookViews>
  <sheets>
    <sheet name="全県" sheetId="1" r:id="rId1"/>
    <sheet name="年次推移(全県）" sheetId="2" r:id="rId2"/>
    <sheet name="東部" sheetId="3" r:id="rId3"/>
    <sheet name="年次推移(東部）" sheetId="4" r:id="rId4"/>
    <sheet name="中部" sheetId="5" r:id="rId5"/>
    <sheet name="年次推移(中部）" sheetId="6" r:id="rId6"/>
    <sheet name="西部" sheetId="7" r:id="rId7"/>
    <sheet name="年次推移(西部）" sheetId="8" r:id="rId8"/>
  </sheets>
  <definedNames/>
  <calcPr fullCalcOnLoad="1"/>
</workbook>
</file>

<file path=xl/sharedStrings.xml><?xml version="1.0" encoding="utf-8"?>
<sst xmlns="http://schemas.openxmlformats.org/spreadsheetml/2006/main" count="1560" uniqueCount="156">
  <si>
    <t>製造業</t>
  </si>
  <si>
    <t>化 学</t>
  </si>
  <si>
    <t>プラスチック製品</t>
  </si>
  <si>
    <t>鉄 鋼</t>
  </si>
  <si>
    <t>業</t>
  </si>
  <si>
    <t>非鉄金属</t>
  </si>
  <si>
    <t>金属製品</t>
  </si>
  <si>
    <t>輸送用機械器具</t>
  </si>
  <si>
    <t>種</t>
  </si>
  <si>
    <t>農林水産業</t>
  </si>
  <si>
    <t>建設業</t>
  </si>
  <si>
    <t>道路旅客運送業</t>
  </si>
  <si>
    <t>別</t>
  </si>
  <si>
    <t>道路貨物運送業</t>
  </si>
  <si>
    <t>5,000人以上</t>
  </si>
  <si>
    <t>規</t>
  </si>
  <si>
    <t>1,000～4,999人</t>
  </si>
  <si>
    <t>500～999人</t>
  </si>
  <si>
    <t>300～499人</t>
  </si>
  <si>
    <t>模</t>
  </si>
  <si>
    <t>平    均</t>
  </si>
  <si>
    <t>100～299人</t>
  </si>
  <si>
    <t>30～99人</t>
  </si>
  <si>
    <t>29人以下</t>
  </si>
  <si>
    <t>その他(合同労組)</t>
  </si>
  <si>
    <t>地</t>
  </si>
  <si>
    <t>東            部</t>
  </si>
  <si>
    <t>域</t>
  </si>
  <si>
    <t>中            部</t>
  </si>
  <si>
    <t>西            部</t>
  </si>
  <si>
    <t>全     平     均</t>
  </si>
  <si>
    <t>要求状況</t>
  </si>
  <si>
    <t>妥結状況</t>
  </si>
  <si>
    <t>食料品･たばこ</t>
  </si>
  <si>
    <t>石油･石炭製品</t>
  </si>
  <si>
    <t>情報通信業</t>
  </si>
  <si>
    <t>水運業</t>
  </si>
  <si>
    <t>航空運輸業</t>
  </si>
  <si>
    <t>倉庫業</t>
  </si>
  <si>
    <t xml:space="preserve"> 年          次</t>
  </si>
  <si>
    <t>要求状況</t>
  </si>
  <si>
    <t>労組数</t>
  </si>
  <si>
    <t>鉄道業</t>
  </si>
  <si>
    <t>【公表資料用】</t>
  </si>
  <si>
    <t>参考</t>
  </si>
  <si>
    <t>平均賃金（円）</t>
  </si>
  <si>
    <t>平均
要求額（円）</t>
  </si>
  <si>
    <t xml:space="preserve">
前年
要求額（円）</t>
  </si>
  <si>
    <t>平均
妥結額（円）</t>
  </si>
  <si>
    <t xml:space="preserve">  (A)   －    (B)</t>
  </si>
  <si>
    <t>平均
年齢</t>
  </si>
  <si>
    <t>（　加　重　平　均　）</t>
  </si>
  <si>
    <t>静岡県</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</si>
  <si>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</si>
  <si>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</si>
  <si>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</si>
  <si>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</si>
  <si>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</si>
  <si>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</si>
  <si>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繊維工業</t>
  </si>
  <si>
    <t>電気機械器具</t>
  </si>
  <si>
    <t>情報通信機械器具</t>
  </si>
  <si>
    <t>電子部品･デバイス・電子回路</t>
  </si>
  <si>
    <t>機械器具</t>
  </si>
  <si>
    <t>木材、家具･装備品</t>
  </si>
  <si>
    <t>パルプ･紙･紙加工品</t>
  </si>
  <si>
    <t>ゴム、皮革製品</t>
  </si>
  <si>
    <t>窯業･土石製品</t>
  </si>
  <si>
    <t>その他の製造業</t>
  </si>
  <si>
    <t>運輸業,郵便業</t>
  </si>
  <si>
    <t>鉱業,採石業,砂利採取業</t>
  </si>
  <si>
    <t>電気・ガス・熱供給・水道業</t>
  </si>
  <si>
    <t>郵便業（信書便事業を含む）</t>
  </si>
  <si>
    <t>運輸に付帯するｻｰﾋﾞｽ業</t>
  </si>
  <si>
    <t>印刷・同関連</t>
  </si>
  <si>
    <t>卸売業,小売業</t>
  </si>
  <si>
    <t>　　　　　　　　　     ホームページにおいては東部・中部・西部地区別、加重平均・単純平均別の情報も掲載しています。</t>
  </si>
  <si>
    <t>賃上げ一時金情報ホームページ掲載（更新）予定日</t>
  </si>
  <si>
    <t>木材、家具･装備品</t>
  </si>
  <si>
    <t>石油･石炭製品</t>
  </si>
  <si>
    <t>機械器具</t>
  </si>
  <si>
    <t>その他の製造業</t>
  </si>
  <si>
    <t>鉄道業</t>
  </si>
  <si>
    <t xml:space="preserve"> 20 年 最 終 集 計</t>
  </si>
  <si>
    <t>● 春季賃上げ要求・妥結結果の推移（加重平均）</t>
  </si>
  <si>
    <t>　＊賃上げ一時金情報は、インターネットのホームページでご利用いただけます。</t>
  </si>
  <si>
    <t>賃上げ率
（％）</t>
  </si>
  <si>
    <t xml:space="preserve"> 19 年 最 終 集 計</t>
  </si>
  <si>
    <t xml:space="preserve"> 21 年 最 終 集 計</t>
  </si>
  <si>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</si>
  <si>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</si>
  <si>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</si>
  <si>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</si>
  <si>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電話　0</t>
    </r>
    <r>
      <rPr>
        <sz val="11"/>
        <rFont val="ＭＳ Ｐゴシック"/>
        <family val="3"/>
      </rPr>
      <t>53-458-7243</t>
    </r>
  </si>
  <si>
    <t xml:space="preserve">  　　　　　　　　　   労働政策課ホームページ「しずおか労働福祉情報」のＵＲＬは下記のとおりです。</t>
  </si>
  <si>
    <t>静岡県経済産業部労働政策課</t>
  </si>
  <si>
    <t xml:space="preserve">      　　　　　　　http://www.pref.shizuoka.jp/sangyou/sa-210/index.html</t>
  </si>
  <si>
    <t>　　　　※予定日は変更される場合があります。</t>
  </si>
  <si>
    <t>　　　　　　　　　　　　＊電話による労働相談のお知らせ</t>
  </si>
  <si>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</si>
  <si>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</si>
  <si>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受付時間　9:00～12:00　13:00～16:00（土日祝日、年末年始12</t>
    </r>
    <r>
      <rPr>
        <sz val="11"/>
        <rFont val="ＭＳ Ｐゴシック"/>
        <family val="3"/>
      </rPr>
      <t>/29～1/3を除く）</t>
    </r>
  </si>
  <si>
    <t>　　　　　　　　＊労働関係業務を担当する県の機関</t>
  </si>
  <si>
    <t>・電話による相談は、上記フリーアクセス（通信料着信払いサービス）をご利用ください。</t>
  </si>
  <si>
    <t>・携帯電話、IP電話等からのご利用の場合は下記最寄りのセンターまでお掛けください。</t>
  </si>
  <si>
    <t>　その場合はご相談者の最寄りのセンターにて電話を受け付け致します。</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</si>
  <si>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</si>
  <si>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フリーアクセス番号 ： ０１２０－９－３９６１０　(携帯電話、ＩＰ電話等からはかけられません。)</t>
  </si>
  <si>
    <r>
      <t>〒430-09</t>
    </r>
    <r>
      <rPr>
        <sz val="11"/>
        <rFont val="ＭＳ Ｐゴシック"/>
        <family val="3"/>
      </rPr>
      <t>29</t>
    </r>
    <r>
      <rPr>
        <sz val="11"/>
        <rFont val="ＭＳ Ｐゴシック"/>
        <family val="3"/>
      </rPr>
      <t>　浜松市中区中央1丁目12-1　静岡県浜松総合庁舎3階</t>
    </r>
  </si>
  <si>
    <r>
      <t xml:space="preserve"> </t>
    </r>
    <r>
      <rPr>
        <sz val="11"/>
        <rFont val="ＭＳ Ｐゴシック"/>
        <family val="3"/>
      </rPr>
      <t xml:space="preserve">             　　　　西</t>
    </r>
    <r>
      <rPr>
        <sz val="11"/>
        <rFont val="ＭＳ Ｐゴシック"/>
        <family val="3"/>
      </rPr>
      <t>部県民生活センター</t>
    </r>
  </si>
  <si>
    <r>
      <t xml:space="preserve"> </t>
    </r>
    <r>
      <rPr>
        <sz val="11"/>
        <rFont val="ＭＳ Ｐゴシック"/>
        <family val="3"/>
      </rPr>
      <t xml:space="preserve">            　　　　 </t>
    </r>
    <r>
      <rPr>
        <sz val="11"/>
        <rFont val="ＭＳ Ｐゴシック"/>
        <family val="3"/>
      </rPr>
      <t>中部県民生活センター</t>
    </r>
  </si>
  <si>
    <r>
      <t xml:space="preserve"> </t>
    </r>
    <r>
      <rPr>
        <sz val="11"/>
        <rFont val="ＭＳ Ｐゴシック"/>
        <family val="3"/>
      </rPr>
      <t xml:space="preserve">            　　　　 </t>
    </r>
    <r>
      <rPr>
        <sz val="11"/>
        <rFont val="ＭＳ Ｐゴシック"/>
        <family val="3"/>
      </rPr>
      <t>東部県民生活センター</t>
    </r>
  </si>
  <si>
    <r>
      <t xml:space="preserve"> </t>
    </r>
    <r>
      <rPr>
        <sz val="11"/>
        <rFont val="ＭＳ Ｐゴシック"/>
        <family val="3"/>
      </rPr>
      <t xml:space="preserve">             　　　　静岡県経済産業部労働政策課</t>
    </r>
  </si>
  <si>
    <t>人</t>
  </si>
  <si>
    <t>以</t>
  </si>
  <si>
    <t>上</t>
  </si>
  <si>
    <t>下</t>
  </si>
  <si>
    <t>　※または、「しずおか労働福祉情報」で検索してください。</t>
  </si>
  <si>
    <t>前年同期
要求額（円）</t>
  </si>
  <si>
    <t>要求額
対前年
同期比（％）</t>
  </si>
  <si>
    <t>前年同期
妥結額（円）</t>
  </si>
  <si>
    <t>妥結額
対前年
同期比（％）</t>
  </si>
  <si>
    <t>要求額
対前年比（％）</t>
  </si>
  <si>
    <t>前年
妥結額
（円）</t>
  </si>
  <si>
    <t>妥結額
対前年比（％）</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</si>
  <si>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</si>
  <si>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</si>
  <si>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</si>
  <si>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</si>
  <si>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</si>
  <si>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</si>
  <si>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t xml:space="preserve"> 28 年 最 終 集 計</t>
  </si>
  <si>
    <t>　　　　春季賃上げ情報：平成２９年４月４日、５月２３日、７月１１日</t>
  </si>
  <si>
    <t>　　　　夏季一時金情報：６月２０日、７月２５日、８月１０日</t>
  </si>
  <si>
    <t>　　　　年末一時金情報：１１月２１日、１２月１９日、平成３０年１月１１日</t>
  </si>
  <si>
    <t>平成29年　春季賃上げ要求・妥結確報(最終結果)</t>
  </si>
  <si>
    <t>X</t>
  </si>
  <si>
    <t>-</t>
  </si>
  <si>
    <t>29年 最終集計（A）</t>
  </si>
  <si>
    <t>28年 最終集計（B）</t>
  </si>
  <si>
    <t>平成29年　春季賃上げ要求・妥結確報(最終結果)</t>
  </si>
  <si>
    <t>静岡県東部県民生活センター</t>
  </si>
  <si>
    <t>（　加　重　平　均　）</t>
  </si>
  <si>
    <t>【公表資料用】</t>
  </si>
  <si>
    <t>食料品･たばこ</t>
  </si>
  <si>
    <t>東部</t>
  </si>
  <si>
    <t>　　　　※予定日は変更される場合があります。</t>
  </si>
  <si>
    <t>静岡県中部県民生活センター</t>
  </si>
  <si>
    <t>中部</t>
  </si>
  <si>
    <t>28年 最終集計（B）</t>
  </si>
  <si>
    <t>平成29年　春季賃上げ要求・妥結確報(最終結果)</t>
  </si>
  <si>
    <t>静岡県西部県民生活センター</t>
  </si>
  <si>
    <t>（　加　重　平　均　）</t>
  </si>
  <si>
    <t>【公表資料用】</t>
  </si>
  <si>
    <t>西部</t>
  </si>
  <si>
    <t>平成29年　春季賃上げ要求・妥結確報(最終集計)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</si>
</sst>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_);[Red]\(#,##0\)"/>
    <numFmt numFmtId="181" formatCode="0.00_);[Red]\(0.00\)"/>
    <numFmt numFmtId="182" formatCode="0.00;&quot;▲ &quot;0.00"/>
    <numFmt numFmtId="183" formatCode="0.0"/>
    <numFmt numFmtId="184" formatCode="#,##0.00;&quot;▲ &quot;#,##0.00"/>
    <numFmt numFmtId="185" formatCode="0.0;&quot;▲ &quot;0.0"/>
    <numFmt numFmtId="186" formatCode="#,##0;&quot;▲ &quot;#,##0"/>
    <numFmt numFmtId="187" formatCode="#,##0.0_);[Red]\(#,##0.0\)"/>
    <numFmt numFmtId="188" formatCode="#,##0_ "/>
    <numFmt numFmtId="189" formatCode="0.0_ "/>
    <numFmt numFmtId="190" formatCode="0.0;&quot;△ &quot;0.0"/>
    <numFmt numFmtId="191" formatCode="0;&quot;△ &quot;0"/>
    <numFmt numFmtId="192" formatCode="0;&quot;▲ &quot;0"/>
    <numFmt numFmtId="193" formatCode="#,##0.0;&quot;△ &quot;#,##0.0"/>
    <numFmt numFmtId="194" formatCode="#,##0.0;&quot;▲ &quot;#,##0.0"/>
    <numFmt numFmtId="195" formatCode="#,##0;&quot;△ &quot;#,##0"/>
    <numFmt numFmtId="196" formatCode="#,##0.0;[Red]\-#,##0.0"/>
    <numFmt numFmtId="197" formatCode="0.000;&quot;▲ &quot;0.000"/>
    <numFmt numFmtId="198" formatCode="#,##0.000;[Red]\-#,##0.000"/>
    <numFmt numFmtId="199" formatCode="0_ "/>
    <numFmt numFmtId="200" formatCode="#,##0.0_ ;[Red]\-#,##0.0\ "/>
  </numFmts>
  <fonts count="1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11"/>
      <name val="ＭＳ 明朝"/>
      <family val="1"/>
    </font>
    <font>
      <sz val="10"/>
      <name val="ＭＳ 明朝"/>
      <family val="1"/>
    </font>
    <font>
      <sz val="16"/>
      <name val="ＭＳ 明朝"/>
      <family val="1"/>
    </font>
    <font>
      <sz val="8"/>
      <name val="ＭＳ 明朝"/>
      <family val="1"/>
    </font>
    <font>
      <sz val="6"/>
      <name val="ＭＳ 明朝"/>
      <family val="1"/>
    </font>
    <font>
      <sz val="9"/>
      <name val="ＭＳ 明朝"/>
      <family val="1"/>
    </font>
    <font>
      <sz val="10"/>
      <name val="ＭＳ Ｐゴシック"/>
      <family val="3"/>
    </font>
    <font>
      <b/>
      <sz val="14"/>
      <name val="ＭＳ Ｐゴシック"/>
      <family val="3"/>
    </font>
    <font>
      <sz val="14"/>
      <name val="ＭＳ Ｐゴシック"/>
      <family val="3"/>
    </font>
    <font>
      <b/>
      <sz val="12"/>
      <name val="ＭＳ Ｐゴシック"/>
      <family val="3"/>
    </font>
    <font>
      <b/>
      <sz val="14"/>
      <name val="ＭＳ ゴシック"/>
      <family val="3"/>
    </font>
    <font>
      <sz val="9"/>
      <name val="ＭＳ Ｐゴシック"/>
      <family val="3"/>
    </font>
    <font>
      <sz val="11"/>
      <name val="ＭＳ ゴシック"/>
      <family val="3"/>
    </font>
    <font>
      <sz val="12"/>
      <name val="ＭＳ ゴシック"/>
      <family val="3"/>
    </font>
    <font>
      <u val="single"/>
      <sz val="10"/>
      <name val="ＭＳ 明朝"/>
      <family val="1"/>
    </font>
  </fonts>
  <fills count="2">
    <fill>
      <patternFill/>
    </fill>
    <fill>
      <patternFill patternType="gray125"/>
    </fill>
  </fills>
  <borders count="60">
    <border>
      <left/>
      <right/>
      <top/>
      <bottom/>
      <diagonal/>
    </border>
    <border>
      <left style="thin"/>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medium"/>
      <top>
        <color indexed="63"/>
      </top>
      <bottom style="thin"/>
    </border>
    <border>
      <left>
        <color indexed="63"/>
      </left>
      <right style="thin"/>
      <top>
        <color indexed="63"/>
      </top>
      <bottom style="mediu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color indexed="63"/>
      </bottom>
    </border>
    <border>
      <left style="thin"/>
      <right>
        <color indexed="63"/>
      </right>
      <top style="medium"/>
      <bottom>
        <color indexed="63"/>
      </bottom>
    </border>
    <border>
      <left style="medium"/>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24">
    <xf numFmtId="0" fontId="0" fillId="0" borderId="0" xfId="0" applyAlignment="1">
      <alignment/>
    </xf>
    <xf numFmtId="0" fontId="0" fillId="0" borderId="0" xfId="0" applyFont="1" applyFill="1" applyAlignment="1">
      <alignment/>
    </xf>
    <xf numFmtId="0" fontId="10" fillId="0" borderId="1" xfId="0" applyFont="1" applyFill="1" applyBorder="1" applyAlignment="1">
      <alignment horizontal="center"/>
    </xf>
    <xf numFmtId="0" fontId="10" fillId="0" borderId="0" xfId="0" applyFont="1" applyFill="1" applyBorder="1" applyAlignment="1">
      <alignment horizontal="center"/>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9" fillId="0" borderId="7" xfId="0" applyFont="1" applyFill="1" applyBorder="1" applyAlignment="1">
      <alignment horizontal="center"/>
    </xf>
    <xf numFmtId="185" fontId="9" fillId="0" borderId="8" xfId="0" applyNumberFormat="1" applyFont="1" applyFill="1" applyBorder="1" applyAlignment="1">
      <alignment/>
    </xf>
    <xf numFmtId="182" fontId="9" fillId="0" borderId="9" xfId="0" applyNumberFormat="1" applyFont="1" applyFill="1" applyBorder="1" applyAlignment="1">
      <alignment horizontal="center"/>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10" fillId="0" borderId="0" xfId="0" applyFont="1" applyFill="1" applyAlignment="1" applyProtection="1">
      <alignment/>
      <protection locked="0"/>
    </xf>
    <xf numFmtId="0" fontId="10" fillId="0" borderId="10" xfId="22" applyFont="1" applyFill="1" applyBorder="1" applyProtection="1">
      <alignment/>
      <protection locked="0"/>
    </xf>
    <xf numFmtId="0" fontId="10" fillId="0" borderId="11" xfId="22" applyFont="1" applyFill="1" applyBorder="1" applyProtection="1">
      <alignment/>
      <protection locked="0"/>
    </xf>
    <xf numFmtId="0" fontId="0" fillId="0" borderId="11" xfId="22" applyFont="1" applyFill="1" applyBorder="1" applyProtection="1">
      <alignment/>
      <protection locked="0"/>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11" fillId="0" borderId="13" xfId="22"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2" fillId="0" borderId="0" xfId="0" applyFont="1" applyFill="1" applyAlignment="1" applyProtection="1">
      <alignment/>
      <protection locked="0"/>
    </xf>
    <xf numFmtId="0" fontId="12" fillId="0" borderId="14" xfId="0" applyFont="1" applyFill="1" applyBorder="1" applyAlignment="1" applyProtection="1">
      <alignment/>
      <protection locked="0"/>
    </xf>
    <xf numFmtId="0" fontId="5" fillId="0" borderId="13" xfId="22" applyFont="1" applyFill="1" applyBorder="1" applyProtection="1">
      <alignment/>
      <protection locked="0"/>
    </xf>
    <xf numFmtId="0" fontId="5" fillId="0" borderId="0" xfId="22" applyFont="1" applyFill="1" applyBorder="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3" xfId="0" applyFont="1" applyFill="1" applyBorder="1" applyAlignment="1" applyProtection="1">
      <alignment horizontal="left" indent="5"/>
      <protection locked="0"/>
    </xf>
    <xf numFmtId="0" fontId="0" fillId="0" borderId="0" xfId="0" applyFont="1" applyFill="1" applyBorder="1" applyAlignment="1" applyProtection="1">
      <alignment horizontal="left" indent="3"/>
      <protection locked="0"/>
    </xf>
    <xf numFmtId="0" fontId="0" fillId="0" borderId="0" xfId="0" applyFont="1" applyFill="1" applyBorder="1" applyAlignment="1" applyProtection="1">
      <alignment horizontal="left" indent="1"/>
      <protection locked="0"/>
    </xf>
    <xf numFmtId="0" fontId="0" fillId="0" borderId="13" xfId="0" applyFont="1" applyFill="1" applyBorder="1" applyAlignment="1" applyProtection="1">
      <alignment horizontal="left" indent="3"/>
      <protection locked="0"/>
    </xf>
    <xf numFmtId="0" fontId="0" fillId="0" borderId="15" xfId="21" applyFont="1" applyFill="1" applyBorder="1" applyProtection="1">
      <alignment/>
      <protection locked="0"/>
    </xf>
    <xf numFmtId="0" fontId="0" fillId="0" borderId="16" xfId="21" applyFont="1" applyFill="1" applyBorder="1" applyProtection="1">
      <alignment/>
      <protection locked="0"/>
    </xf>
    <xf numFmtId="0" fontId="0"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22" applyFont="1" applyFill="1" applyBorder="1" applyAlignment="1" applyProtection="1">
      <alignment horizontal="left"/>
      <protection locked="0"/>
    </xf>
    <xf numFmtId="0" fontId="0"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8" fillId="0" borderId="0" xfId="0" applyFont="1" applyFill="1" applyAlignment="1" applyProtection="1">
      <alignment/>
      <protection locked="0"/>
    </xf>
    <xf numFmtId="0" fontId="4" fillId="0" borderId="0" xfId="0" applyFont="1" applyFill="1" applyBorder="1" applyAlignment="1">
      <alignment/>
    </xf>
    <xf numFmtId="0" fontId="9" fillId="0" borderId="18" xfId="0" applyFont="1" applyFill="1" applyBorder="1" applyAlignment="1">
      <alignment horizontal="centerContinuous" vertical="center"/>
    </xf>
    <xf numFmtId="0" fontId="9" fillId="0" borderId="4" xfId="0" applyFont="1" applyFill="1" applyBorder="1" applyAlignment="1">
      <alignment horizontal="center" wrapText="1"/>
    </xf>
    <xf numFmtId="0" fontId="5" fillId="0" borderId="0" xfId="0" applyFont="1" applyFill="1" applyAlignment="1">
      <alignment/>
    </xf>
    <xf numFmtId="0" fontId="15" fillId="0" borderId="19" xfId="0" applyFont="1" applyFill="1" applyBorder="1" applyAlignment="1">
      <alignment horizontal="center" wrapText="1"/>
    </xf>
    <xf numFmtId="0" fontId="0" fillId="0" borderId="0" xfId="0" applyFont="1" applyFill="1" applyBorder="1" applyAlignment="1">
      <alignment/>
    </xf>
    <xf numFmtId="0" fontId="9" fillId="0" borderId="3" xfId="0" applyFont="1" applyFill="1" applyBorder="1" applyAlignment="1">
      <alignment horizontal="center" wrapText="1"/>
    </xf>
    <xf numFmtId="0" fontId="9" fillId="0" borderId="19" xfId="0" applyFont="1" applyFill="1" applyBorder="1" applyAlignment="1">
      <alignment horizontal="center" wrapText="1"/>
    </xf>
    <xf numFmtId="0" fontId="4" fillId="0" borderId="0" xfId="0" applyFont="1" applyFill="1" applyAlignment="1">
      <alignment/>
    </xf>
    <xf numFmtId="0" fontId="5" fillId="0" borderId="0" xfId="0" applyFont="1" applyFill="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7" fillId="0" borderId="11" xfId="0" applyFont="1" applyFill="1" applyBorder="1" applyAlignment="1">
      <alignment horizontal="center"/>
    </xf>
    <xf numFmtId="0" fontId="9" fillId="0" borderId="20"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9" fillId="0" borderId="21" xfId="0" applyFont="1" applyFill="1" applyBorder="1" applyAlignment="1">
      <alignment horizontal="centerContinuous" vertical="center"/>
    </xf>
    <xf numFmtId="0" fontId="9" fillId="0" borderId="22" xfId="0" applyFont="1" applyFill="1" applyBorder="1" applyAlignment="1">
      <alignment horizontal="centerContinuous" vertical="center"/>
    </xf>
    <xf numFmtId="0" fontId="9" fillId="0" borderId="23" xfId="0" applyFont="1" applyFill="1" applyBorder="1" applyAlignment="1">
      <alignment horizontal="centerContinuous" vertic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9" fillId="0" borderId="24" xfId="0" applyFont="1" applyFill="1" applyBorder="1" applyAlignment="1">
      <alignment horizontal="center"/>
    </xf>
    <xf numFmtId="0" fontId="9" fillId="0" borderId="0"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7" fillId="0" borderId="16" xfId="0" applyFont="1" applyFill="1" applyBorder="1" applyAlignment="1">
      <alignment horizontal="center"/>
    </xf>
    <xf numFmtId="0" fontId="9" fillId="0" borderId="2" xfId="0" applyFont="1" applyFill="1" applyBorder="1" applyAlignment="1">
      <alignment horizontal="center" wrapText="1"/>
    </xf>
    <xf numFmtId="0" fontId="5" fillId="0" borderId="0" xfId="0" applyFont="1" applyFill="1" applyAlignment="1">
      <alignment vertical="center"/>
    </xf>
    <xf numFmtId="0" fontId="5" fillId="0" borderId="25" xfId="0" applyFont="1" applyFill="1" applyBorder="1" applyAlignment="1">
      <alignment vertical="center"/>
    </xf>
    <xf numFmtId="0" fontId="9" fillId="0" borderId="26"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9" fillId="0" borderId="26" xfId="0" applyFont="1" applyFill="1" applyBorder="1" applyAlignment="1">
      <alignment horizontal="center" vertical="center"/>
    </xf>
    <xf numFmtId="0" fontId="7" fillId="0" borderId="0" xfId="0" applyFont="1" applyFill="1" applyBorder="1" applyAlignment="1">
      <alignment horizontal="left" vertical="center"/>
    </xf>
    <xf numFmtId="0" fontId="9" fillId="0" borderId="25" xfId="0" applyFont="1" applyFill="1" applyBorder="1" applyAlignment="1">
      <alignment horizontal="center" vertical="center"/>
    </xf>
    <xf numFmtId="0" fontId="9" fillId="0" borderId="27" xfId="0" applyFont="1" applyFill="1" applyBorder="1" applyAlignment="1">
      <alignment horizontal="center" vertical="center"/>
    </xf>
    <xf numFmtId="0" fontId="7" fillId="0" borderId="21" xfId="0" applyFont="1" applyFill="1" applyBorder="1" applyAlignment="1">
      <alignment vertical="center"/>
    </xf>
    <xf numFmtId="0" fontId="9" fillId="0" borderId="28" xfId="0" applyFont="1" applyFill="1" applyBorder="1" applyAlignment="1">
      <alignment horizontal="center" vertical="center"/>
    </xf>
    <xf numFmtId="0" fontId="7" fillId="0" borderId="29" xfId="0" applyFont="1" applyFill="1" applyBorder="1" applyAlignment="1">
      <alignment vertical="center"/>
    </xf>
    <xf numFmtId="0" fontId="9" fillId="0" borderId="3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1" xfId="0" applyFont="1" applyFill="1" applyBorder="1" applyAlignment="1">
      <alignment horizontal="centerContinuous" vertical="center"/>
    </xf>
    <xf numFmtId="0" fontId="9" fillId="0" borderId="32" xfId="0" applyFont="1" applyFill="1" applyBorder="1" applyAlignment="1">
      <alignment horizontal="centerContinuous" vertical="center"/>
    </xf>
    <xf numFmtId="0" fontId="7" fillId="0" borderId="0" xfId="0" applyFont="1" applyFill="1" applyAlignment="1" applyProtection="1">
      <alignment/>
      <protection locked="0"/>
    </xf>
    <xf numFmtId="0" fontId="7" fillId="0" borderId="0" xfId="0" applyFont="1" applyFill="1" applyAlignment="1">
      <alignment/>
    </xf>
    <xf numFmtId="0" fontId="8" fillId="0" borderId="0" xfId="0" applyFont="1" applyFill="1" applyAlignment="1">
      <alignment/>
    </xf>
    <xf numFmtId="182" fontId="9" fillId="0" borderId="33" xfId="0" applyNumberFormat="1" applyFont="1" applyFill="1" applyBorder="1" applyAlignment="1">
      <alignment/>
    </xf>
    <xf numFmtId="192" fontId="9" fillId="0" borderId="8" xfId="0" applyNumberFormat="1" applyFont="1" applyFill="1" applyBorder="1" applyAlignment="1">
      <alignment/>
    </xf>
    <xf numFmtId="186" fontId="9" fillId="0" borderId="7" xfId="17" applyNumberFormat="1" applyFont="1" applyFill="1" applyBorder="1" applyAlignment="1">
      <alignment/>
    </xf>
    <xf numFmtId="186" fontId="9" fillId="0" borderId="8" xfId="17" applyNumberFormat="1" applyFont="1" applyFill="1" applyBorder="1" applyAlignment="1">
      <alignment/>
    </xf>
    <xf numFmtId="0" fontId="5" fillId="0" borderId="0" xfId="0" applyFont="1" applyFill="1" applyBorder="1" applyAlignment="1">
      <alignment/>
    </xf>
    <xf numFmtId="184" fontId="7" fillId="0" borderId="34" xfId="0" applyNumberFormat="1" applyFont="1" applyFill="1" applyBorder="1" applyAlignment="1">
      <alignment horizontal="right"/>
    </xf>
    <xf numFmtId="184" fontId="7" fillId="0" borderId="35" xfId="0" applyNumberFormat="1" applyFont="1" applyFill="1" applyBorder="1" applyAlignment="1">
      <alignment horizontal="right"/>
    </xf>
    <xf numFmtId="184" fontId="7" fillId="0" borderId="36" xfId="0" applyNumberFormat="1" applyFont="1" applyFill="1" applyBorder="1" applyAlignment="1">
      <alignment horizontal="right"/>
    </xf>
    <xf numFmtId="184" fontId="7" fillId="0" borderId="37" xfId="0" applyNumberFormat="1" applyFont="1" applyFill="1" applyBorder="1" applyAlignment="1">
      <alignment horizontal="right"/>
    </xf>
    <xf numFmtId="184" fontId="7" fillId="0" borderId="38" xfId="0" applyNumberFormat="1" applyFont="1" applyFill="1" applyBorder="1" applyAlignment="1">
      <alignment horizontal="right"/>
    </xf>
    <xf numFmtId="184" fontId="7" fillId="0" borderId="5" xfId="0" applyNumberFormat="1" applyFont="1" applyFill="1" applyBorder="1" applyAlignment="1">
      <alignment horizontal="right"/>
    </xf>
    <xf numFmtId="184" fontId="7" fillId="0" borderId="9" xfId="0" applyNumberFormat="1" applyFont="1" applyFill="1" applyBorder="1" applyAlignment="1">
      <alignment horizontal="right"/>
    </xf>
    <xf numFmtId="184" fontId="7" fillId="0" borderId="39" xfId="0" applyNumberFormat="1" applyFont="1" applyFill="1" applyBorder="1" applyAlignment="1">
      <alignment horizontal="right"/>
    </xf>
    <xf numFmtId="184" fontId="7" fillId="0" borderId="40" xfId="0" applyNumberFormat="1" applyFont="1" applyFill="1" applyBorder="1" applyAlignment="1">
      <alignment horizontal="right"/>
    </xf>
    <xf numFmtId="0" fontId="8" fillId="0" borderId="11" xfId="0" applyFont="1" applyFill="1" applyBorder="1" applyAlignment="1" applyProtection="1">
      <alignment/>
      <protection locked="0"/>
    </xf>
    <xf numFmtId="0" fontId="14" fillId="0" borderId="13" xfId="22"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16" fillId="0" borderId="14" xfId="0" applyFont="1" applyFill="1" applyBorder="1" applyAlignment="1" applyProtection="1">
      <alignment horizontal="left"/>
      <protection locked="0"/>
    </xf>
    <xf numFmtId="0" fontId="11" fillId="0" borderId="0" xfId="0" applyFont="1" applyFill="1" applyBorder="1" applyAlignment="1" applyProtection="1">
      <alignment horizontal="left" indent="3"/>
      <protection locked="0"/>
    </xf>
    <xf numFmtId="0" fontId="11" fillId="0" borderId="0" xfId="0" applyFont="1" applyFill="1" applyBorder="1" applyAlignment="1" applyProtection="1">
      <alignment/>
      <protection locked="0"/>
    </xf>
    <xf numFmtId="0" fontId="12" fillId="0" borderId="0" xfId="0" applyFont="1" applyFill="1" applyBorder="1" applyAlignment="1" applyProtection="1">
      <alignment/>
      <protection locked="0"/>
    </xf>
    <xf numFmtId="194" fontId="9" fillId="0" borderId="41" xfId="17" applyNumberFormat="1" applyFont="1" applyFill="1" applyBorder="1" applyAlignment="1">
      <alignment/>
    </xf>
    <xf numFmtId="0" fontId="9" fillId="0" borderId="42" xfId="0" applyFont="1" applyFill="1" applyBorder="1" applyAlignment="1">
      <alignment horizontal="center"/>
    </xf>
    <xf numFmtId="0" fontId="9" fillId="0" borderId="6" xfId="0" applyFont="1" applyFill="1" applyBorder="1" applyAlignment="1">
      <alignment horizontal="center" wrapText="1"/>
    </xf>
    <xf numFmtId="0" fontId="9" fillId="0" borderId="43" xfId="0" applyFont="1" applyFill="1" applyBorder="1" applyAlignment="1">
      <alignment horizontal="center" wrapText="1"/>
    </xf>
    <xf numFmtId="0" fontId="0" fillId="0" borderId="0" xfId="0" applyFill="1" applyAlignment="1" applyProtection="1">
      <alignment horizontal="left"/>
      <protection locked="0"/>
    </xf>
    <xf numFmtId="0" fontId="0" fillId="0" borderId="14" xfId="0" applyFill="1" applyBorder="1" applyAlignment="1" applyProtection="1">
      <alignment horizontal="left"/>
      <protection locked="0"/>
    </xf>
    <xf numFmtId="0" fontId="13" fillId="0" borderId="0" xfId="0" applyFont="1" applyFill="1" applyAlignment="1" applyProtection="1">
      <alignment horizontal="left"/>
      <protection locked="0"/>
    </xf>
    <xf numFmtId="186" fontId="9" fillId="0" borderId="8" xfId="0" applyNumberFormat="1" applyFont="1" applyFill="1" applyBorder="1" applyAlignment="1">
      <alignment/>
    </xf>
    <xf numFmtId="186" fontId="9" fillId="0" borderId="7" xfId="0" applyNumberFormat="1" applyFont="1" applyFill="1" applyBorder="1" applyAlignment="1">
      <alignment/>
    </xf>
    <xf numFmtId="184" fontId="9" fillId="0" borderId="33" xfId="0" applyNumberFormat="1" applyFont="1" applyFill="1" applyBorder="1" applyAlignment="1">
      <alignment/>
    </xf>
    <xf numFmtId="184" fontId="9" fillId="0" borderId="9" xfId="0" applyNumberFormat="1" applyFont="1" applyFill="1" applyBorder="1" applyAlignment="1">
      <alignment horizontal="center"/>
    </xf>
    <xf numFmtId="194" fontId="9" fillId="0" borderId="41" xfId="0" applyNumberFormat="1" applyFont="1" applyFill="1" applyBorder="1" applyAlignment="1">
      <alignment/>
    </xf>
    <xf numFmtId="194" fontId="9" fillId="0" borderId="8" xfId="0" applyNumberFormat="1" applyFont="1" applyFill="1" applyBorder="1" applyAlignment="1">
      <alignment/>
    </xf>
    <xf numFmtId="0" fontId="9" fillId="0" borderId="44" xfId="0" applyFont="1" applyFill="1" applyBorder="1" applyAlignment="1">
      <alignment horizontal="center"/>
    </xf>
    <xf numFmtId="0" fontId="7" fillId="0" borderId="5" xfId="0" applyFont="1" applyFill="1" applyBorder="1" applyAlignment="1">
      <alignment horizontal="center" wrapText="1"/>
    </xf>
    <xf numFmtId="187" fontId="7" fillId="0" borderId="45" xfId="0" applyNumberFormat="1" applyFont="1" applyFill="1" applyBorder="1" applyAlignment="1">
      <alignment horizontal="right"/>
    </xf>
    <xf numFmtId="188" fontId="7" fillId="0" borderId="45" xfId="0" applyNumberFormat="1" applyFont="1" applyFill="1" applyBorder="1" applyAlignment="1">
      <alignment horizontal="right"/>
    </xf>
    <xf numFmtId="184" fontId="7" fillId="0" borderId="45" xfId="0" applyNumberFormat="1" applyFont="1" applyFill="1" applyBorder="1" applyAlignment="1">
      <alignment horizontal="right"/>
    </xf>
    <xf numFmtId="188" fontId="7" fillId="0" borderId="25" xfId="0" applyNumberFormat="1" applyFont="1" applyFill="1" applyBorder="1" applyAlignment="1">
      <alignment horizontal="right"/>
    </xf>
    <xf numFmtId="180" fontId="7" fillId="0" borderId="45" xfId="0" applyNumberFormat="1" applyFont="1" applyFill="1" applyBorder="1" applyAlignment="1">
      <alignment horizontal="right"/>
    </xf>
    <xf numFmtId="187" fontId="7" fillId="0" borderId="46" xfId="0" applyNumberFormat="1" applyFont="1" applyFill="1" applyBorder="1" applyAlignment="1">
      <alignment horizontal="right"/>
    </xf>
    <xf numFmtId="188" fontId="7" fillId="0" borderId="46" xfId="0" applyNumberFormat="1" applyFont="1" applyFill="1" applyBorder="1" applyAlignment="1">
      <alignment horizontal="right"/>
    </xf>
    <xf numFmtId="184" fontId="7" fillId="0" borderId="46" xfId="0" applyNumberFormat="1" applyFont="1" applyFill="1" applyBorder="1" applyAlignment="1">
      <alignment horizontal="right"/>
    </xf>
    <xf numFmtId="188" fontId="7" fillId="0" borderId="26" xfId="0" applyNumberFormat="1" applyFont="1" applyFill="1" applyBorder="1" applyAlignment="1">
      <alignment horizontal="right"/>
    </xf>
    <xf numFmtId="180" fontId="7" fillId="0" borderId="46" xfId="0" applyNumberFormat="1" applyFont="1" applyFill="1" applyBorder="1" applyAlignment="1">
      <alignment horizontal="right"/>
    </xf>
    <xf numFmtId="187" fontId="7" fillId="0" borderId="47" xfId="0" applyNumberFormat="1" applyFont="1" applyFill="1" applyBorder="1" applyAlignment="1">
      <alignment horizontal="right"/>
    </xf>
    <xf numFmtId="188" fontId="7" fillId="0" borderId="47" xfId="0" applyNumberFormat="1" applyFont="1" applyFill="1" applyBorder="1" applyAlignment="1">
      <alignment horizontal="right"/>
    </xf>
    <xf numFmtId="184" fontId="7" fillId="0" borderId="47" xfId="0" applyNumberFormat="1" applyFont="1" applyFill="1" applyBorder="1" applyAlignment="1">
      <alignment horizontal="right"/>
    </xf>
    <xf numFmtId="188" fontId="7" fillId="0" borderId="48" xfId="0" applyNumberFormat="1" applyFont="1" applyFill="1" applyBorder="1" applyAlignment="1">
      <alignment horizontal="right"/>
    </xf>
    <xf numFmtId="180" fontId="7" fillId="0" borderId="47" xfId="0" applyNumberFormat="1" applyFont="1" applyFill="1" applyBorder="1" applyAlignment="1">
      <alignment horizontal="right"/>
    </xf>
    <xf numFmtId="187" fontId="7" fillId="0" borderId="49" xfId="0" applyNumberFormat="1" applyFont="1" applyFill="1" applyBorder="1" applyAlignment="1">
      <alignment horizontal="right"/>
    </xf>
    <xf numFmtId="188" fontId="7" fillId="0" borderId="49" xfId="0" applyNumberFormat="1" applyFont="1" applyFill="1" applyBorder="1" applyAlignment="1">
      <alignment horizontal="right"/>
    </xf>
    <xf numFmtId="184" fontId="7" fillId="0" borderId="49" xfId="0" applyNumberFormat="1" applyFont="1" applyFill="1" applyBorder="1" applyAlignment="1">
      <alignment horizontal="right"/>
    </xf>
    <xf numFmtId="188" fontId="7" fillId="0" borderId="50" xfId="0" applyNumberFormat="1" applyFont="1" applyFill="1" applyBorder="1" applyAlignment="1">
      <alignment horizontal="right"/>
    </xf>
    <xf numFmtId="180" fontId="7" fillId="0" borderId="49" xfId="0" applyNumberFormat="1" applyFont="1" applyFill="1" applyBorder="1" applyAlignment="1">
      <alignment horizontal="right"/>
    </xf>
    <xf numFmtId="187" fontId="7" fillId="0" borderId="20" xfId="0" applyNumberFormat="1" applyFont="1" applyFill="1" applyBorder="1" applyAlignment="1">
      <alignment horizontal="right"/>
    </xf>
    <xf numFmtId="188" fontId="7" fillId="0" borderId="20" xfId="0" applyNumberFormat="1" applyFont="1" applyFill="1" applyBorder="1" applyAlignment="1">
      <alignment horizontal="right"/>
    </xf>
    <xf numFmtId="184" fontId="7" fillId="0" borderId="20" xfId="0" applyNumberFormat="1" applyFont="1" applyFill="1" applyBorder="1" applyAlignment="1">
      <alignment horizontal="right"/>
    </xf>
    <xf numFmtId="188" fontId="7" fillId="0" borderId="51" xfId="0" applyNumberFormat="1" applyFont="1" applyFill="1" applyBorder="1" applyAlignment="1">
      <alignment horizontal="right"/>
    </xf>
    <xf numFmtId="180" fontId="7" fillId="0" borderId="20" xfId="0" applyNumberFormat="1" applyFont="1" applyFill="1" applyBorder="1" applyAlignment="1">
      <alignment horizontal="right"/>
    </xf>
    <xf numFmtId="187" fontId="7" fillId="0" borderId="2" xfId="0" applyNumberFormat="1" applyFont="1" applyFill="1" applyBorder="1" applyAlignment="1">
      <alignment horizontal="right"/>
    </xf>
    <xf numFmtId="188" fontId="7" fillId="0" borderId="2" xfId="0" applyNumberFormat="1" applyFont="1" applyFill="1" applyBorder="1" applyAlignment="1">
      <alignment horizontal="right"/>
    </xf>
    <xf numFmtId="184" fontId="7" fillId="0" borderId="2" xfId="0" applyNumberFormat="1" applyFont="1" applyFill="1" applyBorder="1" applyAlignment="1">
      <alignment horizontal="right"/>
    </xf>
    <xf numFmtId="188" fontId="7" fillId="0" borderId="4" xfId="0" applyNumberFormat="1" applyFont="1" applyFill="1" applyBorder="1" applyAlignment="1">
      <alignment horizontal="right"/>
    </xf>
    <xf numFmtId="180" fontId="7" fillId="0" borderId="2" xfId="0" applyNumberFormat="1" applyFont="1" applyFill="1" applyBorder="1" applyAlignment="1">
      <alignment horizontal="right"/>
    </xf>
    <xf numFmtId="187" fontId="7" fillId="0" borderId="33" xfId="0" applyNumberFormat="1" applyFont="1" applyFill="1" applyBorder="1" applyAlignment="1">
      <alignment horizontal="right"/>
    </xf>
    <xf numFmtId="188" fontId="7" fillId="0" borderId="33" xfId="0" applyNumberFormat="1" applyFont="1" applyFill="1" applyBorder="1" applyAlignment="1">
      <alignment horizontal="right"/>
    </xf>
    <xf numFmtId="184" fontId="7" fillId="0" borderId="33" xfId="0" applyNumberFormat="1" applyFont="1" applyFill="1" applyBorder="1" applyAlignment="1">
      <alignment horizontal="right"/>
    </xf>
    <xf numFmtId="188" fontId="7" fillId="0" borderId="7" xfId="0" applyNumberFormat="1" applyFont="1" applyFill="1" applyBorder="1" applyAlignment="1">
      <alignment horizontal="right"/>
    </xf>
    <xf numFmtId="180" fontId="7" fillId="0" borderId="33" xfId="0" applyNumberFormat="1" applyFont="1" applyFill="1" applyBorder="1" applyAlignment="1">
      <alignment horizontal="right"/>
    </xf>
    <xf numFmtId="0" fontId="9" fillId="0" borderId="50" xfId="0" applyFont="1" applyFill="1" applyBorder="1" applyAlignment="1">
      <alignment horizontal="center"/>
    </xf>
    <xf numFmtId="190" fontId="9" fillId="0" borderId="49" xfId="0" applyNumberFormat="1" applyFont="1" applyFill="1" applyBorder="1" applyAlignment="1" applyProtection="1">
      <alignment/>
      <protection locked="0"/>
    </xf>
    <xf numFmtId="38" fontId="9" fillId="0" borderId="49" xfId="17" applyFont="1" applyFill="1" applyBorder="1" applyAlignment="1" applyProtection="1">
      <alignment/>
      <protection locked="0"/>
    </xf>
    <xf numFmtId="182" fontId="9" fillId="0" borderId="29" xfId="0" applyNumberFormat="1" applyFont="1" applyFill="1" applyBorder="1" applyAlignment="1" applyProtection="1">
      <alignment/>
      <protection locked="0"/>
    </xf>
    <xf numFmtId="38" fontId="9" fillId="0" borderId="50" xfId="17" applyFont="1" applyFill="1" applyBorder="1" applyAlignment="1" applyProtection="1">
      <alignment horizontal="right"/>
      <protection locked="0"/>
    </xf>
    <xf numFmtId="182" fontId="9" fillId="0" borderId="37" xfId="17" applyNumberFormat="1" applyFont="1" applyFill="1" applyBorder="1" applyAlignment="1">
      <alignment horizontal="center"/>
    </xf>
    <xf numFmtId="185" fontId="9" fillId="0" borderId="52" xfId="17" applyNumberFormat="1" applyFont="1" applyFill="1" applyBorder="1" applyAlignment="1" applyProtection="1">
      <alignment horizontal="right"/>
      <protection locked="0"/>
    </xf>
    <xf numFmtId="38" fontId="9" fillId="0" borderId="29" xfId="17" applyFont="1" applyFill="1" applyBorder="1" applyAlignment="1" applyProtection="1">
      <alignment horizontal="right"/>
      <protection locked="0"/>
    </xf>
    <xf numFmtId="191" fontId="9" fillId="0" borderId="49" xfId="0" applyNumberFormat="1" applyFont="1" applyFill="1" applyBorder="1" applyAlignment="1" applyProtection="1">
      <alignment/>
      <protection locked="0"/>
    </xf>
    <xf numFmtId="40" fontId="9" fillId="0" borderId="29" xfId="17" applyNumberFormat="1" applyFont="1" applyFill="1" applyBorder="1" applyAlignment="1" applyProtection="1">
      <alignment/>
      <protection locked="0"/>
    </xf>
    <xf numFmtId="182" fontId="9" fillId="0" borderId="37" xfId="0" applyNumberFormat="1" applyFont="1" applyFill="1" applyBorder="1" applyAlignment="1">
      <alignment horizontal="center"/>
    </xf>
    <xf numFmtId="190" fontId="9" fillId="0" borderId="46" xfId="0" applyNumberFormat="1" applyFont="1" applyFill="1" applyBorder="1" applyAlignment="1" applyProtection="1">
      <alignment/>
      <protection locked="0"/>
    </xf>
    <xf numFmtId="38" fontId="9" fillId="0" borderId="46" xfId="17" applyFont="1" applyFill="1" applyBorder="1" applyAlignment="1" applyProtection="1">
      <alignment/>
      <protection locked="0"/>
    </xf>
    <xf numFmtId="182" fontId="9" fillId="0" borderId="1" xfId="0" applyNumberFormat="1" applyFont="1" applyFill="1" applyBorder="1" applyAlignment="1" applyProtection="1">
      <alignment/>
      <protection locked="0"/>
    </xf>
    <xf numFmtId="38" fontId="9" fillId="0" borderId="26" xfId="17" applyFont="1" applyFill="1" applyBorder="1" applyAlignment="1" applyProtection="1">
      <alignment horizontal="right"/>
      <protection locked="0"/>
    </xf>
    <xf numFmtId="182" fontId="9" fillId="0" borderId="36" xfId="17" applyNumberFormat="1" applyFont="1" applyFill="1" applyBorder="1" applyAlignment="1">
      <alignment horizontal="center"/>
    </xf>
    <xf numFmtId="185" fontId="9" fillId="0" borderId="28" xfId="17" applyNumberFormat="1" applyFont="1" applyFill="1" applyBorder="1" applyAlignment="1" applyProtection="1">
      <alignment horizontal="right"/>
      <protection locked="0"/>
    </xf>
    <xf numFmtId="38" fontId="9" fillId="0" borderId="1" xfId="17" applyFont="1" applyFill="1" applyBorder="1" applyAlignment="1" applyProtection="1">
      <alignment horizontal="right"/>
      <protection locked="0"/>
    </xf>
    <xf numFmtId="191" fontId="9" fillId="0" borderId="46" xfId="0" applyNumberFormat="1" applyFont="1" applyFill="1" applyBorder="1" applyAlignment="1" applyProtection="1">
      <alignment/>
      <protection locked="0"/>
    </xf>
    <xf numFmtId="40" fontId="9" fillId="0" borderId="1" xfId="17" applyNumberFormat="1" applyFont="1" applyFill="1" applyBorder="1" applyAlignment="1" applyProtection="1">
      <alignment/>
      <protection locked="0"/>
    </xf>
    <xf numFmtId="182" fontId="9" fillId="0" borderId="36" xfId="0" applyNumberFormat="1" applyFont="1" applyFill="1" applyBorder="1" applyAlignment="1">
      <alignment horizontal="center"/>
    </xf>
    <xf numFmtId="0" fontId="9" fillId="0" borderId="53" xfId="0" applyFont="1" applyFill="1" applyBorder="1" applyAlignment="1">
      <alignment horizontal="center"/>
    </xf>
    <xf numFmtId="194" fontId="9" fillId="0" borderId="29" xfId="0" applyNumberFormat="1" applyFont="1" applyFill="1" applyBorder="1" applyAlignment="1">
      <alignment horizontal="right"/>
    </xf>
    <xf numFmtId="38" fontId="9" fillId="0" borderId="29" xfId="17" applyFont="1" applyFill="1" applyBorder="1" applyAlignment="1">
      <alignment horizontal="right"/>
    </xf>
    <xf numFmtId="186" fontId="9" fillId="0" borderId="29" xfId="0" applyNumberFormat="1" applyFont="1" applyFill="1" applyBorder="1" applyAlignment="1">
      <alignment horizontal="right"/>
    </xf>
    <xf numFmtId="184" fontId="9" fillId="0" borderId="29" xfId="0" applyNumberFormat="1" applyFont="1" applyFill="1" applyBorder="1" applyAlignment="1">
      <alignment horizontal="right"/>
    </xf>
    <xf numFmtId="38" fontId="9" fillId="0" borderId="53" xfId="17" applyFont="1" applyFill="1" applyBorder="1" applyAlignment="1">
      <alignment horizontal="right"/>
    </xf>
    <xf numFmtId="185" fontId="9" fillId="0" borderId="54" xfId="0" applyNumberFormat="1" applyFont="1" applyFill="1" applyBorder="1" applyAlignment="1">
      <alignment horizontal="right"/>
    </xf>
    <xf numFmtId="195" fontId="9" fillId="0" borderId="53" xfId="0" applyNumberFormat="1" applyFont="1" applyFill="1" applyBorder="1" applyAlignment="1">
      <alignment horizontal="right"/>
    </xf>
    <xf numFmtId="196" fontId="9" fillId="0" borderId="24" xfId="17" applyNumberFormat="1" applyFont="1" applyFill="1" applyBorder="1" applyAlignment="1">
      <alignment horizontal="right"/>
    </xf>
    <xf numFmtId="38" fontId="9" fillId="0" borderId="24" xfId="17" applyFont="1" applyFill="1" applyBorder="1" applyAlignment="1">
      <alignment horizontal="right"/>
    </xf>
    <xf numFmtId="40" fontId="9" fillId="0" borderId="24" xfId="17" applyNumberFormat="1" applyFont="1" applyFill="1" applyBorder="1" applyAlignment="1">
      <alignment horizontal="right"/>
    </xf>
    <xf numFmtId="38" fontId="9" fillId="0" borderId="55" xfId="17" applyFont="1" applyFill="1" applyBorder="1" applyAlignment="1">
      <alignment horizontal="right"/>
    </xf>
    <xf numFmtId="184" fontId="9" fillId="0" borderId="36" xfId="17" applyNumberFormat="1" applyFont="1" applyFill="1" applyBorder="1" applyAlignment="1">
      <alignment horizontal="center"/>
    </xf>
    <xf numFmtId="196" fontId="9" fillId="0" borderId="44" xfId="17" applyNumberFormat="1" applyFont="1" applyFill="1" applyBorder="1" applyAlignment="1">
      <alignment horizontal="right"/>
    </xf>
    <xf numFmtId="40" fontId="9" fillId="0" borderId="36" xfId="17" applyNumberFormat="1" applyFont="1" applyFill="1" applyBorder="1" applyAlignment="1">
      <alignment horizontal="center"/>
    </xf>
    <xf numFmtId="0" fontId="9" fillId="0" borderId="13" xfId="0" applyFont="1" applyFill="1" applyBorder="1" applyAlignment="1">
      <alignment horizontal="center"/>
    </xf>
    <xf numFmtId="194" fontId="9" fillId="0" borderId="24" xfId="17" applyNumberFormat="1" applyFont="1" applyFill="1" applyBorder="1" applyAlignment="1">
      <alignment horizontal="right"/>
    </xf>
    <xf numFmtId="186" fontId="9" fillId="0" borderId="24" xfId="17" applyNumberFormat="1" applyFont="1" applyFill="1" applyBorder="1" applyAlignment="1">
      <alignment horizontal="right"/>
    </xf>
    <xf numFmtId="184" fontId="9" fillId="0" borderId="24" xfId="17" applyNumberFormat="1" applyFont="1" applyFill="1" applyBorder="1" applyAlignment="1">
      <alignment horizontal="right"/>
    </xf>
    <xf numFmtId="186" fontId="9" fillId="0" borderId="55" xfId="17" applyNumberFormat="1" applyFont="1" applyFill="1" applyBorder="1" applyAlignment="1">
      <alignment horizontal="right"/>
    </xf>
    <xf numFmtId="0" fontId="9" fillId="0" borderId="55" xfId="0" applyFont="1" applyFill="1" applyBorder="1" applyAlignment="1">
      <alignment horizontal="center"/>
    </xf>
    <xf numFmtId="194" fontId="9" fillId="0" borderId="43" xfId="17" applyNumberFormat="1" applyFont="1" applyFill="1" applyBorder="1" applyAlignment="1">
      <alignment horizontal="right"/>
    </xf>
    <xf numFmtId="186" fontId="9" fillId="0" borderId="43" xfId="17" applyNumberFormat="1" applyFont="1" applyFill="1" applyBorder="1" applyAlignment="1">
      <alignment horizontal="right"/>
    </xf>
    <xf numFmtId="184" fontId="9" fillId="0" borderId="43" xfId="17" applyNumberFormat="1" applyFont="1" applyFill="1" applyBorder="1" applyAlignment="1">
      <alignment horizontal="right"/>
    </xf>
    <xf numFmtId="186" fontId="9" fillId="0" borderId="56" xfId="17" applyNumberFormat="1" applyFont="1" applyFill="1" applyBorder="1" applyAlignment="1">
      <alignment horizontal="right"/>
    </xf>
    <xf numFmtId="184" fontId="9" fillId="0" borderId="5" xfId="17" applyNumberFormat="1" applyFont="1" applyFill="1" applyBorder="1" applyAlignment="1">
      <alignment horizontal="center"/>
    </xf>
    <xf numFmtId="194" fontId="9" fillId="0" borderId="21" xfId="17" applyNumberFormat="1" applyFont="1" applyFill="1" applyBorder="1" applyAlignment="1">
      <alignment horizontal="right"/>
    </xf>
    <xf numFmtId="186" fontId="9" fillId="0" borderId="21" xfId="17" applyNumberFormat="1" applyFont="1" applyFill="1" applyBorder="1" applyAlignment="1">
      <alignment horizontal="right"/>
    </xf>
    <xf numFmtId="184" fontId="9" fillId="0" borderId="38" xfId="17" applyNumberFormat="1" applyFont="1" applyFill="1" applyBorder="1" applyAlignment="1">
      <alignment horizontal="right"/>
    </xf>
    <xf numFmtId="186" fontId="9" fillId="0" borderId="18" xfId="17" applyNumberFormat="1" applyFont="1" applyFill="1" applyBorder="1" applyAlignment="1">
      <alignment horizontal="right"/>
    </xf>
    <xf numFmtId="184" fontId="9" fillId="0" borderId="38" xfId="17" applyNumberFormat="1" applyFont="1" applyFill="1" applyBorder="1" applyAlignment="1">
      <alignment horizontal="center"/>
    </xf>
    <xf numFmtId="194" fontId="9" fillId="0" borderId="33" xfId="17" applyNumberFormat="1" applyFont="1" applyFill="1" applyBorder="1" applyAlignment="1">
      <alignment horizontal="right"/>
    </xf>
    <xf numFmtId="186" fontId="9" fillId="0" borderId="33" xfId="17" applyNumberFormat="1" applyFont="1" applyFill="1" applyBorder="1" applyAlignment="1">
      <alignment horizontal="right"/>
    </xf>
    <xf numFmtId="184" fontId="9" fillId="0" borderId="9" xfId="17" applyNumberFormat="1" applyFont="1" applyFill="1" applyBorder="1" applyAlignment="1">
      <alignment horizontal="right"/>
    </xf>
    <xf numFmtId="186" fontId="9" fillId="0" borderId="16" xfId="17" applyNumberFormat="1" applyFont="1" applyFill="1" applyBorder="1" applyAlignment="1">
      <alignment horizontal="right"/>
    </xf>
    <xf numFmtId="184" fontId="9" fillId="0" borderId="9" xfId="17" applyNumberFormat="1" applyFont="1" applyFill="1" applyBorder="1" applyAlignment="1">
      <alignment horizontal="center"/>
    </xf>
    <xf numFmtId="188" fontId="7" fillId="0" borderId="27" xfId="0" applyNumberFormat="1" applyFont="1" applyFill="1" applyBorder="1" applyAlignment="1">
      <alignment horizontal="right"/>
    </xf>
    <xf numFmtId="187" fontId="7" fillId="0" borderId="25" xfId="0" applyNumberFormat="1" applyFont="1" applyFill="1" applyBorder="1" applyAlignment="1">
      <alignment horizontal="right"/>
    </xf>
    <xf numFmtId="188" fontId="7" fillId="0" borderId="28" xfId="0" applyNumberFormat="1" applyFont="1" applyFill="1" applyBorder="1" applyAlignment="1">
      <alignment horizontal="right"/>
    </xf>
    <xf numFmtId="187" fontId="7" fillId="0" borderId="26" xfId="0" applyNumberFormat="1" applyFont="1" applyFill="1" applyBorder="1" applyAlignment="1">
      <alignment horizontal="right"/>
    </xf>
    <xf numFmtId="188" fontId="7" fillId="0" borderId="57" xfId="0" applyNumberFormat="1" applyFont="1" applyFill="1" applyBorder="1" applyAlignment="1">
      <alignment horizontal="right"/>
    </xf>
    <xf numFmtId="187" fontId="7" fillId="0" borderId="48" xfId="0" applyNumberFormat="1" applyFont="1" applyFill="1" applyBorder="1" applyAlignment="1">
      <alignment horizontal="right"/>
    </xf>
    <xf numFmtId="188" fontId="7" fillId="0" borderId="52" xfId="0" applyNumberFormat="1" applyFont="1" applyFill="1" applyBorder="1" applyAlignment="1">
      <alignment horizontal="right"/>
    </xf>
    <xf numFmtId="187" fontId="7" fillId="0" borderId="50" xfId="0" applyNumberFormat="1" applyFont="1" applyFill="1" applyBorder="1" applyAlignment="1">
      <alignment horizontal="right"/>
    </xf>
    <xf numFmtId="188" fontId="7" fillId="0" borderId="22" xfId="0" applyNumberFormat="1" applyFont="1" applyFill="1" applyBorder="1" applyAlignment="1">
      <alignment horizontal="right"/>
    </xf>
    <xf numFmtId="187" fontId="7" fillId="0" borderId="51" xfId="0" applyNumberFormat="1" applyFont="1" applyFill="1" applyBorder="1" applyAlignment="1">
      <alignment horizontal="right"/>
    </xf>
    <xf numFmtId="188" fontId="7" fillId="0" borderId="3" xfId="0" applyNumberFormat="1" applyFont="1" applyFill="1" applyBorder="1" applyAlignment="1">
      <alignment horizontal="right"/>
    </xf>
    <xf numFmtId="187" fontId="7" fillId="0" borderId="4" xfId="0" applyNumberFormat="1" applyFont="1" applyFill="1" applyBorder="1" applyAlignment="1">
      <alignment horizontal="right"/>
    </xf>
    <xf numFmtId="188" fontId="7" fillId="0" borderId="16" xfId="0" applyNumberFormat="1" applyFont="1" applyFill="1" applyBorder="1" applyAlignment="1">
      <alignment horizontal="right"/>
    </xf>
    <xf numFmtId="187" fontId="7" fillId="0" borderId="15" xfId="0" applyNumberFormat="1" applyFont="1" applyFill="1" applyBorder="1" applyAlignment="1">
      <alignment horizontal="right"/>
    </xf>
    <xf numFmtId="0" fontId="0" fillId="0" borderId="0" xfId="0" applyFont="1" applyFill="1" applyBorder="1" applyAlignment="1" applyProtection="1">
      <alignment horizontal="left"/>
      <protection/>
    </xf>
    <xf numFmtId="0" fontId="9" fillId="0" borderId="26" xfId="0" applyFont="1" applyFill="1" applyBorder="1" applyAlignment="1" applyProtection="1">
      <alignment horizontal="center" shrinkToFit="1"/>
      <protection locked="0"/>
    </xf>
    <xf numFmtId="0" fontId="9" fillId="0" borderId="4" xfId="0" applyFont="1" applyFill="1" applyBorder="1" applyAlignment="1" applyProtection="1">
      <alignment horizontal="center" shrinkToFit="1"/>
      <protection locked="0"/>
    </xf>
    <xf numFmtId="0" fontId="9" fillId="0" borderId="25" xfId="0" applyFont="1" applyFill="1" applyBorder="1" applyAlignment="1" applyProtection="1">
      <alignment horizontal="center" shrinkToFit="1"/>
      <protection locked="0"/>
    </xf>
    <xf numFmtId="0" fontId="9" fillId="0" borderId="57" xfId="0" applyFont="1" applyFill="1" applyBorder="1" applyAlignment="1">
      <alignment horizontal="left" vertical="center" shrinkToFi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9" xfId="0" applyFont="1" applyFill="1" applyBorder="1" applyAlignment="1">
      <alignment horizontal="left" vertical="center" shrinkToFit="1"/>
    </xf>
    <xf numFmtId="0" fontId="9" fillId="0" borderId="54"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43" xfId="0" applyFont="1" applyFill="1" applyBorder="1" applyAlignment="1">
      <alignment vertical="center"/>
    </xf>
    <xf numFmtId="0" fontId="9" fillId="0" borderId="3" xfId="0" applyFont="1" applyFill="1" applyBorder="1" applyAlignment="1">
      <alignment vertical="center"/>
    </xf>
    <xf numFmtId="0" fontId="9" fillId="0" borderId="52"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58" xfId="0" applyFont="1" applyFill="1" applyBorder="1" applyAlignment="1">
      <alignment horizontal="left" vertical="center"/>
    </xf>
    <xf numFmtId="0" fontId="9" fillId="0" borderId="27" xfId="0" applyFont="1" applyFill="1" applyBorder="1" applyAlignment="1">
      <alignment horizontal="left" vertical="center"/>
    </xf>
    <xf numFmtId="0" fontId="9" fillId="0" borderId="59" xfId="0" applyFont="1" applyFill="1" applyBorder="1" applyAlignment="1">
      <alignment horizontal="center"/>
    </xf>
    <xf numFmtId="0" fontId="9" fillId="0" borderId="23" xfId="0" applyFont="1" applyFill="1" applyBorder="1" applyAlignment="1">
      <alignment horizontal="center"/>
    </xf>
    <xf numFmtId="0" fontId="6" fillId="0" borderId="0" xfId="0" applyFont="1" applyFill="1" applyAlignment="1" applyProtection="1">
      <alignment horizontal="center"/>
      <protection locked="0"/>
    </xf>
    <xf numFmtId="0" fontId="5" fillId="0" borderId="16" xfId="0" applyFont="1" applyFill="1" applyBorder="1" applyAlignment="1" applyProtection="1">
      <alignment/>
      <protection locked="0"/>
    </xf>
    <xf numFmtId="0" fontId="5" fillId="0" borderId="16" xfId="0" applyFont="1" applyFill="1" applyBorder="1" applyAlignment="1" applyProtection="1">
      <alignment horizontal="right"/>
      <protection locked="0"/>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21" xfId="0" applyFont="1" applyFill="1" applyBorder="1" applyAlignment="1">
      <alignment horizontal="center"/>
    </xf>
    <xf numFmtId="0" fontId="10" fillId="0" borderId="18"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59" xfId="0" applyFont="1" applyFill="1" applyBorder="1" applyAlignment="1">
      <alignment horizontal="center"/>
    </xf>
    <xf numFmtId="0" fontId="10" fillId="0" borderId="23" xfId="0" applyFont="1" applyFill="1" applyBorder="1" applyAlignment="1">
      <alignment horizontal="center"/>
    </xf>
    <xf numFmtId="0" fontId="0" fillId="0" borderId="59" xfId="0" applyFill="1" applyBorder="1" applyAlignment="1">
      <alignment horizontal="center"/>
    </xf>
    <xf numFmtId="0" fontId="0" fillId="0" borderId="23" xfId="0" applyFill="1" applyBorder="1" applyAlignment="1">
      <alignment horizontal="center"/>
    </xf>
    <xf numFmtId="0" fontId="11" fillId="0" borderId="13"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14" xfId="0" applyFont="1" applyFill="1" applyBorder="1" applyAlignment="1" applyProtection="1">
      <alignment horizontal="left"/>
      <protection locked="0"/>
    </xf>
    <xf numFmtId="0" fontId="13" fillId="0" borderId="0" xfId="0" applyFont="1" applyFill="1" applyBorder="1" applyAlignment="1" applyProtection="1">
      <alignment horizontal="center"/>
      <protection locked="0"/>
    </xf>
    <xf numFmtId="0" fontId="14" fillId="0" borderId="13" xfId="22"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16" fillId="0" borderId="14" xfId="0" applyFont="1" applyFill="1" applyBorder="1" applyAlignment="1" applyProtection="1">
      <alignment horizontal="left"/>
      <protection locked="0"/>
    </xf>
    <xf numFmtId="0" fontId="14" fillId="0" borderId="13" xfId="22"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0" xfId="0" applyFont="1" applyFill="1" applyAlignment="1" applyProtection="1">
      <alignment/>
      <protection locked="0"/>
    </xf>
    <xf numFmtId="0" fontId="16" fillId="0" borderId="14" xfId="0" applyFont="1" applyFill="1" applyBorder="1" applyAlignment="1" applyProtection="1">
      <alignment/>
      <protection locked="0"/>
    </xf>
    <xf numFmtId="0" fontId="16" fillId="0" borderId="13" xfId="0" applyFont="1" applyFill="1" applyBorder="1" applyAlignment="1" applyProtection="1">
      <alignment/>
      <protection locked="0"/>
    </xf>
    <xf numFmtId="0" fontId="17" fillId="0" borderId="13" xfId="22"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4" xfId="0" applyFill="1" applyBorder="1" applyAlignment="1" applyProtection="1">
      <alignment horizontal="left"/>
      <protection locked="0"/>
    </xf>
    <xf numFmtId="0" fontId="9" fillId="0" borderId="18" xfId="0" applyFont="1" applyFill="1" applyBorder="1" applyAlignment="1">
      <alignment horizontal="center"/>
    </xf>
    <xf numFmtId="184" fontId="7" fillId="0" borderId="58" xfId="0" applyNumberFormat="1" applyFont="1" applyFill="1" applyBorder="1" applyAlignment="1">
      <alignment horizontal="right"/>
    </xf>
    <xf numFmtId="184" fontId="7" fillId="0" borderId="1" xfId="0" applyNumberFormat="1" applyFont="1" applyFill="1" applyBorder="1" applyAlignment="1">
      <alignment horizontal="right"/>
    </xf>
    <xf numFmtId="184" fontId="7" fillId="0" borderId="24" xfId="0" applyNumberFormat="1" applyFont="1" applyFill="1" applyBorder="1" applyAlignment="1">
      <alignment horizontal="right"/>
    </xf>
    <xf numFmtId="184" fontId="7" fillId="0" borderId="29" xfId="0" applyNumberFormat="1" applyFont="1" applyFill="1" applyBorder="1" applyAlignment="1">
      <alignment horizontal="right"/>
    </xf>
    <xf numFmtId="184" fontId="7" fillId="0" borderId="21" xfId="0" applyNumberFormat="1" applyFont="1" applyFill="1" applyBorder="1" applyAlignment="1">
      <alignment horizontal="right"/>
    </xf>
    <xf numFmtId="184" fontId="7" fillId="0" borderId="43" xfId="0" applyNumberFormat="1" applyFont="1" applyFill="1" applyBorder="1" applyAlignment="1">
      <alignment horizontal="right"/>
    </xf>
    <xf numFmtId="0" fontId="10" fillId="0" borderId="54" xfId="0" applyFont="1" applyFill="1" applyBorder="1" applyAlignment="1">
      <alignment horizontal="center"/>
    </xf>
    <xf numFmtId="0" fontId="9" fillId="0" borderId="26" xfId="0" applyFont="1" applyFill="1" applyBorder="1" applyAlignment="1">
      <alignment horizontal="center"/>
    </xf>
    <xf numFmtId="186" fontId="9" fillId="0" borderId="48" xfId="17" applyNumberFormat="1" applyFont="1" applyFill="1" applyBorder="1" applyAlignment="1">
      <alignment horizontal="right"/>
    </xf>
    <xf numFmtId="0" fontId="9" fillId="0" borderId="48" xfId="0" applyFont="1" applyFill="1" applyBorder="1" applyAlignment="1">
      <alignment horizontal="center"/>
    </xf>
    <xf numFmtId="0" fontId="9" fillId="0" borderId="4" xfId="0" applyFont="1" applyFill="1" applyBorder="1" applyAlignment="1">
      <alignment horizontal="center"/>
    </xf>
    <xf numFmtId="186" fontId="9" fillId="0" borderId="4" xfId="17" applyNumberFormat="1" applyFont="1" applyFill="1" applyBorder="1" applyAlignment="1">
      <alignment horizontal="right"/>
    </xf>
    <xf numFmtId="194" fontId="9" fillId="0" borderId="8" xfId="17" applyNumberFormat="1" applyFont="1" applyFill="1" applyBorder="1" applyAlignment="1">
      <alignment/>
    </xf>
    <xf numFmtId="184" fontId="9" fillId="0" borderId="33" xfId="17" applyNumberFormat="1" applyFont="1" applyFill="1" applyBorder="1" applyAlignment="1">
      <alignment/>
    </xf>
    <xf numFmtId="186" fontId="9" fillId="0" borderId="8" xfId="17" applyNumberFormat="1" applyFont="1" applyFill="1" applyBorder="1" applyAlignment="1">
      <alignment horizontal="right"/>
    </xf>
    <xf numFmtId="194" fontId="9" fillId="0" borderId="1" xfId="17" applyNumberFormat="1" applyFont="1" applyFill="1" applyBorder="1" applyAlignment="1">
      <alignment horizontal="right"/>
    </xf>
    <xf numFmtId="186" fontId="9" fillId="0" borderId="1" xfId="17" applyNumberFormat="1" applyFont="1" applyFill="1" applyBorder="1" applyAlignment="1">
      <alignment horizontal="right"/>
    </xf>
    <xf numFmtId="184" fontId="9" fillId="0" borderId="1" xfId="17" applyNumberFormat="1" applyFont="1" applyFill="1" applyBorder="1" applyAlignment="1">
      <alignment horizontal="right"/>
    </xf>
    <xf numFmtId="186" fontId="9" fillId="0" borderId="13" xfId="17" applyNumberFormat="1" applyFont="1" applyFill="1" applyBorder="1" applyAlignment="1">
      <alignment horizontal="right"/>
    </xf>
    <xf numFmtId="184" fontId="9" fillId="0" borderId="35" xfId="17" applyNumberFormat="1" applyFont="1" applyFill="1" applyBorder="1" applyAlignment="1">
      <alignment horizontal="center"/>
    </xf>
    <xf numFmtId="0" fontId="9" fillId="0" borderId="51" xfId="0" applyFont="1" applyFill="1" applyBorder="1" applyAlignment="1">
      <alignment horizontal="center"/>
    </xf>
    <xf numFmtId="190" fontId="9" fillId="0" borderId="20" xfId="0" applyNumberFormat="1" applyFont="1" applyFill="1" applyBorder="1" applyAlignment="1" applyProtection="1">
      <alignment/>
      <protection locked="0"/>
    </xf>
    <xf numFmtId="38" fontId="9" fillId="0" borderId="20" xfId="17" applyFont="1" applyFill="1" applyBorder="1" applyAlignment="1" applyProtection="1">
      <alignment/>
      <protection locked="0"/>
    </xf>
    <xf numFmtId="182" fontId="9" fillId="0" borderId="21" xfId="0" applyNumberFormat="1" applyFont="1" applyFill="1" applyBorder="1" applyAlignment="1" applyProtection="1">
      <alignment/>
      <protection locked="0"/>
    </xf>
    <xf numFmtId="38" fontId="9" fillId="0" borderId="51" xfId="17" applyFont="1" applyFill="1" applyBorder="1" applyAlignment="1" applyProtection="1">
      <alignment horizontal="right"/>
      <protection locked="0"/>
    </xf>
    <xf numFmtId="182" fontId="9" fillId="0" borderId="38" xfId="17" applyNumberFormat="1" applyFont="1" applyFill="1" applyBorder="1" applyAlignment="1">
      <alignment horizontal="center"/>
    </xf>
    <xf numFmtId="185" fontId="9" fillId="0" borderId="22" xfId="17" applyNumberFormat="1" applyFont="1" applyFill="1" applyBorder="1" applyAlignment="1" applyProtection="1">
      <alignment horizontal="right"/>
      <protection locked="0"/>
    </xf>
    <xf numFmtId="38" fontId="9" fillId="0" borderId="21" xfId="17" applyFont="1" applyFill="1" applyBorder="1" applyAlignment="1" applyProtection="1">
      <alignment horizontal="right"/>
      <protection locked="0"/>
    </xf>
    <xf numFmtId="191" fontId="9" fillId="0" borderId="20" xfId="0" applyNumberFormat="1" applyFont="1" applyFill="1" applyBorder="1" applyAlignment="1" applyProtection="1">
      <alignment/>
      <protection locked="0"/>
    </xf>
    <xf numFmtId="40" fontId="9" fillId="0" borderId="21" xfId="17" applyNumberFormat="1" applyFont="1" applyFill="1" applyBorder="1" applyAlignment="1" applyProtection="1">
      <alignment/>
      <protection locked="0"/>
    </xf>
    <xf numFmtId="182" fontId="9" fillId="0" borderId="38" xfId="0" applyNumberFormat="1" applyFont="1" applyFill="1" applyBorder="1" applyAlignment="1">
      <alignment horizontal="center"/>
    </xf>
    <xf numFmtId="184" fontId="9" fillId="0" borderId="37" xfId="0" applyNumberFormat="1" applyFont="1" applyFill="1" applyBorder="1" applyAlignment="1">
      <alignment horizontal="right"/>
    </xf>
    <xf numFmtId="38" fontId="9" fillId="0" borderId="54" xfId="17" applyFont="1" applyFill="1" applyBorder="1" applyAlignment="1">
      <alignment horizontal="right"/>
    </xf>
    <xf numFmtId="184" fontId="9" fillId="0" borderId="37" xfId="17" applyNumberFormat="1" applyFont="1" applyFill="1" applyBorder="1" applyAlignment="1">
      <alignment horizontal="center"/>
    </xf>
    <xf numFmtId="195" fontId="9" fillId="0" borderId="52" xfId="0" applyNumberFormat="1" applyFont="1" applyFill="1" applyBorder="1" applyAlignment="1">
      <alignment horizontal="right"/>
    </xf>
    <xf numFmtId="0" fontId="9" fillId="0" borderId="25"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185" fontId="9" fillId="0" borderId="41" xfId="0" applyNumberFormat="1" applyFont="1" applyFill="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⑭夏季推移1報" xfId="21"/>
    <cellStyle name="標準_⑭中部夏季第1報推移"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38100</xdr:rowOff>
    </xdr:from>
    <xdr:to>
      <xdr:col>17</xdr:col>
      <xdr:colOff>428625</xdr:colOff>
      <xdr:row>71</xdr:row>
      <xdr:rowOff>57150</xdr:rowOff>
    </xdr:to>
    <xdr:sp>
      <xdr:nvSpPr>
        <xdr:cNvPr id="1" name="TextBox 19"/>
        <xdr:cNvSpPr txBox="1">
          <a:spLocks noChangeArrowheads="1"/>
        </xdr:cNvSpPr>
      </xdr:nvSpPr>
      <xdr:spPr>
        <a:xfrm>
          <a:off x="142875" y="10115550"/>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244"/>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45"/>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246"/>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247"/>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62</xdr:row>
      <xdr:rowOff>85725</xdr:rowOff>
    </xdr:from>
    <xdr:to>
      <xdr:col>17</xdr:col>
      <xdr:colOff>533400</xdr:colOff>
      <xdr:row>71</xdr:row>
      <xdr:rowOff>104775</xdr:rowOff>
    </xdr:to>
    <xdr:sp>
      <xdr:nvSpPr>
        <xdr:cNvPr id="1" name="TextBox 1"/>
        <xdr:cNvSpPr txBox="1">
          <a:spLocks noChangeArrowheads="1"/>
        </xdr:cNvSpPr>
      </xdr:nvSpPr>
      <xdr:spPr>
        <a:xfrm>
          <a:off x="247650" y="10163175"/>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「29年最終集計」と「28年最終集計」の前年要求額（前年妥結額）は前年同期の金額である。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62</xdr:row>
      <xdr:rowOff>85725</xdr:rowOff>
    </xdr:from>
    <xdr:to>
      <xdr:col>17</xdr:col>
      <xdr:colOff>533400</xdr:colOff>
      <xdr:row>71</xdr:row>
      <xdr:rowOff>104775</xdr:rowOff>
    </xdr:to>
    <xdr:sp>
      <xdr:nvSpPr>
        <xdr:cNvPr id="1" name="TextBox 1"/>
        <xdr:cNvSpPr txBox="1">
          <a:spLocks noChangeArrowheads="1"/>
        </xdr:cNvSpPr>
      </xdr:nvSpPr>
      <xdr:spPr>
        <a:xfrm>
          <a:off x="247650" y="10163175"/>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「29年最終集計」と「28年最終集計」の前年要求額（前年妥結額）は前年同期の金額である。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62</xdr:row>
      <xdr:rowOff>57150</xdr:rowOff>
    </xdr:from>
    <xdr:to>
      <xdr:col>17</xdr:col>
      <xdr:colOff>438150</xdr:colOff>
      <xdr:row>71</xdr:row>
      <xdr:rowOff>76200</xdr:rowOff>
    </xdr:to>
    <xdr:sp>
      <xdr:nvSpPr>
        <xdr:cNvPr id="1" name="TextBox 1"/>
        <xdr:cNvSpPr txBox="1">
          <a:spLocks noChangeArrowheads="1"/>
        </xdr:cNvSpPr>
      </xdr:nvSpPr>
      <xdr:spPr>
        <a:xfrm>
          <a:off x="152400" y="10134600"/>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「29年最終集計」と「28年最終集計」の前年要求額（前年妥結額）は前年同期の金額である。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69"/>
  <sheetViews>
    <sheetView zoomScale="95" zoomScaleNormal="95" workbookViewId="0" topLeftCell="A1">
      <selection activeCell="H31" sqref="H31"/>
    </sheetView>
  </sheetViews>
  <sheetFormatPr defaultColWidth="9.00390625" defaultRowHeight="13.5"/>
  <cols>
    <col min="1" max="1" width="1.4921875" style="46" customWidth="1"/>
    <col min="2" max="3" width="3.25390625" style="46" bestFit="1" customWidth="1"/>
    <col min="4" max="4" width="19.75390625" style="87" bestFit="1" customWidth="1"/>
    <col min="5" max="5" width="5.625" style="46" customWidth="1"/>
    <col min="6" max="6" width="7.625" style="46" customWidth="1"/>
    <col min="7" max="7" width="4.625" style="46" customWidth="1"/>
    <col min="8" max="8" width="8.125" style="46" customWidth="1"/>
    <col min="9" max="9" width="7.625" style="46" customWidth="1"/>
    <col min="10" max="10" width="8.125" style="46" customWidth="1"/>
    <col min="11" max="11" width="7.625" style="88" customWidth="1"/>
    <col min="12" max="12" width="5.625" style="46" customWidth="1"/>
    <col min="13" max="13" width="7.625" style="46" customWidth="1"/>
    <col min="14" max="14" width="4.625" style="46" customWidth="1"/>
    <col min="15" max="15" width="8.125" style="88" customWidth="1"/>
    <col min="16" max="16" width="7.75390625" style="46" customWidth="1"/>
    <col min="17" max="17" width="8.125" style="46" customWidth="1"/>
    <col min="18" max="18" width="7.625" style="46" customWidth="1"/>
    <col min="19" max="19" width="9.00390625" style="46" customWidth="1"/>
    <col min="20" max="23" width="0" style="46" hidden="1" customWidth="1"/>
    <col min="24" max="16384" width="9.00390625" style="46" customWidth="1"/>
  </cols>
  <sheetData>
    <row r="1" spans="1:18" s="51" customFormat="1" ht="13.5">
      <c r="A1" s="43"/>
      <c r="B1" s="43"/>
      <c r="C1" s="43"/>
      <c r="D1" s="43"/>
      <c r="E1" s="43"/>
      <c r="F1" s="43"/>
      <c r="G1" s="43"/>
      <c r="H1" s="43"/>
      <c r="I1" s="43"/>
      <c r="J1" s="43"/>
      <c r="K1" s="43"/>
      <c r="L1" s="43"/>
      <c r="M1" s="43"/>
      <c r="N1" s="43"/>
      <c r="O1" s="43"/>
      <c r="P1" s="43"/>
      <c r="Q1" s="43"/>
      <c r="R1" s="43"/>
    </row>
    <row r="2" spans="2:18" ht="18.75">
      <c r="B2" s="255" t="s">
        <v>135</v>
      </c>
      <c r="C2" s="255"/>
      <c r="D2" s="255"/>
      <c r="E2" s="255"/>
      <c r="F2" s="255"/>
      <c r="G2" s="255"/>
      <c r="H2" s="255"/>
      <c r="I2" s="255"/>
      <c r="J2" s="255"/>
      <c r="K2" s="255"/>
      <c r="L2" s="255"/>
      <c r="M2" s="255"/>
      <c r="N2" s="255"/>
      <c r="O2" s="255"/>
      <c r="P2" s="255"/>
      <c r="Q2" s="255"/>
      <c r="R2" s="255"/>
    </row>
    <row r="3" spans="2:18" ht="18.75">
      <c r="B3" s="255" t="s">
        <v>51</v>
      </c>
      <c r="C3" s="255"/>
      <c r="D3" s="255"/>
      <c r="E3" s="255"/>
      <c r="F3" s="255"/>
      <c r="G3" s="255"/>
      <c r="H3" s="255"/>
      <c r="I3" s="255"/>
      <c r="J3" s="255"/>
      <c r="K3" s="255"/>
      <c r="L3" s="255"/>
      <c r="M3" s="255"/>
      <c r="N3" s="255"/>
      <c r="O3" s="255"/>
      <c r="P3" s="255"/>
      <c r="Q3" s="255"/>
      <c r="R3" s="255"/>
    </row>
    <row r="4" spans="2:18" ht="12.75" thickBot="1">
      <c r="B4" s="256" t="s">
        <v>43</v>
      </c>
      <c r="C4" s="256"/>
      <c r="D4" s="256"/>
      <c r="E4" s="12"/>
      <c r="F4" s="12"/>
      <c r="G4" s="12"/>
      <c r="H4" s="12"/>
      <c r="I4" s="12"/>
      <c r="J4" s="12"/>
      <c r="K4" s="42"/>
      <c r="L4" s="12"/>
      <c r="M4" s="12"/>
      <c r="N4" s="12"/>
      <c r="O4" s="257" t="s">
        <v>95</v>
      </c>
      <c r="P4" s="257"/>
      <c r="Q4" s="257"/>
      <c r="R4" s="257"/>
    </row>
    <row r="5" spans="2:18" s="52" customFormat="1" ht="12.75" thickBot="1">
      <c r="B5" s="53"/>
      <c r="C5" s="54"/>
      <c r="D5" s="55"/>
      <c r="E5" s="56" t="s">
        <v>31</v>
      </c>
      <c r="F5" s="57"/>
      <c r="G5" s="56"/>
      <c r="H5" s="58"/>
      <c r="I5" s="44"/>
      <c r="J5" s="44"/>
      <c r="K5" s="59"/>
      <c r="L5" s="58" t="s">
        <v>32</v>
      </c>
      <c r="M5" s="44"/>
      <c r="N5" s="44"/>
      <c r="O5" s="44"/>
      <c r="P5" s="44"/>
      <c r="Q5" s="44"/>
      <c r="R5" s="60"/>
    </row>
    <row r="6" spans="2:18" s="52" customFormat="1" ht="12">
      <c r="B6" s="61"/>
      <c r="C6" s="62"/>
      <c r="D6" s="63"/>
      <c r="E6" s="64"/>
      <c r="F6" s="65"/>
      <c r="G6" s="65"/>
      <c r="H6" s="65"/>
      <c r="I6" s="65"/>
      <c r="J6" s="253" t="s">
        <v>44</v>
      </c>
      <c r="K6" s="254"/>
      <c r="L6" s="65"/>
      <c r="M6" s="65"/>
      <c r="N6" s="65"/>
      <c r="O6" s="65"/>
      <c r="P6" s="124"/>
      <c r="Q6" s="253" t="s">
        <v>44</v>
      </c>
      <c r="R6" s="254"/>
    </row>
    <row r="7" spans="2:18" s="52" customFormat="1" ht="42" customHeight="1" thickBot="1">
      <c r="B7" s="66"/>
      <c r="C7" s="67"/>
      <c r="D7" s="68"/>
      <c r="E7" s="69" t="s">
        <v>50</v>
      </c>
      <c r="F7" s="49" t="s">
        <v>45</v>
      </c>
      <c r="G7" s="49" t="s">
        <v>41</v>
      </c>
      <c r="H7" s="49" t="s">
        <v>46</v>
      </c>
      <c r="I7" s="114" t="s">
        <v>86</v>
      </c>
      <c r="J7" s="45" t="s">
        <v>118</v>
      </c>
      <c r="K7" s="125" t="s">
        <v>119</v>
      </c>
      <c r="L7" s="49" t="s">
        <v>50</v>
      </c>
      <c r="M7" s="49" t="s">
        <v>45</v>
      </c>
      <c r="N7" s="49" t="s">
        <v>41</v>
      </c>
      <c r="O7" s="49" t="s">
        <v>48</v>
      </c>
      <c r="P7" s="50" t="s">
        <v>86</v>
      </c>
      <c r="Q7" s="45" t="s">
        <v>120</v>
      </c>
      <c r="R7" s="125" t="s">
        <v>121</v>
      </c>
    </row>
    <row r="8" spans="2:23" s="70" customFormat="1" ht="12">
      <c r="B8" s="71"/>
      <c r="C8" s="251" t="s">
        <v>0</v>
      </c>
      <c r="D8" s="252"/>
      <c r="E8" s="126">
        <v>39.3</v>
      </c>
      <c r="F8" s="127">
        <v>300276</v>
      </c>
      <c r="G8" s="127">
        <v>197</v>
      </c>
      <c r="H8" s="127">
        <v>7604</v>
      </c>
      <c r="I8" s="128">
        <v>2.53</v>
      </c>
      <c r="J8" s="129">
        <v>6822</v>
      </c>
      <c r="K8" s="94">
        <v>11.46</v>
      </c>
      <c r="L8" s="126">
        <v>39.3</v>
      </c>
      <c r="M8" s="127">
        <v>300308</v>
      </c>
      <c r="N8" s="130">
        <v>196</v>
      </c>
      <c r="O8" s="127">
        <v>5855</v>
      </c>
      <c r="P8" s="128">
        <v>1.95</v>
      </c>
      <c r="Q8" s="129">
        <v>4748</v>
      </c>
      <c r="R8" s="95">
        <v>23.32</v>
      </c>
      <c r="T8" s="70">
        <f>ROUND((H8-J8)/J8*100,2)</f>
        <v>11.46</v>
      </c>
      <c r="U8" s="70" t="b">
        <f>ISERROR(T8)</f>
        <v>0</v>
      </c>
      <c r="V8" s="70">
        <f>ROUND((O8-Q8)/Q8*100,2)</f>
        <v>23.32</v>
      </c>
      <c r="W8" s="70" t="b">
        <f>ISERROR(V8)</f>
        <v>0</v>
      </c>
    </row>
    <row r="9" spans="2:23" s="70" customFormat="1" ht="12">
      <c r="B9" s="72"/>
      <c r="C9" s="73"/>
      <c r="D9" s="74" t="s">
        <v>33</v>
      </c>
      <c r="E9" s="131">
        <v>36.4</v>
      </c>
      <c r="F9" s="132">
        <v>262872</v>
      </c>
      <c r="G9" s="132">
        <v>11</v>
      </c>
      <c r="H9" s="132">
        <v>7397</v>
      </c>
      <c r="I9" s="133">
        <v>2.81</v>
      </c>
      <c r="J9" s="134">
        <v>6366</v>
      </c>
      <c r="K9" s="95">
        <v>16.2</v>
      </c>
      <c r="L9" s="131">
        <v>36.4</v>
      </c>
      <c r="M9" s="132">
        <v>262872</v>
      </c>
      <c r="N9" s="135">
        <v>11</v>
      </c>
      <c r="O9" s="132">
        <v>5704</v>
      </c>
      <c r="P9" s="133">
        <v>2.17</v>
      </c>
      <c r="Q9" s="134">
        <v>5276</v>
      </c>
      <c r="R9" s="95">
        <v>8.11</v>
      </c>
      <c r="T9" s="70">
        <f aca="true" t="shared" si="0" ref="T9:T62">ROUND((H9-J9)/J9*100,2)</f>
        <v>16.2</v>
      </c>
      <c r="U9" s="70" t="b">
        <f aca="true" t="shared" si="1" ref="U9:U62">ISERROR(T9)</f>
        <v>0</v>
      </c>
      <c r="V9" s="70">
        <f aca="true" t="shared" si="2" ref="V9:V62">ROUND((O9-Q9)/Q9*100,2)</f>
        <v>8.11</v>
      </c>
      <c r="W9" s="70" t="b">
        <f aca="true" t="shared" si="3" ref="W9:W62">ISERROR(V9)</f>
        <v>0</v>
      </c>
    </row>
    <row r="10" spans="2:23" s="70" customFormat="1" ht="12">
      <c r="B10" s="72"/>
      <c r="C10" s="73"/>
      <c r="D10" s="74" t="s">
        <v>59</v>
      </c>
      <c r="E10" s="131">
        <v>38.8</v>
      </c>
      <c r="F10" s="132">
        <v>272531</v>
      </c>
      <c r="G10" s="132">
        <v>6</v>
      </c>
      <c r="H10" s="132">
        <v>8051</v>
      </c>
      <c r="I10" s="133">
        <v>2.95</v>
      </c>
      <c r="J10" s="134">
        <v>8360</v>
      </c>
      <c r="K10" s="95">
        <v>-3.7</v>
      </c>
      <c r="L10" s="131">
        <v>38.8</v>
      </c>
      <c r="M10" s="132">
        <v>272531</v>
      </c>
      <c r="N10" s="135">
        <v>6</v>
      </c>
      <c r="O10" s="132">
        <v>4344</v>
      </c>
      <c r="P10" s="133">
        <v>1.59</v>
      </c>
      <c r="Q10" s="134">
        <v>4442</v>
      </c>
      <c r="R10" s="95">
        <v>-2.21</v>
      </c>
      <c r="T10" s="70">
        <f t="shared" si="0"/>
        <v>-3.7</v>
      </c>
      <c r="U10" s="70" t="b">
        <f t="shared" si="1"/>
        <v>0</v>
      </c>
      <c r="V10" s="70">
        <f t="shared" si="2"/>
        <v>-2.21</v>
      </c>
      <c r="W10" s="70" t="b">
        <f t="shared" si="3"/>
        <v>0</v>
      </c>
    </row>
    <row r="11" spans="2:23" s="70" customFormat="1" ht="12">
      <c r="B11" s="72"/>
      <c r="C11" s="73"/>
      <c r="D11" s="74" t="s">
        <v>64</v>
      </c>
      <c r="E11" s="131">
        <v>38.2</v>
      </c>
      <c r="F11" s="132">
        <v>252742</v>
      </c>
      <c r="G11" s="132" t="s">
        <v>136</v>
      </c>
      <c r="H11" s="132">
        <v>5686</v>
      </c>
      <c r="I11" s="133">
        <v>2.25</v>
      </c>
      <c r="J11" s="134">
        <v>5734</v>
      </c>
      <c r="K11" s="95">
        <v>-0.84</v>
      </c>
      <c r="L11" s="131">
        <v>38.2</v>
      </c>
      <c r="M11" s="132">
        <v>252742</v>
      </c>
      <c r="N11" s="135" t="s">
        <v>136</v>
      </c>
      <c r="O11" s="132">
        <v>4172</v>
      </c>
      <c r="P11" s="133">
        <v>1.65</v>
      </c>
      <c r="Q11" s="134">
        <v>4271</v>
      </c>
      <c r="R11" s="95">
        <v>-2.32</v>
      </c>
      <c r="T11" s="70">
        <f t="shared" si="0"/>
        <v>-0.84</v>
      </c>
      <c r="U11" s="70" t="b">
        <f t="shared" si="1"/>
        <v>0</v>
      </c>
      <c r="V11" s="70">
        <f t="shared" si="2"/>
        <v>-2.32</v>
      </c>
      <c r="W11" s="70" t="b">
        <f t="shared" si="3"/>
        <v>0</v>
      </c>
    </row>
    <row r="12" spans="2:23" s="70" customFormat="1" ht="12">
      <c r="B12" s="72"/>
      <c r="C12" s="73"/>
      <c r="D12" s="74" t="s">
        <v>65</v>
      </c>
      <c r="E12" s="131">
        <v>40.1</v>
      </c>
      <c r="F12" s="132">
        <v>277077</v>
      </c>
      <c r="G12" s="132">
        <v>20</v>
      </c>
      <c r="H12" s="132">
        <v>5476</v>
      </c>
      <c r="I12" s="133">
        <v>1.98</v>
      </c>
      <c r="J12" s="134">
        <v>5965</v>
      </c>
      <c r="K12" s="95">
        <v>-8.2</v>
      </c>
      <c r="L12" s="131">
        <v>40.1</v>
      </c>
      <c r="M12" s="132">
        <v>277077</v>
      </c>
      <c r="N12" s="135">
        <v>20</v>
      </c>
      <c r="O12" s="132">
        <v>4017</v>
      </c>
      <c r="P12" s="133">
        <v>1.45</v>
      </c>
      <c r="Q12" s="134">
        <v>4195</v>
      </c>
      <c r="R12" s="95">
        <v>-4.24</v>
      </c>
      <c r="T12" s="70">
        <f t="shared" si="0"/>
        <v>-8.2</v>
      </c>
      <c r="U12" s="70" t="b">
        <f t="shared" si="1"/>
        <v>0</v>
      </c>
      <c r="V12" s="70">
        <f t="shared" si="2"/>
        <v>-4.24</v>
      </c>
      <c r="W12" s="70" t="b">
        <f t="shared" si="3"/>
        <v>0</v>
      </c>
    </row>
    <row r="13" spans="2:23" s="70" customFormat="1" ht="12">
      <c r="B13" s="72"/>
      <c r="C13" s="73"/>
      <c r="D13" s="74" t="s">
        <v>74</v>
      </c>
      <c r="E13" s="131">
        <v>39.2</v>
      </c>
      <c r="F13" s="132">
        <v>253560</v>
      </c>
      <c r="G13" s="132" t="s">
        <v>136</v>
      </c>
      <c r="H13" s="132">
        <v>7462</v>
      </c>
      <c r="I13" s="133">
        <v>2.94</v>
      </c>
      <c r="J13" s="134">
        <v>7376</v>
      </c>
      <c r="K13" s="95">
        <v>1.17</v>
      </c>
      <c r="L13" s="131">
        <v>39.2</v>
      </c>
      <c r="M13" s="132">
        <v>253560</v>
      </c>
      <c r="N13" s="135" t="s">
        <v>136</v>
      </c>
      <c r="O13" s="132">
        <v>4449</v>
      </c>
      <c r="P13" s="133">
        <v>1.75</v>
      </c>
      <c r="Q13" s="134">
        <v>4808</v>
      </c>
      <c r="R13" s="95">
        <v>-7.47</v>
      </c>
      <c r="T13" s="70">
        <f t="shared" si="0"/>
        <v>1.17</v>
      </c>
      <c r="U13" s="70" t="b">
        <f t="shared" si="1"/>
        <v>0</v>
      </c>
      <c r="V13" s="70">
        <f t="shared" si="2"/>
        <v>-7.47</v>
      </c>
      <c r="W13" s="70" t="b">
        <f t="shared" si="3"/>
        <v>0</v>
      </c>
    </row>
    <row r="14" spans="2:23" s="70" customFormat="1" ht="12">
      <c r="B14" s="72"/>
      <c r="C14" s="73"/>
      <c r="D14" s="74" t="s">
        <v>1</v>
      </c>
      <c r="E14" s="131">
        <v>37.8</v>
      </c>
      <c r="F14" s="132">
        <v>304954</v>
      </c>
      <c r="G14" s="132">
        <v>20</v>
      </c>
      <c r="H14" s="132">
        <v>7608</v>
      </c>
      <c r="I14" s="133">
        <v>2.49</v>
      </c>
      <c r="J14" s="134">
        <v>7903</v>
      </c>
      <c r="K14" s="95">
        <v>-3.73</v>
      </c>
      <c r="L14" s="131">
        <v>37.8</v>
      </c>
      <c r="M14" s="132">
        <v>304954</v>
      </c>
      <c r="N14" s="135">
        <v>20</v>
      </c>
      <c r="O14" s="132">
        <v>5897</v>
      </c>
      <c r="P14" s="133">
        <v>1.93</v>
      </c>
      <c r="Q14" s="134">
        <v>5715</v>
      </c>
      <c r="R14" s="95">
        <v>3.18</v>
      </c>
      <c r="T14" s="70">
        <f t="shared" si="0"/>
        <v>-3.73</v>
      </c>
      <c r="U14" s="70" t="b">
        <f t="shared" si="1"/>
        <v>0</v>
      </c>
      <c r="V14" s="70">
        <f t="shared" si="2"/>
        <v>3.18</v>
      </c>
      <c r="W14" s="70" t="b">
        <f t="shared" si="3"/>
        <v>0</v>
      </c>
    </row>
    <row r="15" spans="2:23" s="70" customFormat="1" ht="12">
      <c r="B15" s="75"/>
      <c r="C15" s="73"/>
      <c r="D15" s="74" t="s">
        <v>34</v>
      </c>
      <c r="E15" s="131" t="s">
        <v>137</v>
      </c>
      <c r="F15" s="132" t="s">
        <v>137</v>
      </c>
      <c r="G15" s="132" t="s">
        <v>137</v>
      </c>
      <c r="H15" s="132" t="s">
        <v>137</v>
      </c>
      <c r="I15" s="133" t="s">
        <v>137</v>
      </c>
      <c r="J15" s="134" t="s">
        <v>137</v>
      </c>
      <c r="K15" s="95" t="s">
        <v>137</v>
      </c>
      <c r="L15" s="131" t="s">
        <v>137</v>
      </c>
      <c r="M15" s="132" t="s">
        <v>137</v>
      </c>
      <c r="N15" s="135" t="s">
        <v>137</v>
      </c>
      <c r="O15" s="132" t="s">
        <v>137</v>
      </c>
      <c r="P15" s="133" t="s">
        <v>137</v>
      </c>
      <c r="Q15" s="134" t="s">
        <v>137</v>
      </c>
      <c r="R15" s="95" t="s">
        <v>137</v>
      </c>
      <c r="T15" s="70" t="e">
        <f t="shared" si="0"/>
        <v>#VALUE!</v>
      </c>
      <c r="U15" s="70" t="b">
        <f t="shared" si="1"/>
        <v>1</v>
      </c>
      <c r="V15" s="70" t="e">
        <f t="shared" si="2"/>
        <v>#VALUE!</v>
      </c>
      <c r="W15" s="70" t="b">
        <f t="shared" si="3"/>
        <v>1</v>
      </c>
    </row>
    <row r="16" spans="2:23" s="70" customFormat="1" ht="12">
      <c r="B16" s="75"/>
      <c r="C16" s="73"/>
      <c r="D16" s="74" t="s">
        <v>2</v>
      </c>
      <c r="E16" s="131">
        <v>38.7</v>
      </c>
      <c r="F16" s="132">
        <v>294655</v>
      </c>
      <c r="G16" s="132">
        <v>9</v>
      </c>
      <c r="H16" s="132">
        <v>5741</v>
      </c>
      <c r="I16" s="133">
        <v>1.95</v>
      </c>
      <c r="J16" s="134">
        <v>6789</v>
      </c>
      <c r="K16" s="95">
        <v>-15.44</v>
      </c>
      <c r="L16" s="131">
        <v>38.7</v>
      </c>
      <c r="M16" s="132">
        <v>294655</v>
      </c>
      <c r="N16" s="135">
        <v>9</v>
      </c>
      <c r="O16" s="132">
        <v>4789</v>
      </c>
      <c r="P16" s="133">
        <v>1.63</v>
      </c>
      <c r="Q16" s="134">
        <v>5664</v>
      </c>
      <c r="R16" s="95">
        <v>-15.45</v>
      </c>
      <c r="T16" s="70">
        <f t="shared" si="0"/>
        <v>-15.44</v>
      </c>
      <c r="U16" s="70" t="b">
        <f t="shared" si="1"/>
        <v>0</v>
      </c>
      <c r="V16" s="70">
        <f t="shared" si="2"/>
        <v>-15.45</v>
      </c>
      <c r="W16" s="70" t="b">
        <f t="shared" si="3"/>
        <v>0</v>
      </c>
    </row>
    <row r="17" spans="2:23" s="70" customFormat="1" ht="12">
      <c r="B17" s="75"/>
      <c r="C17" s="73"/>
      <c r="D17" s="74" t="s">
        <v>66</v>
      </c>
      <c r="E17" s="131">
        <v>37.4</v>
      </c>
      <c r="F17" s="132">
        <v>276207</v>
      </c>
      <c r="G17" s="132">
        <v>6</v>
      </c>
      <c r="H17" s="132">
        <v>6406</v>
      </c>
      <c r="I17" s="133">
        <v>2.32</v>
      </c>
      <c r="J17" s="134">
        <v>4665</v>
      </c>
      <c r="K17" s="95">
        <v>37.32</v>
      </c>
      <c r="L17" s="131">
        <v>37.4</v>
      </c>
      <c r="M17" s="132">
        <v>276207</v>
      </c>
      <c r="N17" s="135">
        <v>6</v>
      </c>
      <c r="O17" s="132">
        <v>5413</v>
      </c>
      <c r="P17" s="133">
        <v>1.96</v>
      </c>
      <c r="Q17" s="134">
        <v>4366</v>
      </c>
      <c r="R17" s="95">
        <v>23.98</v>
      </c>
      <c r="T17" s="70">
        <f t="shared" si="0"/>
        <v>37.32</v>
      </c>
      <c r="U17" s="70" t="b">
        <f t="shared" si="1"/>
        <v>0</v>
      </c>
      <c r="V17" s="70">
        <f t="shared" si="2"/>
        <v>23.98</v>
      </c>
      <c r="W17" s="70" t="b">
        <f t="shared" si="3"/>
        <v>0</v>
      </c>
    </row>
    <row r="18" spans="2:23" s="70" customFormat="1" ht="12">
      <c r="B18" s="75"/>
      <c r="C18" s="73"/>
      <c r="D18" s="74" t="s">
        <v>67</v>
      </c>
      <c r="E18" s="131">
        <v>41.3</v>
      </c>
      <c r="F18" s="132">
        <v>275305</v>
      </c>
      <c r="G18" s="132">
        <v>6</v>
      </c>
      <c r="H18" s="132">
        <v>4966</v>
      </c>
      <c r="I18" s="133">
        <v>1.8</v>
      </c>
      <c r="J18" s="134">
        <v>5171</v>
      </c>
      <c r="K18" s="95">
        <v>-3.96</v>
      </c>
      <c r="L18" s="131">
        <v>41.3</v>
      </c>
      <c r="M18" s="132">
        <v>275305</v>
      </c>
      <c r="N18" s="135">
        <v>6</v>
      </c>
      <c r="O18" s="132">
        <v>4386</v>
      </c>
      <c r="P18" s="133">
        <v>1.59</v>
      </c>
      <c r="Q18" s="134">
        <v>4361</v>
      </c>
      <c r="R18" s="95">
        <v>0.57</v>
      </c>
      <c r="T18" s="70">
        <f t="shared" si="0"/>
        <v>-3.96</v>
      </c>
      <c r="U18" s="70" t="b">
        <f t="shared" si="1"/>
        <v>0</v>
      </c>
      <c r="V18" s="70">
        <f t="shared" si="2"/>
        <v>0.57</v>
      </c>
      <c r="W18" s="70" t="b">
        <f t="shared" si="3"/>
        <v>0</v>
      </c>
    </row>
    <row r="19" spans="2:23" s="70" customFormat="1" ht="12">
      <c r="B19" s="75"/>
      <c r="C19" s="73"/>
      <c r="D19" s="74" t="s">
        <v>3</v>
      </c>
      <c r="E19" s="131">
        <v>40</v>
      </c>
      <c r="F19" s="132">
        <v>252352</v>
      </c>
      <c r="G19" s="132" t="s">
        <v>136</v>
      </c>
      <c r="H19" s="132">
        <v>5000</v>
      </c>
      <c r="I19" s="133">
        <v>1.98</v>
      </c>
      <c r="J19" s="134">
        <v>7000</v>
      </c>
      <c r="K19" s="95">
        <v>-28.57</v>
      </c>
      <c r="L19" s="131">
        <v>40</v>
      </c>
      <c r="M19" s="132">
        <v>252352</v>
      </c>
      <c r="N19" s="135" t="s">
        <v>136</v>
      </c>
      <c r="O19" s="132">
        <v>3000</v>
      </c>
      <c r="P19" s="133">
        <v>1.19</v>
      </c>
      <c r="Q19" s="134">
        <v>3070</v>
      </c>
      <c r="R19" s="95">
        <v>-2.28</v>
      </c>
      <c r="T19" s="70">
        <f t="shared" si="0"/>
        <v>-28.57</v>
      </c>
      <c r="U19" s="70" t="b">
        <f t="shared" si="1"/>
        <v>0</v>
      </c>
      <c r="V19" s="70">
        <f t="shared" si="2"/>
        <v>-2.28</v>
      </c>
      <c r="W19" s="70" t="b">
        <f t="shared" si="3"/>
        <v>0</v>
      </c>
    </row>
    <row r="20" spans="2:23" s="70" customFormat="1" ht="12">
      <c r="B20" s="75" t="s">
        <v>4</v>
      </c>
      <c r="C20" s="73"/>
      <c r="D20" s="74" t="s">
        <v>5</v>
      </c>
      <c r="E20" s="131">
        <v>38.6</v>
      </c>
      <c r="F20" s="132">
        <v>275121</v>
      </c>
      <c r="G20" s="132">
        <v>8</v>
      </c>
      <c r="H20" s="132">
        <v>6623</v>
      </c>
      <c r="I20" s="133">
        <v>2.41</v>
      </c>
      <c r="J20" s="134">
        <v>6235</v>
      </c>
      <c r="K20" s="95">
        <v>6.22</v>
      </c>
      <c r="L20" s="131">
        <v>38.6</v>
      </c>
      <c r="M20" s="132">
        <v>275121</v>
      </c>
      <c r="N20" s="135">
        <v>8</v>
      </c>
      <c r="O20" s="132">
        <v>5435</v>
      </c>
      <c r="P20" s="133">
        <v>1.98</v>
      </c>
      <c r="Q20" s="134">
        <v>5797</v>
      </c>
      <c r="R20" s="95">
        <v>-6.24</v>
      </c>
      <c r="T20" s="70">
        <f t="shared" si="0"/>
        <v>6.22</v>
      </c>
      <c r="U20" s="70" t="b">
        <f t="shared" si="1"/>
        <v>0</v>
      </c>
      <c r="V20" s="70">
        <f t="shared" si="2"/>
        <v>-6.24</v>
      </c>
      <c r="W20" s="70" t="b">
        <f t="shared" si="3"/>
        <v>0</v>
      </c>
    </row>
    <row r="21" spans="2:23" s="70" customFormat="1" ht="12">
      <c r="B21" s="75"/>
      <c r="C21" s="73"/>
      <c r="D21" s="74" t="s">
        <v>6</v>
      </c>
      <c r="E21" s="131">
        <v>38.9</v>
      </c>
      <c r="F21" s="132">
        <v>287864</v>
      </c>
      <c r="G21" s="132">
        <v>10</v>
      </c>
      <c r="H21" s="132">
        <v>4155</v>
      </c>
      <c r="I21" s="133">
        <v>1.44</v>
      </c>
      <c r="J21" s="134">
        <v>4441</v>
      </c>
      <c r="K21" s="95">
        <v>-6.44</v>
      </c>
      <c r="L21" s="131">
        <v>38.9</v>
      </c>
      <c r="M21" s="132">
        <v>287864</v>
      </c>
      <c r="N21" s="135">
        <v>10</v>
      </c>
      <c r="O21" s="132">
        <v>2765</v>
      </c>
      <c r="P21" s="133">
        <v>0.96</v>
      </c>
      <c r="Q21" s="134">
        <v>2856</v>
      </c>
      <c r="R21" s="95">
        <v>-3.19</v>
      </c>
      <c r="T21" s="70">
        <f t="shared" si="0"/>
        <v>-6.44</v>
      </c>
      <c r="U21" s="70" t="b">
        <f t="shared" si="1"/>
        <v>0</v>
      </c>
      <c r="V21" s="70">
        <f t="shared" si="2"/>
        <v>-3.19</v>
      </c>
      <c r="W21" s="70" t="b">
        <f t="shared" si="3"/>
        <v>0</v>
      </c>
    </row>
    <row r="22" spans="2:23" s="70" customFormat="1" ht="12">
      <c r="B22" s="75"/>
      <c r="C22" s="73"/>
      <c r="D22" s="74" t="s">
        <v>63</v>
      </c>
      <c r="E22" s="131">
        <v>39</v>
      </c>
      <c r="F22" s="132">
        <v>314686</v>
      </c>
      <c r="G22" s="132">
        <v>15</v>
      </c>
      <c r="H22" s="132">
        <v>10055</v>
      </c>
      <c r="I22" s="133">
        <v>3.2</v>
      </c>
      <c r="J22" s="134">
        <v>10216</v>
      </c>
      <c r="K22" s="95">
        <v>-1.58</v>
      </c>
      <c r="L22" s="131">
        <v>39</v>
      </c>
      <c r="M22" s="132">
        <v>314686</v>
      </c>
      <c r="N22" s="135">
        <v>15</v>
      </c>
      <c r="O22" s="132">
        <v>6993</v>
      </c>
      <c r="P22" s="133">
        <v>2.22</v>
      </c>
      <c r="Q22" s="134">
        <v>6746</v>
      </c>
      <c r="R22" s="95">
        <v>3.66</v>
      </c>
      <c r="T22" s="70">
        <f t="shared" si="0"/>
        <v>-1.58</v>
      </c>
      <c r="U22" s="70" t="b">
        <f t="shared" si="1"/>
        <v>0</v>
      </c>
      <c r="V22" s="70">
        <f t="shared" si="2"/>
        <v>3.66</v>
      </c>
      <c r="W22" s="70" t="b">
        <f t="shared" si="3"/>
        <v>0</v>
      </c>
    </row>
    <row r="23" spans="2:23" s="70" customFormat="1" ht="12">
      <c r="B23" s="75"/>
      <c r="C23" s="73"/>
      <c r="D23" s="74" t="s">
        <v>62</v>
      </c>
      <c r="E23" s="131">
        <v>38.8</v>
      </c>
      <c r="F23" s="132">
        <v>292925</v>
      </c>
      <c r="G23" s="132" t="s">
        <v>136</v>
      </c>
      <c r="H23" s="132">
        <v>3666</v>
      </c>
      <c r="I23" s="133">
        <v>1.25</v>
      </c>
      <c r="J23" s="134">
        <v>3088</v>
      </c>
      <c r="K23" s="95">
        <v>18.72</v>
      </c>
      <c r="L23" s="131">
        <v>38.8</v>
      </c>
      <c r="M23" s="132">
        <v>292925</v>
      </c>
      <c r="N23" s="135" t="s">
        <v>136</v>
      </c>
      <c r="O23" s="132">
        <v>1712</v>
      </c>
      <c r="P23" s="133">
        <v>0.58</v>
      </c>
      <c r="Q23" s="134">
        <v>1560</v>
      </c>
      <c r="R23" s="95">
        <v>9.74</v>
      </c>
      <c r="T23" s="70">
        <f t="shared" si="0"/>
        <v>18.72</v>
      </c>
      <c r="U23" s="70" t="b">
        <f t="shared" si="1"/>
        <v>0</v>
      </c>
      <c r="V23" s="70">
        <f t="shared" si="2"/>
        <v>9.74</v>
      </c>
      <c r="W23" s="70" t="b">
        <f t="shared" si="3"/>
        <v>0</v>
      </c>
    </row>
    <row r="24" spans="2:23" s="70" customFormat="1" ht="12">
      <c r="B24" s="75"/>
      <c r="C24" s="73"/>
      <c r="D24" s="74" t="s">
        <v>60</v>
      </c>
      <c r="E24" s="131">
        <v>39.1</v>
      </c>
      <c r="F24" s="132">
        <v>301552</v>
      </c>
      <c r="G24" s="132">
        <v>13</v>
      </c>
      <c r="H24" s="132">
        <v>6981</v>
      </c>
      <c r="I24" s="133">
        <v>2.31</v>
      </c>
      <c r="J24" s="134">
        <v>7433</v>
      </c>
      <c r="K24" s="95">
        <v>-6.08</v>
      </c>
      <c r="L24" s="131">
        <v>39.1</v>
      </c>
      <c r="M24" s="132">
        <v>301776</v>
      </c>
      <c r="N24" s="135">
        <v>12</v>
      </c>
      <c r="O24" s="132">
        <v>5855</v>
      </c>
      <c r="P24" s="133">
        <v>1.94</v>
      </c>
      <c r="Q24" s="134">
        <v>6016</v>
      </c>
      <c r="R24" s="95">
        <v>-2.68</v>
      </c>
      <c r="T24" s="70">
        <f t="shared" si="0"/>
        <v>-6.08</v>
      </c>
      <c r="U24" s="70" t="b">
        <f t="shared" si="1"/>
        <v>0</v>
      </c>
      <c r="V24" s="70">
        <f t="shared" si="2"/>
        <v>-2.68</v>
      </c>
      <c r="W24" s="70" t="b">
        <f t="shared" si="3"/>
        <v>0</v>
      </c>
    </row>
    <row r="25" spans="2:23" s="70" customFormat="1" ht="12">
      <c r="B25" s="75"/>
      <c r="C25" s="73"/>
      <c r="D25" s="74" t="s">
        <v>61</v>
      </c>
      <c r="E25" s="131">
        <v>42.2</v>
      </c>
      <c r="F25" s="132">
        <v>326337</v>
      </c>
      <c r="G25" s="132" t="s">
        <v>136</v>
      </c>
      <c r="H25" s="132">
        <v>9761</v>
      </c>
      <c r="I25" s="133">
        <v>2.99</v>
      </c>
      <c r="J25" s="134" t="s">
        <v>137</v>
      </c>
      <c r="K25" s="95" t="s">
        <v>137</v>
      </c>
      <c r="L25" s="131">
        <v>42.2</v>
      </c>
      <c r="M25" s="132">
        <v>326337</v>
      </c>
      <c r="N25" s="135" t="s">
        <v>136</v>
      </c>
      <c r="O25" s="132">
        <v>7567</v>
      </c>
      <c r="P25" s="133">
        <v>2.32</v>
      </c>
      <c r="Q25" s="134" t="s">
        <v>137</v>
      </c>
      <c r="R25" s="95" t="s">
        <v>137</v>
      </c>
      <c r="T25" s="70" t="e">
        <f t="shared" si="0"/>
        <v>#VALUE!</v>
      </c>
      <c r="U25" s="70" t="b">
        <f t="shared" si="1"/>
        <v>1</v>
      </c>
      <c r="V25" s="70" t="e">
        <f t="shared" si="2"/>
        <v>#VALUE!</v>
      </c>
      <c r="W25" s="70" t="b">
        <f t="shared" si="3"/>
        <v>1</v>
      </c>
    </row>
    <row r="26" spans="2:23" s="70" customFormat="1" ht="12">
      <c r="B26" s="75"/>
      <c r="C26" s="73"/>
      <c r="D26" s="74" t="s">
        <v>7</v>
      </c>
      <c r="E26" s="131">
        <v>39.7</v>
      </c>
      <c r="F26" s="132">
        <v>305224</v>
      </c>
      <c r="G26" s="132">
        <v>53</v>
      </c>
      <c r="H26" s="132">
        <v>8107</v>
      </c>
      <c r="I26" s="133">
        <v>2.66</v>
      </c>
      <c r="J26" s="134">
        <v>6512</v>
      </c>
      <c r="K26" s="95">
        <v>24.49</v>
      </c>
      <c r="L26" s="131">
        <v>39.7</v>
      </c>
      <c r="M26" s="132">
        <v>305224</v>
      </c>
      <c r="N26" s="135">
        <v>53</v>
      </c>
      <c r="O26" s="132">
        <v>6258</v>
      </c>
      <c r="P26" s="133">
        <v>2.05</v>
      </c>
      <c r="Q26" s="134">
        <v>4104</v>
      </c>
      <c r="R26" s="95">
        <v>52.49</v>
      </c>
      <c r="T26" s="70">
        <f t="shared" si="0"/>
        <v>24.49</v>
      </c>
      <c r="U26" s="70" t="b">
        <f t="shared" si="1"/>
        <v>0</v>
      </c>
      <c r="V26" s="70">
        <f t="shared" si="2"/>
        <v>52.49</v>
      </c>
      <c r="W26" s="70" t="b">
        <f t="shared" si="3"/>
        <v>0</v>
      </c>
    </row>
    <row r="27" spans="2:23" s="70" customFormat="1" ht="12">
      <c r="B27" s="75"/>
      <c r="C27" s="73"/>
      <c r="D27" s="74" t="s">
        <v>68</v>
      </c>
      <c r="E27" s="131">
        <v>39.4</v>
      </c>
      <c r="F27" s="132">
        <v>288580</v>
      </c>
      <c r="G27" s="132">
        <v>8</v>
      </c>
      <c r="H27" s="132">
        <v>6718</v>
      </c>
      <c r="I27" s="133">
        <v>2.33</v>
      </c>
      <c r="J27" s="134">
        <v>6123</v>
      </c>
      <c r="K27" s="95">
        <v>9.72</v>
      </c>
      <c r="L27" s="131">
        <v>39.4</v>
      </c>
      <c r="M27" s="132">
        <v>288580</v>
      </c>
      <c r="N27" s="135">
        <v>8</v>
      </c>
      <c r="O27" s="132">
        <v>6551</v>
      </c>
      <c r="P27" s="133">
        <v>2.27</v>
      </c>
      <c r="Q27" s="134">
        <v>5494</v>
      </c>
      <c r="R27" s="95">
        <v>19.24</v>
      </c>
      <c r="T27" s="70">
        <f t="shared" si="0"/>
        <v>9.72</v>
      </c>
      <c r="U27" s="70" t="b">
        <f t="shared" si="1"/>
        <v>0</v>
      </c>
      <c r="V27" s="70">
        <f t="shared" si="2"/>
        <v>19.24</v>
      </c>
      <c r="W27" s="70" t="b">
        <f t="shared" si="3"/>
        <v>0</v>
      </c>
    </row>
    <row r="28" spans="2:23" s="70" customFormat="1" ht="12">
      <c r="B28" s="75" t="s">
        <v>8</v>
      </c>
      <c r="C28" s="243" t="s">
        <v>9</v>
      </c>
      <c r="D28" s="249"/>
      <c r="E28" s="136" t="s">
        <v>137</v>
      </c>
      <c r="F28" s="137" t="s">
        <v>137</v>
      </c>
      <c r="G28" s="137" t="s">
        <v>137</v>
      </c>
      <c r="H28" s="137" t="s">
        <v>137</v>
      </c>
      <c r="I28" s="138" t="s">
        <v>137</v>
      </c>
      <c r="J28" s="139" t="s">
        <v>137</v>
      </c>
      <c r="K28" s="96" t="s">
        <v>137</v>
      </c>
      <c r="L28" s="136" t="s">
        <v>137</v>
      </c>
      <c r="M28" s="137" t="s">
        <v>137</v>
      </c>
      <c r="N28" s="140" t="s">
        <v>137</v>
      </c>
      <c r="O28" s="137" t="s">
        <v>137</v>
      </c>
      <c r="P28" s="138" t="s">
        <v>137</v>
      </c>
      <c r="Q28" s="139" t="s">
        <v>137</v>
      </c>
      <c r="R28" s="96" t="s">
        <v>137</v>
      </c>
      <c r="T28" s="70" t="e">
        <f t="shared" si="0"/>
        <v>#VALUE!</v>
      </c>
      <c r="U28" s="70" t="b">
        <f t="shared" si="1"/>
        <v>1</v>
      </c>
      <c r="V28" s="70" t="e">
        <f t="shared" si="2"/>
        <v>#VALUE!</v>
      </c>
      <c r="W28" s="70" t="b">
        <f t="shared" si="3"/>
        <v>1</v>
      </c>
    </row>
    <row r="29" spans="2:23" s="70" customFormat="1" ht="12">
      <c r="B29" s="75"/>
      <c r="C29" s="243" t="s">
        <v>70</v>
      </c>
      <c r="D29" s="249"/>
      <c r="E29" s="141">
        <v>43</v>
      </c>
      <c r="F29" s="142">
        <v>315200</v>
      </c>
      <c r="G29" s="142" t="s">
        <v>136</v>
      </c>
      <c r="H29" s="142">
        <v>6500</v>
      </c>
      <c r="I29" s="143">
        <v>2.06</v>
      </c>
      <c r="J29" s="144">
        <v>6500</v>
      </c>
      <c r="K29" s="97">
        <v>0</v>
      </c>
      <c r="L29" s="141">
        <v>43</v>
      </c>
      <c r="M29" s="142">
        <v>315200</v>
      </c>
      <c r="N29" s="145" t="s">
        <v>136</v>
      </c>
      <c r="O29" s="142">
        <v>4500</v>
      </c>
      <c r="P29" s="143">
        <v>1.43</v>
      </c>
      <c r="Q29" s="144">
        <v>4000</v>
      </c>
      <c r="R29" s="97">
        <v>12.5</v>
      </c>
      <c r="T29" s="70">
        <f t="shared" si="0"/>
        <v>0</v>
      </c>
      <c r="U29" s="70" t="b">
        <f t="shared" si="1"/>
        <v>0</v>
      </c>
      <c r="V29" s="70">
        <f t="shared" si="2"/>
        <v>12.5</v>
      </c>
      <c r="W29" s="70" t="b">
        <f t="shared" si="3"/>
        <v>0</v>
      </c>
    </row>
    <row r="30" spans="2:23" s="70" customFormat="1" ht="12">
      <c r="B30" s="75"/>
      <c r="C30" s="243" t="s">
        <v>10</v>
      </c>
      <c r="D30" s="249"/>
      <c r="E30" s="141">
        <v>38.1</v>
      </c>
      <c r="F30" s="142">
        <v>289090</v>
      </c>
      <c r="G30" s="142">
        <v>11</v>
      </c>
      <c r="H30" s="142">
        <v>5731</v>
      </c>
      <c r="I30" s="143">
        <v>1.98</v>
      </c>
      <c r="J30" s="144">
        <v>6205</v>
      </c>
      <c r="K30" s="95">
        <v>-7.64</v>
      </c>
      <c r="L30" s="141">
        <v>38.1</v>
      </c>
      <c r="M30" s="142">
        <v>289090</v>
      </c>
      <c r="N30" s="145">
        <v>11</v>
      </c>
      <c r="O30" s="142">
        <v>5368</v>
      </c>
      <c r="P30" s="143">
        <v>1.86</v>
      </c>
      <c r="Q30" s="144">
        <v>5063</v>
      </c>
      <c r="R30" s="97">
        <v>6.02</v>
      </c>
      <c r="T30" s="70">
        <f t="shared" si="0"/>
        <v>-7.64</v>
      </c>
      <c r="U30" s="70" t="b">
        <f t="shared" si="1"/>
        <v>0</v>
      </c>
      <c r="V30" s="70">
        <f t="shared" si="2"/>
        <v>6.02</v>
      </c>
      <c r="W30" s="70" t="b">
        <f t="shared" si="3"/>
        <v>0</v>
      </c>
    </row>
    <row r="31" spans="2:23" s="70" customFormat="1" ht="12">
      <c r="B31" s="75"/>
      <c r="C31" s="243" t="s">
        <v>71</v>
      </c>
      <c r="D31" s="249"/>
      <c r="E31" s="141">
        <v>38.5</v>
      </c>
      <c r="F31" s="142">
        <v>300626</v>
      </c>
      <c r="G31" s="142">
        <v>6</v>
      </c>
      <c r="H31" s="142">
        <v>5628</v>
      </c>
      <c r="I31" s="143">
        <v>1.87</v>
      </c>
      <c r="J31" s="144">
        <v>6106</v>
      </c>
      <c r="K31" s="96">
        <v>-7.83</v>
      </c>
      <c r="L31" s="141">
        <v>38.5</v>
      </c>
      <c r="M31" s="142">
        <v>300626</v>
      </c>
      <c r="N31" s="145">
        <v>6</v>
      </c>
      <c r="O31" s="142">
        <v>3410</v>
      </c>
      <c r="P31" s="143">
        <v>1.13</v>
      </c>
      <c r="Q31" s="144">
        <v>3768</v>
      </c>
      <c r="R31" s="97">
        <v>-9.5</v>
      </c>
      <c r="T31" s="70">
        <f t="shared" si="0"/>
        <v>-7.83</v>
      </c>
      <c r="U31" s="70" t="b">
        <f t="shared" si="1"/>
        <v>0</v>
      </c>
      <c r="V31" s="70">
        <f t="shared" si="2"/>
        <v>-9.5</v>
      </c>
      <c r="W31" s="70" t="b">
        <f t="shared" si="3"/>
        <v>0</v>
      </c>
    </row>
    <row r="32" spans="2:23" s="70" customFormat="1" ht="12">
      <c r="B32" s="75"/>
      <c r="C32" s="243" t="s">
        <v>35</v>
      </c>
      <c r="D32" s="249"/>
      <c r="E32" s="141">
        <v>40</v>
      </c>
      <c r="F32" s="142">
        <v>280870</v>
      </c>
      <c r="G32" s="142" t="s">
        <v>136</v>
      </c>
      <c r="H32" s="142">
        <v>3737</v>
      </c>
      <c r="I32" s="143">
        <v>1.33</v>
      </c>
      <c r="J32" s="144">
        <v>5935</v>
      </c>
      <c r="K32" s="97">
        <v>-37.03</v>
      </c>
      <c r="L32" s="141">
        <v>40</v>
      </c>
      <c r="M32" s="142">
        <v>280870</v>
      </c>
      <c r="N32" s="145" t="s">
        <v>136</v>
      </c>
      <c r="O32" s="142">
        <v>884</v>
      </c>
      <c r="P32" s="143">
        <v>0.31</v>
      </c>
      <c r="Q32" s="144">
        <v>136</v>
      </c>
      <c r="R32" s="97">
        <v>550</v>
      </c>
      <c r="T32" s="70">
        <f t="shared" si="0"/>
        <v>-37.03</v>
      </c>
      <c r="U32" s="70" t="b">
        <f t="shared" si="1"/>
        <v>0</v>
      </c>
      <c r="V32" s="70">
        <f t="shared" si="2"/>
        <v>550</v>
      </c>
      <c r="W32" s="70" t="b">
        <f t="shared" si="3"/>
        <v>0</v>
      </c>
    </row>
    <row r="33" spans="2:23" s="70" customFormat="1" ht="12">
      <c r="B33" s="75"/>
      <c r="C33" s="250" t="s">
        <v>69</v>
      </c>
      <c r="D33" s="236"/>
      <c r="E33" s="136">
        <v>41</v>
      </c>
      <c r="F33" s="137">
        <v>264494</v>
      </c>
      <c r="G33" s="137">
        <v>23</v>
      </c>
      <c r="H33" s="137">
        <v>8397</v>
      </c>
      <c r="I33" s="138">
        <v>3.17</v>
      </c>
      <c r="J33" s="139">
        <v>7703</v>
      </c>
      <c r="K33" s="95">
        <v>9.01</v>
      </c>
      <c r="L33" s="136">
        <v>41</v>
      </c>
      <c r="M33" s="137">
        <v>264494</v>
      </c>
      <c r="N33" s="140">
        <v>23</v>
      </c>
      <c r="O33" s="137">
        <v>3722</v>
      </c>
      <c r="P33" s="138">
        <v>1.41</v>
      </c>
      <c r="Q33" s="139">
        <v>3070</v>
      </c>
      <c r="R33" s="95">
        <v>21.24</v>
      </c>
      <c r="T33" s="70">
        <f t="shared" si="0"/>
        <v>9.01</v>
      </c>
      <c r="U33" s="70" t="b">
        <f t="shared" si="1"/>
        <v>0</v>
      </c>
      <c r="V33" s="70">
        <f t="shared" si="2"/>
        <v>21.24</v>
      </c>
      <c r="W33" s="70" t="b">
        <f t="shared" si="3"/>
        <v>0</v>
      </c>
    </row>
    <row r="34" spans="2:23" s="70" customFormat="1" ht="12">
      <c r="B34" s="75"/>
      <c r="C34" s="73"/>
      <c r="D34" s="76" t="s">
        <v>42</v>
      </c>
      <c r="E34" s="131">
        <v>39.2</v>
      </c>
      <c r="F34" s="132">
        <v>233766</v>
      </c>
      <c r="G34" s="132">
        <v>5</v>
      </c>
      <c r="H34" s="132">
        <v>5983</v>
      </c>
      <c r="I34" s="133">
        <v>2.56</v>
      </c>
      <c r="J34" s="134">
        <v>5565</v>
      </c>
      <c r="K34" s="95">
        <v>7.51</v>
      </c>
      <c r="L34" s="131">
        <v>39.2</v>
      </c>
      <c r="M34" s="132">
        <v>233766</v>
      </c>
      <c r="N34" s="135">
        <v>5</v>
      </c>
      <c r="O34" s="132">
        <v>3154</v>
      </c>
      <c r="P34" s="133">
        <v>1.35</v>
      </c>
      <c r="Q34" s="134">
        <v>3326</v>
      </c>
      <c r="R34" s="95">
        <v>-5.17</v>
      </c>
      <c r="T34" s="70">
        <f t="shared" si="0"/>
        <v>7.51</v>
      </c>
      <c r="U34" s="70" t="b">
        <f t="shared" si="1"/>
        <v>0</v>
      </c>
      <c r="V34" s="70">
        <f t="shared" si="2"/>
        <v>-5.17</v>
      </c>
      <c r="W34" s="70" t="b">
        <f t="shared" si="3"/>
        <v>0</v>
      </c>
    </row>
    <row r="35" spans="2:23" s="70" customFormat="1" ht="12">
      <c r="B35" s="75"/>
      <c r="C35" s="73"/>
      <c r="D35" s="76" t="s">
        <v>11</v>
      </c>
      <c r="E35" s="131">
        <v>42.4</v>
      </c>
      <c r="F35" s="132">
        <v>233925</v>
      </c>
      <c r="G35" s="132" t="s">
        <v>136</v>
      </c>
      <c r="H35" s="132">
        <v>4730</v>
      </c>
      <c r="I35" s="133">
        <v>2.02</v>
      </c>
      <c r="J35" s="134">
        <v>5539</v>
      </c>
      <c r="K35" s="95">
        <v>-14.61</v>
      </c>
      <c r="L35" s="131">
        <v>42.4</v>
      </c>
      <c r="M35" s="132">
        <v>233925</v>
      </c>
      <c r="N35" s="135" t="s">
        <v>136</v>
      </c>
      <c r="O35" s="132">
        <v>2834</v>
      </c>
      <c r="P35" s="133">
        <v>1.21</v>
      </c>
      <c r="Q35" s="134">
        <v>3228</v>
      </c>
      <c r="R35" s="95">
        <v>-12.21</v>
      </c>
      <c r="T35" s="70">
        <f t="shared" si="0"/>
        <v>-14.61</v>
      </c>
      <c r="U35" s="70" t="b">
        <f t="shared" si="1"/>
        <v>0</v>
      </c>
      <c r="V35" s="70">
        <f t="shared" si="2"/>
        <v>-12.21</v>
      </c>
      <c r="W35" s="70" t="b">
        <f t="shared" si="3"/>
        <v>0</v>
      </c>
    </row>
    <row r="36" spans="2:23" s="70" customFormat="1" ht="12">
      <c r="B36" s="75" t="s">
        <v>12</v>
      </c>
      <c r="C36" s="73"/>
      <c r="D36" s="76" t="s">
        <v>13</v>
      </c>
      <c r="E36" s="131">
        <v>43.8</v>
      </c>
      <c r="F36" s="132">
        <v>303145</v>
      </c>
      <c r="G36" s="132">
        <v>12</v>
      </c>
      <c r="H36" s="132">
        <v>10662</v>
      </c>
      <c r="I36" s="133">
        <v>3.52</v>
      </c>
      <c r="J36" s="134">
        <v>9915</v>
      </c>
      <c r="K36" s="95">
        <v>7.53</v>
      </c>
      <c r="L36" s="131">
        <v>43.8</v>
      </c>
      <c r="M36" s="132">
        <v>303145</v>
      </c>
      <c r="N36" s="135">
        <v>12</v>
      </c>
      <c r="O36" s="132">
        <v>3279</v>
      </c>
      <c r="P36" s="133">
        <v>1.08</v>
      </c>
      <c r="Q36" s="134">
        <v>2745</v>
      </c>
      <c r="R36" s="95">
        <v>19.45</v>
      </c>
      <c r="T36" s="70">
        <f t="shared" si="0"/>
        <v>7.53</v>
      </c>
      <c r="U36" s="70" t="b">
        <f t="shared" si="1"/>
        <v>0</v>
      </c>
      <c r="V36" s="70">
        <f t="shared" si="2"/>
        <v>19.45</v>
      </c>
      <c r="W36" s="70" t="b">
        <f t="shared" si="3"/>
        <v>0</v>
      </c>
    </row>
    <row r="37" spans="2:23" s="70" customFormat="1" ht="12">
      <c r="B37" s="75"/>
      <c r="C37" s="73"/>
      <c r="D37" s="76" t="s">
        <v>36</v>
      </c>
      <c r="E37" s="131">
        <v>32.8</v>
      </c>
      <c r="F37" s="132">
        <v>242428</v>
      </c>
      <c r="G37" s="132" t="s">
        <v>136</v>
      </c>
      <c r="H37" s="132">
        <v>11500</v>
      </c>
      <c r="I37" s="133">
        <v>4.74</v>
      </c>
      <c r="J37" s="134" t="s">
        <v>137</v>
      </c>
      <c r="K37" s="95" t="s">
        <v>137</v>
      </c>
      <c r="L37" s="131">
        <v>32.8</v>
      </c>
      <c r="M37" s="132">
        <v>242428</v>
      </c>
      <c r="N37" s="135" t="s">
        <v>136</v>
      </c>
      <c r="O37" s="132">
        <v>7200</v>
      </c>
      <c r="P37" s="133">
        <v>2.97</v>
      </c>
      <c r="Q37" s="134" t="s">
        <v>137</v>
      </c>
      <c r="R37" s="95" t="s">
        <v>137</v>
      </c>
      <c r="T37" s="70" t="e">
        <f t="shared" si="0"/>
        <v>#VALUE!</v>
      </c>
      <c r="U37" s="70" t="b">
        <f t="shared" si="1"/>
        <v>1</v>
      </c>
      <c r="V37" s="70" t="e">
        <f t="shared" si="2"/>
        <v>#VALUE!</v>
      </c>
      <c r="W37" s="70" t="b">
        <f t="shared" si="3"/>
        <v>1</v>
      </c>
    </row>
    <row r="38" spans="2:23" s="70" customFormat="1" ht="12">
      <c r="B38" s="75"/>
      <c r="C38" s="73"/>
      <c r="D38" s="76" t="s">
        <v>37</v>
      </c>
      <c r="E38" s="131" t="s">
        <v>137</v>
      </c>
      <c r="F38" s="132" t="s">
        <v>137</v>
      </c>
      <c r="G38" s="132" t="s">
        <v>137</v>
      </c>
      <c r="H38" s="132" t="s">
        <v>137</v>
      </c>
      <c r="I38" s="133" t="s">
        <v>137</v>
      </c>
      <c r="J38" s="134" t="s">
        <v>137</v>
      </c>
      <c r="K38" s="95" t="s">
        <v>137</v>
      </c>
      <c r="L38" s="131" t="s">
        <v>137</v>
      </c>
      <c r="M38" s="132" t="s">
        <v>137</v>
      </c>
      <c r="N38" s="135" t="s">
        <v>137</v>
      </c>
      <c r="O38" s="132" t="s">
        <v>137</v>
      </c>
      <c r="P38" s="133" t="s">
        <v>137</v>
      </c>
      <c r="Q38" s="134" t="s">
        <v>137</v>
      </c>
      <c r="R38" s="95" t="s">
        <v>137</v>
      </c>
      <c r="T38" s="70" t="e">
        <f t="shared" si="0"/>
        <v>#VALUE!</v>
      </c>
      <c r="U38" s="70" t="b">
        <f t="shared" si="1"/>
        <v>1</v>
      </c>
      <c r="V38" s="70" t="e">
        <f t="shared" si="2"/>
        <v>#VALUE!</v>
      </c>
      <c r="W38" s="70" t="b">
        <f t="shared" si="3"/>
        <v>1</v>
      </c>
    </row>
    <row r="39" spans="2:23" s="70" customFormat="1" ht="12">
      <c r="B39" s="75"/>
      <c r="C39" s="73"/>
      <c r="D39" s="76" t="s">
        <v>38</v>
      </c>
      <c r="E39" s="131" t="s">
        <v>137</v>
      </c>
      <c r="F39" s="132" t="s">
        <v>137</v>
      </c>
      <c r="G39" s="132" t="s">
        <v>137</v>
      </c>
      <c r="H39" s="132" t="s">
        <v>137</v>
      </c>
      <c r="I39" s="133" t="s">
        <v>137</v>
      </c>
      <c r="J39" s="134">
        <v>10500</v>
      </c>
      <c r="K39" s="95" t="s">
        <v>137</v>
      </c>
      <c r="L39" s="131" t="s">
        <v>137</v>
      </c>
      <c r="M39" s="132" t="s">
        <v>137</v>
      </c>
      <c r="N39" s="135" t="s">
        <v>137</v>
      </c>
      <c r="O39" s="132" t="s">
        <v>137</v>
      </c>
      <c r="P39" s="133" t="s">
        <v>137</v>
      </c>
      <c r="Q39" s="134">
        <v>1000</v>
      </c>
      <c r="R39" s="95" t="s">
        <v>137</v>
      </c>
      <c r="T39" s="70" t="e">
        <f t="shared" si="0"/>
        <v>#VALUE!</v>
      </c>
      <c r="U39" s="70" t="b">
        <f t="shared" si="1"/>
        <v>1</v>
      </c>
      <c r="V39" s="70" t="e">
        <f t="shared" si="2"/>
        <v>#VALUE!</v>
      </c>
      <c r="W39" s="70" t="b">
        <f t="shared" si="3"/>
        <v>1</v>
      </c>
    </row>
    <row r="40" spans="2:23" s="70" customFormat="1" ht="12">
      <c r="B40" s="75"/>
      <c r="C40" s="73"/>
      <c r="D40" s="74" t="s">
        <v>73</v>
      </c>
      <c r="E40" s="131">
        <v>39.3</v>
      </c>
      <c r="F40" s="132">
        <v>263266</v>
      </c>
      <c r="G40" s="132" t="s">
        <v>136</v>
      </c>
      <c r="H40" s="132">
        <v>7344</v>
      </c>
      <c r="I40" s="133">
        <v>2.79</v>
      </c>
      <c r="J40" s="134">
        <v>5467</v>
      </c>
      <c r="K40" s="95">
        <v>34.33</v>
      </c>
      <c r="L40" s="131">
        <v>39.3</v>
      </c>
      <c r="M40" s="132">
        <v>263266</v>
      </c>
      <c r="N40" s="135" t="s">
        <v>136</v>
      </c>
      <c r="O40" s="132">
        <v>5373</v>
      </c>
      <c r="P40" s="133">
        <v>2.04</v>
      </c>
      <c r="Q40" s="134">
        <v>4961</v>
      </c>
      <c r="R40" s="95">
        <v>8.3</v>
      </c>
      <c r="T40" s="70">
        <f t="shared" si="0"/>
        <v>34.33</v>
      </c>
      <c r="U40" s="70" t="b">
        <f t="shared" si="1"/>
        <v>0</v>
      </c>
      <c r="V40" s="70">
        <f t="shared" si="2"/>
        <v>8.3</v>
      </c>
      <c r="W40" s="70" t="b">
        <f t="shared" si="3"/>
        <v>0</v>
      </c>
    </row>
    <row r="41" spans="2:23" s="70" customFormat="1" ht="12">
      <c r="B41" s="75"/>
      <c r="C41" s="73"/>
      <c r="D41" s="74" t="s">
        <v>72</v>
      </c>
      <c r="E41" s="131" t="s">
        <v>137</v>
      </c>
      <c r="F41" s="132" t="s">
        <v>137</v>
      </c>
      <c r="G41" s="132" t="s">
        <v>137</v>
      </c>
      <c r="H41" s="132" t="s">
        <v>137</v>
      </c>
      <c r="I41" s="133" t="s">
        <v>137</v>
      </c>
      <c r="J41" s="134" t="s">
        <v>137</v>
      </c>
      <c r="K41" s="102" t="s">
        <v>137</v>
      </c>
      <c r="L41" s="131" t="s">
        <v>137</v>
      </c>
      <c r="M41" s="132" t="s">
        <v>137</v>
      </c>
      <c r="N41" s="135" t="s">
        <v>137</v>
      </c>
      <c r="O41" s="132" t="s">
        <v>137</v>
      </c>
      <c r="P41" s="133" t="s">
        <v>137</v>
      </c>
      <c r="Q41" s="134" t="s">
        <v>137</v>
      </c>
      <c r="R41" s="95" t="s">
        <v>137</v>
      </c>
      <c r="T41" s="70" t="e">
        <f t="shared" si="0"/>
        <v>#VALUE!</v>
      </c>
      <c r="U41" s="70" t="b">
        <f t="shared" si="1"/>
        <v>1</v>
      </c>
      <c r="V41" s="70" t="e">
        <f t="shared" si="2"/>
        <v>#VALUE!</v>
      </c>
      <c r="W41" s="70" t="b">
        <f t="shared" si="3"/>
        <v>1</v>
      </c>
    </row>
    <row r="42" spans="2:23" s="70" customFormat="1" ht="12">
      <c r="B42" s="75"/>
      <c r="C42" s="243" t="s">
        <v>75</v>
      </c>
      <c r="D42" s="244"/>
      <c r="E42" s="141">
        <v>37</v>
      </c>
      <c r="F42" s="142">
        <v>279616</v>
      </c>
      <c r="G42" s="142">
        <v>15</v>
      </c>
      <c r="H42" s="142">
        <v>7362</v>
      </c>
      <c r="I42" s="143">
        <v>2.63</v>
      </c>
      <c r="J42" s="144">
        <v>8339</v>
      </c>
      <c r="K42" s="95">
        <v>-11.72</v>
      </c>
      <c r="L42" s="141">
        <v>37</v>
      </c>
      <c r="M42" s="142">
        <v>279616</v>
      </c>
      <c r="N42" s="145">
        <v>15</v>
      </c>
      <c r="O42" s="142">
        <v>4268</v>
      </c>
      <c r="P42" s="143">
        <v>1.53</v>
      </c>
      <c r="Q42" s="144">
        <v>5212</v>
      </c>
      <c r="R42" s="97">
        <v>-18.11</v>
      </c>
      <c r="T42" s="70">
        <f t="shared" si="0"/>
        <v>-11.72</v>
      </c>
      <c r="U42" s="70" t="b">
        <f t="shared" si="1"/>
        <v>0</v>
      </c>
      <c r="V42" s="70">
        <f t="shared" si="2"/>
        <v>-18.11</v>
      </c>
      <c r="W42" s="70" t="b">
        <f t="shared" si="3"/>
        <v>0</v>
      </c>
    </row>
    <row r="43" spans="2:23" s="70" customFormat="1" ht="12">
      <c r="B43" s="75"/>
      <c r="C43" s="243" t="s">
        <v>53</v>
      </c>
      <c r="D43" s="244"/>
      <c r="E43" s="141">
        <v>36.4</v>
      </c>
      <c r="F43" s="142">
        <v>294363</v>
      </c>
      <c r="G43" s="142" t="s">
        <v>136</v>
      </c>
      <c r="H43" s="142">
        <v>4550</v>
      </c>
      <c r="I43" s="143">
        <v>1.55</v>
      </c>
      <c r="J43" s="144">
        <v>3766</v>
      </c>
      <c r="K43" s="97">
        <v>20.82</v>
      </c>
      <c r="L43" s="141">
        <v>36.4</v>
      </c>
      <c r="M43" s="142">
        <v>294363</v>
      </c>
      <c r="N43" s="145" t="s">
        <v>136</v>
      </c>
      <c r="O43" s="142">
        <v>4375</v>
      </c>
      <c r="P43" s="143">
        <v>1.49</v>
      </c>
      <c r="Q43" s="144">
        <v>5089</v>
      </c>
      <c r="R43" s="95">
        <v>-14.03</v>
      </c>
      <c r="T43" s="70">
        <f t="shared" si="0"/>
        <v>20.82</v>
      </c>
      <c r="U43" s="70" t="b">
        <f t="shared" si="1"/>
        <v>0</v>
      </c>
      <c r="V43" s="70">
        <f t="shared" si="2"/>
        <v>-14.03</v>
      </c>
      <c r="W43" s="70" t="b">
        <f t="shared" si="3"/>
        <v>0</v>
      </c>
    </row>
    <row r="44" spans="2:23" s="70" customFormat="1" ht="12">
      <c r="B44" s="75"/>
      <c r="C44" s="243" t="s">
        <v>54</v>
      </c>
      <c r="D44" s="244"/>
      <c r="E44" s="141">
        <v>39.3</v>
      </c>
      <c r="F44" s="142">
        <v>271212</v>
      </c>
      <c r="G44" s="142" t="s">
        <v>136</v>
      </c>
      <c r="H44" s="142">
        <v>7100</v>
      </c>
      <c r="I44" s="143">
        <v>2.62</v>
      </c>
      <c r="J44" s="144">
        <v>1300</v>
      </c>
      <c r="K44" s="97">
        <v>446.15</v>
      </c>
      <c r="L44" s="141">
        <v>39.3</v>
      </c>
      <c r="M44" s="142">
        <v>271212</v>
      </c>
      <c r="N44" s="145" t="s">
        <v>136</v>
      </c>
      <c r="O44" s="142">
        <v>6450</v>
      </c>
      <c r="P44" s="143">
        <v>2.38</v>
      </c>
      <c r="Q44" s="144">
        <v>1300</v>
      </c>
      <c r="R44" s="97">
        <v>396.15</v>
      </c>
      <c r="T44" s="70">
        <f t="shared" si="0"/>
        <v>446.15</v>
      </c>
      <c r="U44" s="70" t="b">
        <f t="shared" si="1"/>
        <v>0</v>
      </c>
      <c r="V44" s="70">
        <f t="shared" si="2"/>
        <v>396.15</v>
      </c>
      <c r="W44" s="70" t="b">
        <f t="shared" si="3"/>
        <v>0</v>
      </c>
    </row>
    <row r="45" spans="2:23" s="70" customFormat="1" ht="12">
      <c r="B45" s="75"/>
      <c r="C45" s="243" t="s">
        <v>55</v>
      </c>
      <c r="D45" s="244"/>
      <c r="E45" s="141" t="s">
        <v>137</v>
      </c>
      <c r="F45" s="142" t="s">
        <v>137</v>
      </c>
      <c r="G45" s="142" t="s">
        <v>137</v>
      </c>
      <c r="H45" s="142" t="s">
        <v>137</v>
      </c>
      <c r="I45" s="143" t="s">
        <v>137</v>
      </c>
      <c r="J45" s="144" t="s">
        <v>137</v>
      </c>
      <c r="K45" s="97" t="s">
        <v>137</v>
      </c>
      <c r="L45" s="141" t="s">
        <v>137</v>
      </c>
      <c r="M45" s="142" t="s">
        <v>137</v>
      </c>
      <c r="N45" s="145" t="s">
        <v>137</v>
      </c>
      <c r="O45" s="142" t="s">
        <v>137</v>
      </c>
      <c r="P45" s="143" t="s">
        <v>137</v>
      </c>
      <c r="Q45" s="144" t="s">
        <v>137</v>
      </c>
      <c r="R45" s="95" t="s">
        <v>137</v>
      </c>
      <c r="T45" s="70" t="e">
        <f t="shared" si="0"/>
        <v>#VALUE!</v>
      </c>
      <c r="U45" s="70" t="b">
        <f t="shared" si="1"/>
        <v>1</v>
      </c>
      <c r="V45" s="70" t="e">
        <f t="shared" si="2"/>
        <v>#VALUE!</v>
      </c>
      <c r="W45" s="70" t="b">
        <f t="shared" si="3"/>
        <v>1</v>
      </c>
    </row>
    <row r="46" spans="2:23" s="70" customFormat="1" ht="12">
      <c r="B46" s="75"/>
      <c r="C46" s="243" t="s">
        <v>56</v>
      </c>
      <c r="D46" s="244"/>
      <c r="E46" s="141">
        <v>38.5</v>
      </c>
      <c r="F46" s="142">
        <v>202485</v>
      </c>
      <c r="G46" s="142" t="s">
        <v>136</v>
      </c>
      <c r="H46" s="142">
        <v>2378</v>
      </c>
      <c r="I46" s="143">
        <v>1.17</v>
      </c>
      <c r="J46" s="144">
        <v>1247</v>
      </c>
      <c r="K46" s="97">
        <v>90.7</v>
      </c>
      <c r="L46" s="141">
        <v>38.5</v>
      </c>
      <c r="M46" s="142">
        <v>202485</v>
      </c>
      <c r="N46" s="145" t="s">
        <v>136</v>
      </c>
      <c r="O46" s="142">
        <v>1402</v>
      </c>
      <c r="P46" s="143">
        <v>0.69</v>
      </c>
      <c r="Q46" s="144">
        <v>947</v>
      </c>
      <c r="R46" s="96">
        <v>48.05</v>
      </c>
      <c r="T46" s="70">
        <f t="shared" si="0"/>
        <v>90.7</v>
      </c>
      <c r="U46" s="70" t="b">
        <f t="shared" si="1"/>
        <v>0</v>
      </c>
      <c r="V46" s="70">
        <f t="shared" si="2"/>
        <v>48.05</v>
      </c>
      <c r="W46" s="70" t="b">
        <f t="shared" si="3"/>
        <v>0</v>
      </c>
    </row>
    <row r="47" spans="2:23" s="70" customFormat="1" ht="12">
      <c r="B47" s="75"/>
      <c r="C47" s="243" t="s">
        <v>57</v>
      </c>
      <c r="D47" s="244"/>
      <c r="E47" s="141">
        <v>35.7</v>
      </c>
      <c r="F47" s="142">
        <v>297806</v>
      </c>
      <c r="G47" s="142">
        <v>6</v>
      </c>
      <c r="H47" s="142">
        <v>9914</v>
      </c>
      <c r="I47" s="143">
        <v>3.33</v>
      </c>
      <c r="J47" s="144">
        <v>3735</v>
      </c>
      <c r="K47" s="97">
        <v>165.44</v>
      </c>
      <c r="L47" s="141">
        <v>35.7</v>
      </c>
      <c r="M47" s="142">
        <v>297806</v>
      </c>
      <c r="N47" s="145">
        <v>6</v>
      </c>
      <c r="O47" s="142">
        <v>9810</v>
      </c>
      <c r="P47" s="143">
        <v>3.29</v>
      </c>
      <c r="Q47" s="144">
        <v>3168</v>
      </c>
      <c r="R47" s="96">
        <v>209.66</v>
      </c>
      <c r="T47" s="70">
        <f t="shared" si="0"/>
        <v>165.44</v>
      </c>
      <c r="U47" s="70" t="b">
        <f t="shared" si="1"/>
        <v>0</v>
      </c>
      <c r="V47" s="70">
        <f t="shared" si="2"/>
        <v>209.66</v>
      </c>
      <c r="W47" s="70" t="b">
        <f t="shared" si="3"/>
        <v>0</v>
      </c>
    </row>
    <row r="48" spans="2:23" s="70" customFormat="1" ht="12.75" thickBot="1">
      <c r="B48" s="75"/>
      <c r="C48" s="245" t="s">
        <v>58</v>
      </c>
      <c r="D48" s="246"/>
      <c r="E48" s="131">
        <v>39.3</v>
      </c>
      <c r="F48" s="132">
        <v>265918</v>
      </c>
      <c r="G48" s="132">
        <v>4</v>
      </c>
      <c r="H48" s="132">
        <v>9056</v>
      </c>
      <c r="I48" s="133">
        <v>3.41</v>
      </c>
      <c r="J48" s="134">
        <v>7775</v>
      </c>
      <c r="K48" s="99">
        <v>16.48</v>
      </c>
      <c r="L48" s="131">
        <v>39.3</v>
      </c>
      <c r="M48" s="132">
        <v>265918</v>
      </c>
      <c r="N48" s="135">
        <v>4</v>
      </c>
      <c r="O48" s="132">
        <v>4658</v>
      </c>
      <c r="P48" s="133">
        <v>1.75</v>
      </c>
      <c r="Q48" s="134">
        <v>6519</v>
      </c>
      <c r="R48" s="99">
        <v>-28.55</v>
      </c>
      <c r="T48" s="70">
        <f t="shared" si="0"/>
        <v>16.48</v>
      </c>
      <c r="U48" s="70" t="b">
        <f t="shared" si="1"/>
        <v>0</v>
      </c>
      <c r="V48" s="70">
        <f t="shared" si="2"/>
        <v>-28.55</v>
      </c>
      <c r="W48" s="70" t="b">
        <f t="shared" si="3"/>
        <v>0</v>
      </c>
    </row>
    <row r="49" spans="2:23" s="70" customFormat="1" ht="12">
      <c r="B49" s="77"/>
      <c r="C49" s="78">
        <v>300</v>
      </c>
      <c r="D49" s="79" t="s">
        <v>14</v>
      </c>
      <c r="E49" s="146">
        <v>40.3</v>
      </c>
      <c r="F49" s="147">
        <v>322296</v>
      </c>
      <c r="G49" s="147">
        <v>20</v>
      </c>
      <c r="H49" s="147">
        <v>8160</v>
      </c>
      <c r="I49" s="148">
        <v>2.53</v>
      </c>
      <c r="J49" s="149">
        <v>5073</v>
      </c>
      <c r="K49" s="95">
        <v>60.85</v>
      </c>
      <c r="L49" s="146">
        <v>40.3</v>
      </c>
      <c r="M49" s="147">
        <v>322296</v>
      </c>
      <c r="N49" s="150">
        <v>20</v>
      </c>
      <c r="O49" s="147">
        <v>6198</v>
      </c>
      <c r="P49" s="148">
        <v>1.92</v>
      </c>
      <c r="Q49" s="149">
        <v>3185</v>
      </c>
      <c r="R49" s="94">
        <v>94.6</v>
      </c>
      <c r="T49" s="70">
        <f t="shared" si="0"/>
        <v>60.85</v>
      </c>
      <c r="U49" s="70" t="b">
        <f t="shared" si="1"/>
        <v>0</v>
      </c>
      <c r="V49" s="70">
        <f t="shared" si="2"/>
        <v>94.6</v>
      </c>
      <c r="W49" s="70" t="b">
        <f t="shared" si="3"/>
        <v>0</v>
      </c>
    </row>
    <row r="50" spans="2:23" s="70" customFormat="1" ht="12">
      <c r="B50" s="75" t="s">
        <v>15</v>
      </c>
      <c r="C50" s="80" t="s">
        <v>113</v>
      </c>
      <c r="D50" s="81" t="s">
        <v>16</v>
      </c>
      <c r="E50" s="141">
        <v>38.7</v>
      </c>
      <c r="F50" s="142">
        <v>295560</v>
      </c>
      <c r="G50" s="142">
        <v>57</v>
      </c>
      <c r="H50" s="142">
        <v>7833</v>
      </c>
      <c r="I50" s="143">
        <v>2.65</v>
      </c>
      <c r="J50" s="144">
        <v>8318</v>
      </c>
      <c r="K50" s="96">
        <v>-5.83</v>
      </c>
      <c r="L50" s="141">
        <v>38.7</v>
      </c>
      <c r="M50" s="142">
        <v>295560</v>
      </c>
      <c r="N50" s="145">
        <v>57</v>
      </c>
      <c r="O50" s="142">
        <v>5449</v>
      </c>
      <c r="P50" s="143">
        <v>1.84</v>
      </c>
      <c r="Q50" s="144">
        <v>5438</v>
      </c>
      <c r="R50" s="97">
        <v>0.2</v>
      </c>
      <c r="T50" s="70">
        <f t="shared" si="0"/>
        <v>-5.83</v>
      </c>
      <c r="U50" s="70" t="b">
        <f t="shared" si="1"/>
        <v>0</v>
      </c>
      <c r="V50" s="70">
        <f t="shared" si="2"/>
        <v>0.2</v>
      </c>
      <c r="W50" s="70" t="b">
        <f t="shared" si="3"/>
        <v>0</v>
      </c>
    </row>
    <row r="51" spans="2:23" s="70" customFormat="1" ht="12">
      <c r="B51" s="75"/>
      <c r="C51" s="80" t="s">
        <v>114</v>
      </c>
      <c r="D51" s="81" t="s">
        <v>17</v>
      </c>
      <c r="E51" s="141">
        <v>38.6</v>
      </c>
      <c r="F51" s="142">
        <v>275722</v>
      </c>
      <c r="G51" s="142">
        <v>38</v>
      </c>
      <c r="H51" s="142">
        <v>7206</v>
      </c>
      <c r="I51" s="143">
        <v>2.61</v>
      </c>
      <c r="J51" s="144">
        <v>6892</v>
      </c>
      <c r="K51" s="97">
        <v>4.56</v>
      </c>
      <c r="L51" s="141">
        <v>38.6</v>
      </c>
      <c r="M51" s="142">
        <v>275722</v>
      </c>
      <c r="N51" s="145">
        <v>38</v>
      </c>
      <c r="O51" s="142">
        <v>5177</v>
      </c>
      <c r="P51" s="143">
        <v>1.88</v>
      </c>
      <c r="Q51" s="144">
        <v>5089</v>
      </c>
      <c r="R51" s="97">
        <v>1.73</v>
      </c>
      <c r="T51" s="70">
        <f t="shared" si="0"/>
        <v>4.56</v>
      </c>
      <c r="U51" s="70" t="b">
        <f t="shared" si="1"/>
        <v>0</v>
      </c>
      <c r="V51" s="70">
        <f t="shared" si="2"/>
        <v>1.73</v>
      </c>
      <c r="W51" s="70" t="b">
        <f t="shared" si="3"/>
        <v>0</v>
      </c>
    </row>
    <row r="52" spans="2:23" s="70" customFormat="1" ht="12">
      <c r="B52" s="75"/>
      <c r="C52" s="80" t="s">
        <v>115</v>
      </c>
      <c r="D52" s="81" t="s">
        <v>18</v>
      </c>
      <c r="E52" s="141">
        <v>36.8</v>
      </c>
      <c r="F52" s="142">
        <v>262212</v>
      </c>
      <c r="G52" s="142">
        <v>30</v>
      </c>
      <c r="H52" s="142">
        <v>6359</v>
      </c>
      <c r="I52" s="143">
        <v>2.43</v>
      </c>
      <c r="J52" s="144">
        <v>6897</v>
      </c>
      <c r="K52" s="95">
        <v>-7.8</v>
      </c>
      <c r="L52" s="141">
        <v>36.8</v>
      </c>
      <c r="M52" s="142">
        <v>262212</v>
      </c>
      <c r="N52" s="145">
        <v>30</v>
      </c>
      <c r="O52" s="142">
        <v>4570</v>
      </c>
      <c r="P52" s="143">
        <v>1.74</v>
      </c>
      <c r="Q52" s="144">
        <v>4399</v>
      </c>
      <c r="R52" s="102">
        <v>3.89</v>
      </c>
      <c r="T52" s="70">
        <f t="shared" si="0"/>
        <v>-7.8</v>
      </c>
      <c r="U52" s="70" t="b">
        <f t="shared" si="1"/>
        <v>0</v>
      </c>
      <c r="V52" s="70">
        <f t="shared" si="2"/>
        <v>3.89</v>
      </c>
      <c r="W52" s="70" t="b">
        <f t="shared" si="3"/>
        <v>0</v>
      </c>
    </row>
    <row r="53" spans="2:23" s="70" customFormat="1" ht="12">
      <c r="B53" s="75" t="s">
        <v>19</v>
      </c>
      <c r="C53" s="82"/>
      <c r="D53" s="81" t="s">
        <v>20</v>
      </c>
      <c r="E53" s="141">
        <v>39.1</v>
      </c>
      <c r="F53" s="142">
        <v>298283</v>
      </c>
      <c r="G53" s="142">
        <v>145</v>
      </c>
      <c r="H53" s="142">
        <v>7732</v>
      </c>
      <c r="I53" s="143">
        <v>2.59</v>
      </c>
      <c r="J53" s="144">
        <v>6922</v>
      </c>
      <c r="K53" s="97">
        <v>11.7</v>
      </c>
      <c r="L53" s="141">
        <v>39.1</v>
      </c>
      <c r="M53" s="142">
        <v>298283</v>
      </c>
      <c r="N53" s="145">
        <v>145</v>
      </c>
      <c r="O53" s="142">
        <v>5578</v>
      </c>
      <c r="P53" s="143">
        <v>1.87</v>
      </c>
      <c r="Q53" s="144">
        <v>4570</v>
      </c>
      <c r="R53" s="95">
        <v>22.06</v>
      </c>
      <c r="T53" s="70">
        <f t="shared" si="0"/>
        <v>11.7</v>
      </c>
      <c r="U53" s="70" t="b">
        <f t="shared" si="1"/>
        <v>0</v>
      </c>
      <c r="V53" s="70">
        <f t="shared" si="2"/>
        <v>22.06</v>
      </c>
      <c r="W53" s="70" t="b">
        <f t="shared" si="3"/>
        <v>0</v>
      </c>
    </row>
    <row r="54" spans="2:23" s="70" customFormat="1" ht="12">
      <c r="B54" s="75"/>
      <c r="C54" s="80">
        <v>299</v>
      </c>
      <c r="D54" s="81" t="s">
        <v>21</v>
      </c>
      <c r="E54" s="141">
        <v>39</v>
      </c>
      <c r="F54" s="142">
        <v>247862</v>
      </c>
      <c r="G54" s="142">
        <v>66</v>
      </c>
      <c r="H54" s="142">
        <v>6053</v>
      </c>
      <c r="I54" s="143">
        <v>2.44</v>
      </c>
      <c r="J54" s="144">
        <v>5851</v>
      </c>
      <c r="K54" s="97">
        <v>3.45</v>
      </c>
      <c r="L54" s="141">
        <v>39</v>
      </c>
      <c r="M54" s="142">
        <v>247253</v>
      </c>
      <c r="N54" s="145">
        <v>65</v>
      </c>
      <c r="O54" s="142">
        <v>4139</v>
      </c>
      <c r="P54" s="143">
        <v>1.67</v>
      </c>
      <c r="Q54" s="144">
        <v>3796</v>
      </c>
      <c r="R54" s="97">
        <v>9.04</v>
      </c>
      <c r="T54" s="70">
        <f t="shared" si="0"/>
        <v>3.45</v>
      </c>
      <c r="U54" s="70" t="b">
        <f t="shared" si="1"/>
        <v>0</v>
      </c>
      <c r="V54" s="70">
        <f t="shared" si="2"/>
        <v>9.04</v>
      </c>
      <c r="W54" s="70" t="b">
        <f t="shared" si="3"/>
        <v>0</v>
      </c>
    </row>
    <row r="55" spans="2:23" s="70" customFormat="1" ht="12">
      <c r="B55" s="75"/>
      <c r="C55" s="80" t="s">
        <v>113</v>
      </c>
      <c r="D55" s="81" t="s">
        <v>22</v>
      </c>
      <c r="E55" s="141">
        <v>39.5</v>
      </c>
      <c r="F55" s="142">
        <v>255403</v>
      </c>
      <c r="G55" s="142">
        <v>47</v>
      </c>
      <c r="H55" s="142">
        <v>5525</v>
      </c>
      <c r="I55" s="143">
        <v>2.16</v>
      </c>
      <c r="J55" s="144">
        <v>5094</v>
      </c>
      <c r="K55" s="96">
        <v>8.46</v>
      </c>
      <c r="L55" s="141">
        <v>39.5</v>
      </c>
      <c r="M55" s="142">
        <v>255403</v>
      </c>
      <c r="N55" s="145">
        <v>47</v>
      </c>
      <c r="O55" s="142">
        <v>3992</v>
      </c>
      <c r="P55" s="143">
        <v>1.56</v>
      </c>
      <c r="Q55" s="144">
        <v>3553</v>
      </c>
      <c r="R55" s="102">
        <v>12.36</v>
      </c>
      <c r="T55" s="70">
        <f t="shared" si="0"/>
        <v>8.46</v>
      </c>
      <c r="U55" s="70" t="b">
        <f t="shared" si="1"/>
        <v>0</v>
      </c>
      <c r="V55" s="70">
        <f t="shared" si="2"/>
        <v>12.36</v>
      </c>
      <c r="W55" s="70" t="b">
        <f t="shared" si="3"/>
        <v>0</v>
      </c>
    </row>
    <row r="56" spans="2:23" s="70" customFormat="1" ht="12">
      <c r="B56" s="75" t="s">
        <v>12</v>
      </c>
      <c r="C56" s="80" t="s">
        <v>114</v>
      </c>
      <c r="D56" s="81" t="s">
        <v>23</v>
      </c>
      <c r="E56" s="141">
        <v>42</v>
      </c>
      <c r="F56" s="142">
        <v>257601</v>
      </c>
      <c r="G56" s="142">
        <v>5</v>
      </c>
      <c r="H56" s="142">
        <v>10336</v>
      </c>
      <c r="I56" s="143">
        <v>4.01</v>
      </c>
      <c r="J56" s="144">
        <v>6486</v>
      </c>
      <c r="K56" s="97">
        <v>59.36</v>
      </c>
      <c r="L56" s="141">
        <v>42</v>
      </c>
      <c r="M56" s="142">
        <v>257601</v>
      </c>
      <c r="N56" s="145">
        <v>5</v>
      </c>
      <c r="O56" s="142">
        <v>3132</v>
      </c>
      <c r="P56" s="143">
        <v>1.22</v>
      </c>
      <c r="Q56" s="144">
        <v>3992</v>
      </c>
      <c r="R56" s="95">
        <v>-21.54</v>
      </c>
      <c r="T56" s="70">
        <f t="shared" si="0"/>
        <v>59.36</v>
      </c>
      <c r="U56" s="70" t="b">
        <f t="shared" si="1"/>
        <v>0</v>
      </c>
      <c r="V56" s="70">
        <f t="shared" si="2"/>
        <v>-21.54</v>
      </c>
      <c r="W56" s="70" t="b">
        <f t="shared" si="3"/>
        <v>0</v>
      </c>
    </row>
    <row r="57" spans="2:23" s="70" customFormat="1" ht="12">
      <c r="B57" s="75"/>
      <c r="C57" s="80" t="s">
        <v>116</v>
      </c>
      <c r="D57" s="81" t="s">
        <v>20</v>
      </c>
      <c r="E57" s="141">
        <v>39.2</v>
      </c>
      <c r="F57" s="142">
        <v>249693</v>
      </c>
      <c r="G57" s="142">
        <v>118</v>
      </c>
      <c r="H57" s="142">
        <v>5949</v>
      </c>
      <c r="I57" s="143">
        <v>2.38</v>
      </c>
      <c r="J57" s="144">
        <v>5719</v>
      </c>
      <c r="K57" s="97">
        <v>4.02</v>
      </c>
      <c r="L57" s="141">
        <v>39.1</v>
      </c>
      <c r="M57" s="142">
        <v>249260</v>
      </c>
      <c r="N57" s="145">
        <v>117</v>
      </c>
      <c r="O57" s="142">
        <v>4099</v>
      </c>
      <c r="P57" s="143">
        <v>1.64</v>
      </c>
      <c r="Q57" s="144">
        <v>3753</v>
      </c>
      <c r="R57" s="97">
        <v>9.22</v>
      </c>
      <c r="T57" s="70">
        <f t="shared" si="0"/>
        <v>4.02</v>
      </c>
      <c r="U57" s="70" t="b">
        <f t="shared" si="1"/>
        <v>0</v>
      </c>
      <c r="V57" s="70">
        <f t="shared" si="2"/>
        <v>9.22</v>
      </c>
      <c r="W57" s="70" t="b">
        <f t="shared" si="3"/>
        <v>0</v>
      </c>
    </row>
    <row r="58" spans="2:23" s="70" customFormat="1" ht="12.75" thickBot="1">
      <c r="B58" s="83"/>
      <c r="C58" s="247" t="s">
        <v>24</v>
      </c>
      <c r="D58" s="248"/>
      <c r="E58" s="151">
        <v>39.2</v>
      </c>
      <c r="F58" s="152">
        <v>303618</v>
      </c>
      <c r="G58" s="152">
        <v>9</v>
      </c>
      <c r="H58" s="152">
        <v>7313</v>
      </c>
      <c r="I58" s="153">
        <v>2.41</v>
      </c>
      <c r="J58" s="154">
        <v>7603</v>
      </c>
      <c r="K58" s="95">
        <v>-3.81</v>
      </c>
      <c r="L58" s="151">
        <v>39.2</v>
      </c>
      <c r="M58" s="152">
        <v>303618</v>
      </c>
      <c r="N58" s="155">
        <v>9</v>
      </c>
      <c r="O58" s="152">
        <v>5630</v>
      </c>
      <c r="P58" s="153">
        <v>1.85</v>
      </c>
      <c r="Q58" s="154">
        <v>5847</v>
      </c>
      <c r="R58" s="99">
        <v>-3.71</v>
      </c>
      <c r="T58" s="70">
        <f t="shared" si="0"/>
        <v>-3.81</v>
      </c>
      <c r="U58" s="70" t="b">
        <f t="shared" si="1"/>
        <v>0</v>
      </c>
      <c r="V58" s="70">
        <f t="shared" si="2"/>
        <v>-3.71</v>
      </c>
      <c r="W58" s="70" t="b">
        <f t="shared" si="3"/>
        <v>0</v>
      </c>
    </row>
    <row r="59" spans="2:23" s="70" customFormat="1" ht="12">
      <c r="B59" s="77" t="s">
        <v>25</v>
      </c>
      <c r="C59" s="237" t="s">
        <v>26</v>
      </c>
      <c r="D59" s="238"/>
      <c r="E59" s="146">
        <v>39.7</v>
      </c>
      <c r="F59" s="147">
        <v>298146</v>
      </c>
      <c r="G59" s="147">
        <v>73</v>
      </c>
      <c r="H59" s="147">
        <v>7203</v>
      </c>
      <c r="I59" s="148">
        <v>2.42</v>
      </c>
      <c r="J59" s="149">
        <v>7177</v>
      </c>
      <c r="K59" s="94">
        <v>0.36</v>
      </c>
      <c r="L59" s="146">
        <v>39.7</v>
      </c>
      <c r="M59" s="147">
        <v>298222</v>
      </c>
      <c r="N59" s="150">
        <v>72</v>
      </c>
      <c r="O59" s="147">
        <v>5031</v>
      </c>
      <c r="P59" s="148">
        <v>1.69</v>
      </c>
      <c r="Q59" s="149">
        <v>5036</v>
      </c>
      <c r="R59" s="94">
        <v>-0.1</v>
      </c>
      <c r="T59" s="70">
        <f t="shared" si="0"/>
        <v>0.36</v>
      </c>
      <c r="U59" s="70" t="b">
        <f t="shared" si="1"/>
        <v>0</v>
      </c>
      <c r="V59" s="70">
        <f t="shared" si="2"/>
        <v>-0.1</v>
      </c>
      <c r="W59" s="70" t="b">
        <f t="shared" si="3"/>
        <v>0</v>
      </c>
    </row>
    <row r="60" spans="2:23" s="70" customFormat="1" ht="12">
      <c r="B60" s="75" t="s">
        <v>27</v>
      </c>
      <c r="C60" s="239" t="s">
        <v>28</v>
      </c>
      <c r="D60" s="240"/>
      <c r="E60" s="141">
        <v>38.2</v>
      </c>
      <c r="F60" s="142">
        <v>285820</v>
      </c>
      <c r="G60" s="142">
        <v>88</v>
      </c>
      <c r="H60" s="142">
        <v>6727</v>
      </c>
      <c r="I60" s="143">
        <v>2.35</v>
      </c>
      <c r="J60" s="144">
        <v>7174</v>
      </c>
      <c r="K60" s="96">
        <v>-6.23</v>
      </c>
      <c r="L60" s="141">
        <v>38.2</v>
      </c>
      <c r="M60" s="142">
        <v>285820</v>
      </c>
      <c r="N60" s="145">
        <v>88</v>
      </c>
      <c r="O60" s="142">
        <v>4512</v>
      </c>
      <c r="P60" s="143">
        <v>1.58</v>
      </c>
      <c r="Q60" s="144">
        <v>4637</v>
      </c>
      <c r="R60" s="97">
        <v>-2.7</v>
      </c>
      <c r="T60" s="70">
        <f t="shared" si="0"/>
        <v>-6.23</v>
      </c>
      <c r="U60" s="70" t="b">
        <f t="shared" si="1"/>
        <v>0</v>
      </c>
      <c r="V60" s="70">
        <f t="shared" si="2"/>
        <v>-2.7</v>
      </c>
      <c r="W60" s="70" t="b">
        <f t="shared" si="3"/>
        <v>0</v>
      </c>
    </row>
    <row r="61" spans="2:23" s="70" customFormat="1" ht="12.75" thickBot="1">
      <c r="B61" s="83" t="s">
        <v>12</v>
      </c>
      <c r="C61" s="241" t="s">
        <v>29</v>
      </c>
      <c r="D61" s="242"/>
      <c r="E61" s="151">
        <v>39.2</v>
      </c>
      <c r="F61" s="152">
        <v>298482</v>
      </c>
      <c r="G61" s="152">
        <v>111</v>
      </c>
      <c r="H61" s="152">
        <v>8271</v>
      </c>
      <c r="I61" s="153">
        <v>2.77</v>
      </c>
      <c r="J61" s="154">
        <v>6616</v>
      </c>
      <c r="K61" s="99">
        <v>25.02</v>
      </c>
      <c r="L61" s="151">
        <v>38.9</v>
      </c>
      <c r="M61" s="152">
        <v>296073</v>
      </c>
      <c r="N61" s="155">
        <v>111</v>
      </c>
      <c r="O61" s="152">
        <v>6312</v>
      </c>
      <c r="P61" s="153">
        <v>2.13</v>
      </c>
      <c r="Q61" s="154">
        <v>4441</v>
      </c>
      <c r="R61" s="99">
        <v>42.13</v>
      </c>
      <c r="T61" s="70">
        <f t="shared" si="0"/>
        <v>25.02</v>
      </c>
      <c r="U61" s="70" t="b">
        <f t="shared" si="1"/>
        <v>0</v>
      </c>
      <c r="V61" s="70">
        <f t="shared" si="2"/>
        <v>42.13</v>
      </c>
      <c r="W61" s="70" t="b">
        <f t="shared" si="3"/>
        <v>0</v>
      </c>
    </row>
    <row r="62" spans="2:23" s="70" customFormat="1" ht="12.75" thickBot="1">
      <c r="B62" s="84" t="s">
        <v>30</v>
      </c>
      <c r="C62" s="85"/>
      <c r="D62" s="85"/>
      <c r="E62" s="156">
        <v>39.1</v>
      </c>
      <c r="F62" s="157">
        <v>295049</v>
      </c>
      <c r="G62" s="157">
        <v>272</v>
      </c>
      <c r="H62" s="157">
        <v>7545</v>
      </c>
      <c r="I62" s="158">
        <v>2.56</v>
      </c>
      <c r="J62" s="159">
        <v>6897</v>
      </c>
      <c r="K62" s="100">
        <v>9.4</v>
      </c>
      <c r="L62" s="156">
        <v>39.1</v>
      </c>
      <c r="M62" s="157">
        <v>295067</v>
      </c>
      <c r="N62" s="160">
        <v>271</v>
      </c>
      <c r="O62" s="157">
        <v>5469</v>
      </c>
      <c r="P62" s="158">
        <v>1.85</v>
      </c>
      <c r="Q62" s="159">
        <v>4635</v>
      </c>
      <c r="R62" s="101">
        <v>17.99</v>
      </c>
      <c r="T62" s="70">
        <f t="shared" si="0"/>
        <v>9.4</v>
      </c>
      <c r="U62" s="70" t="b">
        <f t="shared" si="1"/>
        <v>0</v>
      </c>
      <c r="V62" s="70">
        <f t="shared" si="2"/>
        <v>17.99</v>
      </c>
      <c r="W62" s="70" t="b">
        <f t="shared" si="3"/>
        <v>0</v>
      </c>
    </row>
    <row r="63" spans="1:18" ht="12">
      <c r="A63" s="12"/>
      <c r="B63" s="12"/>
      <c r="C63" s="12"/>
      <c r="D63" s="86"/>
      <c r="E63" s="12"/>
      <c r="F63" s="12"/>
      <c r="G63" s="12"/>
      <c r="H63" s="12"/>
      <c r="I63" s="12"/>
      <c r="J63" s="12"/>
      <c r="K63" s="103"/>
      <c r="L63" s="12"/>
      <c r="M63" s="12"/>
      <c r="N63" s="12"/>
      <c r="O63" s="12"/>
      <c r="P63" s="12"/>
      <c r="Q63" s="12"/>
      <c r="R63" s="103"/>
    </row>
    <row r="64" spans="1:18" ht="12">
      <c r="A64" s="12"/>
      <c r="B64" s="12"/>
      <c r="C64" s="12"/>
      <c r="D64" s="86"/>
      <c r="E64" s="12"/>
      <c r="F64" s="12"/>
      <c r="G64" s="12"/>
      <c r="H64" s="12"/>
      <c r="I64" s="12"/>
      <c r="J64" s="12"/>
      <c r="K64" s="42"/>
      <c r="L64" s="12"/>
      <c r="M64" s="12"/>
      <c r="N64" s="12"/>
      <c r="O64" s="12"/>
      <c r="P64" s="12"/>
      <c r="Q64" s="12"/>
      <c r="R64" s="42"/>
    </row>
    <row r="65" spans="1:18" ht="12">
      <c r="A65" s="12"/>
      <c r="B65" s="12"/>
      <c r="C65" s="12"/>
      <c r="D65" s="86"/>
      <c r="E65" s="12"/>
      <c r="F65" s="12"/>
      <c r="G65" s="12"/>
      <c r="H65" s="12"/>
      <c r="I65" s="12"/>
      <c r="J65" s="12"/>
      <c r="K65" s="42"/>
      <c r="L65" s="12"/>
      <c r="M65" s="12"/>
      <c r="N65" s="12"/>
      <c r="O65" s="42"/>
      <c r="P65" s="12"/>
      <c r="Q65" s="12"/>
      <c r="R65" s="12"/>
    </row>
    <row r="66" spans="1:18" ht="12">
      <c r="A66" s="12"/>
      <c r="B66" s="12"/>
      <c r="C66" s="12"/>
      <c r="D66" s="86"/>
      <c r="E66" s="12"/>
      <c r="F66" s="12"/>
      <c r="G66" s="12"/>
      <c r="H66" s="12"/>
      <c r="I66" s="12"/>
      <c r="J66" s="12"/>
      <c r="K66" s="42"/>
      <c r="L66" s="12"/>
      <c r="M66" s="12"/>
      <c r="N66" s="12"/>
      <c r="O66" s="42"/>
      <c r="P66" s="12"/>
      <c r="Q66" s="12"/>
      <c r="R66" s="12"/>
    </row>
    <row r="67" spans="1:24" ht="12">
      <c r="A67" s="12"/>
      <c r="B67" s="12"/>
      <c r="C67" s="12"/>
      <c r="D67" s="86"/>
      <c r="E67" s="12"/>
      <c r="F67" s="12"/>
      <c r="G67" s="12"/>
      <c r="H67" s="12"/>
      <c r="I67" s="12"/>
      <c r="J67" s="12"/>
      <c r="K67" s="42"/>
      <c r="L67" s="12"/>
      <c r="M67" s="12"/>
      <c r="N67" s="12"/>
      <c r="O67" s="42"/>
      <c r="P67" s="12"/>
      <c r="Q67" s="12"/>
      <c r="R67" s="12"/>
      <c r="S67" s="93"/>
      <c r="X67" s="93"/>
    </row>
    <row r="68" spans="1:18" ht="12">
      <c r="A68" s="12"/>
      <c r="B68" s="12"/>
      <c r="C68" s="12"/>
      <c r="D68" s="86"/>
      <c r="E68" s="12"/>
      <c r="F68" s="12"/>
      <c r="G68" s="12"/>
      <c r="H68" s="12"/>
      <c r="I68" s="12"/>
      <c r="J68" s="12"/>
      <c r="K68" s="42"/>
      <c r="L68" s="12"/>
      <c r="M68" s="12"/>
      <c r="N68" s="12"/>
      <c r="O68" s="42"/>
      <c r="P68" s="12"/>
      <c r="Q68" s="12"/>
      <c r="R68" s="12"/>
    </row>
    <row r="69" spans="1:18" ht="12">
      <c r="A69" s="12"/>
      <c r="B69" s="12"/>
      <c r="C69" s="12"/>
      <c r="D69" s="86"/>
      <c r="E69" s="12"/>
      <c r="F69" s="12"/>
      <c r="G69" s="12"/>
      <c r="H69" s="12"/>
      <c r="I69" s="12"/>
      <c r="J69" s="12"/>
      <c r="K69" s="42"/>
      <c r="L69" s="12"/>
      <c r="M69" s="12"/>
      <c r="N69" s="12"/>
      <c r="O69" s="42"/>
      <c r="P69" s="12"/>
      <c r="Q69" s="12"/>
      <c r="R69" s="12"/>
    </row>
  </sheetData>
  <sheetProtection/>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A31" sqref="A31:O31"/>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2" t="s">
        <v>84</v>
      </c>
      <c r="B1" s="12"/>
      <c r="C1" s="12"/>
      <c r="D1" s="12"/>
      <c r="E1" s="12"/>
      <c r="F1" s="12"/>
      <c r="G1" s="12"/>
      <c r="H1" s="12"/>
      <c r="I1" s="12"/>
      <c r="J1" s="13"/>
      <c r="K1" s="14"/>
      <c r="L1" s="14"/>
      <c r="M1" s="14"/>
      <c r="N1" s="14"/>
      <c r="O1" s="15" t="s">
        <v>52</v>
      </c>
    </row>
    <row r="2" spans="1:15" ht="14.25" thickBot="1">
      <c r="A2" s="258" t="s">
        <v>39</v>
      </c>
      <c r="B2" s="261"/>
      <c r="C2" s="262"/>
      <c r="D2" s="262"/>
      <c r="E2" s="262"/>
      <c r="F2" s="262"/>
      <c r="G2" s="263"/>
      <c r="H2" s="264"/>
      <c r="I2" s="262" t="s">
        <v>32</v>
      </c>
      <c r="J2" s="262"/>
      <c r="K2" s="262"/>
      <c r="L2" s="262"/>
      <c r="M2" s="262"/>
      <c r="N2" s="263"/>
      <c r="O2" s="264"/>
    </row>
    <row r="3" spans="1:15" ht="13.5">
      <c r="A3" s="259"/>
      <c r="B3" s="2"/>
      <c r="C3" s="3"/>
      <c r="D3" s="3"/>
      <c r="E3" s="3"/>
      <c r="F3" s="3"/>
      <c r="G3" s="265" t="s">
        <v>44</v>
      </c>
      <c r="H3" s="266"/>
      <c r="I3" s="3"/>
      <c r="J3" s="3"/>
      <c r="K3" s="3"/>
      <c r="L3" s="3"/>
      <c r="M3" s="3"/>
      <c r="N3" s="267" t="s">
        <v>44</v>
      </c>
      <c r="O3" s="268"/>
    </row>
    <row r="4" spans="1:15" ht="52.5" customHeight="1" thickBot="1">
      <c r="A4" s="260"/>
      <c r="B4" s="4" t="s">
        <v>50</v>
      </c>
      <c r="C4" s="5" t="s">
        <v>45</v>
      </c>
      <c r="D4" s="5" t="s">
        <v>41</v>
      </c>
      <c r="E4" s="5" t="s">
        <v>46</v>
      </c>
      <c r="F4" s="47" t="s">
        <v>86</v>
      </c>
      <c r="G4" s="6" t="s">
        <v>47</v>
      </c>
      <c r="H4" s="7" t="s">
        <v>122</v>
      </c>
      <c r="I4" s="5" t="s">
        <v>50</v>
      </c>
      <c r="J4" s="5" t="s">
        <v>45</v>
      </c>
      <c r="K4" s="5" t="s">
        <v>41</v>
      </c>
      <c r="L4" s="5" t="s">
        <v>48</v>
      </c>
      <c r="M4" s="47" t="s">
        <v>86</v>
      </c>
      <c r="N4" s="6" t="s">
        <v>123</v>
      </c>
      <c r="O4" s="8" t="s">
        <v>124</v>
      </c>
    </row>
    <row r="5" spans="1:15" ht="13.5">
      <c r="A5" s="161" t="s">
        <v>87</v>
      </c>
      <c r="B5" s="162">
        <v>38.6</v>
      </c>
      <c r="C5" s="163">
        <v>291489</v>
      </c>
      <c r="D5" s="163">
        <v>348</v>
      </c>
      <c r="E5" s="163">
        <v>6549</v>
      </c>
      <c r="F5" s="164">
        <v>2.25</v>
      </c>
      <c r="G5" s="165">
        <v>6357</v>
      </c>
      <c r="H5" s="166">
        <v>3.02</v>
      </c>
      <c r="I5" s="167">
        <v>38.6</v>
      </c>
      <c r="J5" s="168">
        <v>291566</v>
      </c>
      <c r="K5" s="169">
        <v>340</v>
      </c>
      <c r="L5" s="163">
        <v>5455</v>
      </c>
      <c r="M5" s="170">
        <v>1.87</v>
      </c>
      <c r="N5" s="165">
        <v>5335</v>
      </c>
      <c r="O5" s="171">
        <v>2.25</v>
      </c>
    </row>
    <row r="6" spans="1:15" ht="13.5">
      <c r="A6" s="161" t="s">
        <v>83</v>
      </c>
      <c r="B6" s="162">
        <v>38</v>
      </c>
      <c r="C6" s="163">
        <v>282607</v>
      </c>
      <c r="D6" s="163">
        <v>355</v>
      </c>
      <c r="E6" s="163">
        <v>6437</v>
      </c>
      <c r="F6" s="164">
        <v>2.28</v>
      </c>
      <c r="G6" s="165">
        <v>6549</v>
      </c>
      <c r="H6" s="166">
        <v>-1.71</v>
      </c>
      <c r="I6" s="167">
        <v>38.1</v>
      </c>
      <c r="J6" s="168">
        <v>282948</v>
      </c>
      <c r="K6" s="169">
        <v>348</v>
      </c>
      <c r="L6" s="163">
        <v>5295</v>
      </c>
      <c r="M6" s="170">
        <v>1.87</v>
      </c>
      <c r="N6" s="165">
        <v>5455</v>
      </c>
      <c r="O6" s="171">
        <v>-2.93</v>
      </c>
    </row>
    <row r="7" spans="1:15" ht="13.5">
      <c r="A7" s="161" t="s">
        <v>88</v>
      </c>
      <c r="B7" s="162">
        <v>38.1</v>
      </c>
      <c r="C7" s="163">
        <v>289249</v>
      </c>
      <c r="D7" s="163">
        <v>344</v>
      </c>
      <c r="E7" s="163">
        <v>7260</v>
      </c>
      <c r="F7" s="164">
        <v>2.51</v>
      </c>
      <c r="G7" s="165">
        <v>6437</v>
      </c>
      <c r="H7" s="166">
        <v>12.79</v>
      </c>
      <c r="I7" s="167">
        <v>38.1</v>
      </c>
      <c r="J7" s="168">
        <v>289334</v>
      </c>
      <c r="K7" s="169">
        <v>328</v>
      </c>
      <c r="L7" s="163">
        <v>4542</v>
      </c>
      <c r="M7" s="170">
        <v>1.57</v>
      </c>
      <c r="N7" s="165">
        <v>5295</v>
      </c>
      <c r="O7" s="171">
        <v>-14.22</v>
      </c>
    </row>
    <row r="8" spans="1:15" ht="13.5">
      <c r="A8" s="161" t="s">
        <v>125</v>
      </c>
      <c r="B8" s="172">
        <v>37.8</v>
      </c>
      <c r="C8" s="173">
        <v>285286</v>
      </c>
      <c r="D8" s="173">
        <v>347</v>
      </c>
      <c r="E8" s="173">
        <v>5601</v>
      </c>
      <c r="F8" s="174">
        <v>1.96</v>
      </c>
      <c r="G8" s="175">
        <v>7260</v>
      </c>
      <c r="H8" s="176">
        <v>-22.85</v>
      </c>
      <c r="I8" s="177">
        <v>37.8</v>
      </c>
      <c r="J8" s="178">
        <v>285666</v>
      </c>
      <c r="K8" s="179">
        <v>336</v>
      </c>
      <c r="L8" s="173">
        <v>4888</v>
      </c>
      <c r="M8" s="180">
        <v>1.71</v>
      </c>
      <c r="N8" s="175">
        <v>4542</v>
      </c>
      <c r="O8" s="181">
        <v>7.62</v>
      </c>
    </row>
    <row r="9" spans="1:15" ht="13.5">
      <c r="A9" s="182" t="s">
        <v>126</v>
      </c>
      <c r="B9" s="183">
        <v>38.1</v>
      </c>
      <c r="C9" s="184">
        <v>287811</v>
      </c>
      <c r="D9" s="185">
        <v>360</v>
      </c>
      <c r="E9" s="185">
        <v>5581</v>
      </c>
      <c r="F9" s="186">
        <v>1.94</v>
      </c>
      <c r="G9" s="187">
        <v>5601</v>
      </c>
      <c r="H9" s="166">
        <v>-0.36</v>
      </c>
      <c r="I9" s="188">
        <v>38.1</v>
      </c>
      <c r="J9" s="185">
        <v>287877</v>
      </c>
      <c r="K9" s="185">
        <v>353</v>
      </c>
      <c r="L9" s="185">
        <v>4889</v>
      </c>
      <c r="M9" s="186">
        <v>1.7</v>
      </c>
      <c r="N9" s="189">
        <v>4888</v>
      </c>
      <c r="O9" s="171">
        <v>0.02</v>
      </c>
    </row>
    <row r="10" spans="1:15" ht="13.5">
      <c r="A10" s="182" t="s">
        <v>127</v>
      </c>
      <c r="B10" s="190">
        <v>38.3</v>
      </c>
      <c r="C10" s="191">
        <v>288415</v>
      </c>
      <c r="D10" s="191">
        <v>346</v>
      </c>
      <c r="E10" s="191">
        <v>5582</v>
      </c>
      <c r="F10" s="192">
        <v>1.94</v>
      </c>
      <c r="G10" s="193">
        <v>5581</v>
      </c>
      <c r="H10" s="194">
        <v>0.02</v>
      </c>
      <c r="I10" s="195">
        <v>38.3</v>
      </c>
      <c r="J10" s="191">
        <v>288854</v>
      </c>
      <c r="K10" s="191">
        <v>336</v>
      </c>
      <c r="L10" s="191">
        <v>4891</v>
      </c>
      <c r="M10" s="192">
        <v>1.69</v>
      </c>
      <c r="N10" s="193">
        <v>4889</v>
      </c>
      <c r="O10" s="196">
        <v>0.04</v>
      </c>
    </row>
    <row r="11" spans="1:15" ht="13.5">
      <c r="A11" s="197" t="s">
        <v>128</v>
      </c>
      <c r="B11" s="198">
        <v>38.7</v>
      </c>
      <c r="C11" s="199">
        <v>290056</v>
      </c>
      <c r="D11" s="199">
        <v>264</v>
      </c>
      <c r="E11" s="199">
        <v>5406</v>
      </c>
      <c r="F11" s="200">
        <v>1.86</v>
      </c>
      <c r="G11" s="201">
        <v>5582</v>
      </c>
      <c r="H11" s="194">
        <v>-3.15</v>
      </c>
      <c r="I11" s="198">
        <v>38.7</v>
      </c>
      <c r="J11" s="199">
        <v>290544</v>
      </c>
      <c r="K11" s="199">
        <v>254</v>
      </c>
      <c r="L11" s="199">
        <v>5006</v>
      </c>
      <c r="M11" s="200">
        <v>1.72</v>
      </c>
      <c r="N11" s="201">
        <v>4891</v>
      </c>
      <c r="O11" s="194">
        <v>2.35</v>
      </c>
    </row>
    <row r="12" spans="1:15" ht="13.5">
      <c r="A12" s="202" t="s">
        <v>129</v>
      </c>
      <c r="B12" s="198">
        <v>38.5</v>
      </c>
      <c r="C12" s="199">
        <v>291643</v>
      </c>
      <c r="D12" s="199">
        <v>281</v>
      </c>
      <c r="E12" s="199">
        <v>7066</v>
      </c>
      <c r="F12" s="200">
        <v>2.42</v>
      </c>
      <c r="G12" s="201">
        <v>5406</v>
      </c>
      <c r="H12" s="194">
        <v>30.71</v>
      </c>
      <c r="I12" s="198">
        <v>38.6</v>
      </c>
      <c r="J12" s="199">
        <v>291981</v>
      </c>
      <c r="K12" s="199">
        <v>275</v>
      </c>
      <c r="L12" s="199">
        <v>5541</v>
      </c>
      <c r="M12" s="200">
        <v>1.9</v>
      </c>
      <c r="N12" s="201">
        <v>5006</v>
      </c>
      <c r="O12" s="194">
        <v>10.69</v>
      </c>
    </row>
    <row r="13" spans="1:15" ht="13.5">
      <c r="A13" s="202" t="s">
        <v>130</v>
      </c>
      <c r="B13" s="198">
        <v>39</v>
      </c>
      <c r="C13" s="199">
        <v>291335</v>
      </c>
      <c r="D13" s="199">
        <v>284</v>
      </c>
      <c r="E13" s="199">
        <v>9112</v>
      </c>
      <c r="F13" s="200">
        <v>3.13</v>
      </c>
      <c r="G13" s="201">
        <v>7066</v>
      </c>
      <c r="H13" s="194">
        <v>28.96</v>
      </c>
      <c r="I13" s="198">
        <v>39</v>
      </c>
      <c r="J13" s="199">
        <v>291405</v>
      </c>
      <c r="K13" s="199">
        <v>279</v>
      </c>
      <c r="L13" s="199">
        <v>5862</v>
      </c>
      <c r="M13" s="200">
        <v>2.01</v>
      </c>
      <c r="N13" s="201">
        <v>5541</v>
      </c>
      <c r="O13" s="194">
        <v>5.79</v>
      </c>
    </row>
    <row r="14" spans="1:15" ht="14.25" thickBot="1">
      <c r="A14" s="202" t="s">
        <v>131</v>
      </c>
      <c r="B14" s="203">
        <v>38.9</v>
      </c>
      <c r="C14" s="204">
        <v>293123</v>
      </c>
      <c r="D14" s="204">
        <v>262</v>
      </c>
      <c r="E14" s="204">
        <v>6897</v>
      </c>
      <c r="F14" s="205">
        <v>2.35</v>
      </c>
      <c r="G14" s="206">
        <v>9112</v>
      </c>
      <c r="H14" s="207">
        <v>-24.31</v>
      </c>
      <c r="I14" s="203">
        <v>38.9</v>
      </c>
      <c r="J14" s="204">
        <v>292977</v>
      </c>
      <c r="K14" s="204">
        <v>260</v>
      </c>
      <c r="L14" s="204">
        <v>4635</v>
      </c>
      <c r="M14" s="205">
        <v>1.58</v>
      </c>
      <c r="N14" s="206">
        <v>5862</v>
      </c>
      <c r="O14" s="207">
        <v>-20.93</v>
      </c>
    </row>
    <row r="15" spans="1:15" ht="13.5">
      <c r="A15" s="235" t="s">
        <v>138</v>
      </c>
      <c r="B15" s="208">
        <v>39.1</v>
      </c>
      <c r="C15" s="209">
        <v>295049</v>
      </c>
      <c r="D15" s="209">
        <v>272</v>
      </c>
      <c r="E15" s="209">
        <v>7545</v>
      </c>
      <c r="F15" s="210">
        <v>2.56</v>
      </c>
      <c r="G15" s="211">
        <v>6897</v>
      </c>
      <c r="H15" s="212">
        <v>9.4</v>
      </c>
      <c r="I15" s="208">
        <v>39.1</v>
      </c>
      <c r="J15" s="209">
        <v>295067</v>
      </c>
      <c r="K15" s="209">
        <v>271</v>
      </c>
      <c r="L15" s="209">
        <v>5469</v>
      </c>
      <c r="M15" s="210">
        <v>1.85</v>
      </c>
      <c r="N15" s="211">
        <v>4635</v>
      </c>
      <c r="O15" s="212">
        <v>17.99</v>
      </c>
    </row>
    <row r="16" spans="1:15" ht="14.25" thickBot="1">
      <c r="A16" s="234" t="s">
        <v>139</v>
      </c>
      <c r="B16" s="213">
        <v>38.9</v>
      </c>
      <c r="C16" s="214">
        <v>293123</v>
      </c>
      <c r="D16" s="214">
        <v>262</v>
      </c>
      <c r="E16" s="214">
        <v>6897</v>
      </c>
      <c r="F16" s="215">
        <v>2.35</v>
      </c>
      <c r="G16" s="216">
        <v>9112</v>
      </c>
      <c r="H16" s="217">
        <v>-24.31</v>
      </c>
      <c r="I16" s="213">
        <v>38.9</v>
      </c>
      <c r="J16" s="214">
        <v>292977</v>
      </c>
      <c r="K16" s="214">
        <v>260</v>
      </c>
      <c r="L16" s="214">
        <v>4635</v>
      </c>
      <c r="M16" s="215">
        <v>1.58</v>
      </c>
      <c r="N16" s="216">
        <v>5862</v>
      </c>
      <c r="O16" s="217">
        <v>-20.93</v>
      </c>
    </row>
    <row r="17" spans="1:15" ht="14.25" thickBot="1">
      <c r="A17" s="9" t="s">
        <v>49</v>
      </c>
      <c r="B17" s="123">
        <v>0.20000000000000284</v>
      </c>
      <c r="C17" s="92">
        <v>1926</v>
      </c>
      <c r="D17" s="118">
        <v>10</v>
      </c>
      <c r="E17" s="118">
        <v>648</v>
      </c>
      <c r="F17" s="120">
        <v>0.21</v>
      </c>
      <c r="G17" s="91">
        <v>-2215</v>
      </c>
      <c r="H17" s="121">
        <v>33.71</v>
      </c>
      <c r="I17" s="122">
        <v>0.20000000000000284</v>
      </c>
      <c r="J17" s="92">
        <v>2090</v>
      </c>
      <c r="K17" s="118">
        <v>11</v>
      </c>
      <c r="L17" s="118">
        <v>834</v>
      </c>
      <c r="M17" s="120">
        <v>0.27</v>
      </c>
      <c r="N17" s="119">
        <v>-1227</v>
      </c>
      <c r="O17" s="121">
        <v>38.92</v>
      </c>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6"/>
      <c r="B25" s="16"/>
      <c r="C25" s="16"/>
      <c r="D25" s="16"/>
      <c r="E25" s="16"/>
      <c r="F25" s="16"/>
      <c r="G25" s="16"/>
      <c r="H25" s="16"/>
      <c r="I25" s="16"/>
      <c r="J25" s="14"/>
      <c r="K25" s="14"/>
      <c r="L25" s="14"/>
      <c r="M25" s="14"/>
      <c r="N25" s="14"/>
      <c r="O25" s="14"/>
    </row>
    <row r="26" spans="1:15" ht="13.5">
      <c r="A26" s="16"/>
      <c r="B26" s="16"/>
      <c r="C26" s="16"/>
      <c r="D26" s="16"/>
      <c r="E26" s="16"/>
      <c r="F26" s="16"/>
      <c r="G26" s="16"/>
      <c r="H26" s="16"/>
      <c r="I26" s="16"/>
      <c r="J26" s="14"/>
      <c r="K26" s="14"/>
      <c r="L26" s="14"/>
      <c r="M26" s="14"/>
      <c r="N26" s="14"/>
      <c r="O26" s="14"/>
    </row>
    <row r="27" spans="1:15" ht="14.25" thickBot="1">
      <c r="A27" s="16"/>
      <c r="B27" s="16"/>
      <c r="C27" s="16"/>
      <c r="D27" s="16"/>
      <c r="E27" s="16"/>
      <c r="F27" s="16"/>
      <c r="G27" s="16"/>
      <c r="H27" s="16"/>
      <c r="I27" s="16"/>
      <c r="J27" s="14"/>
      <c r="K27" s="14"/>
      <c r="L27" s="14"/>
      <c r="M27" s="14"/>
      <c r="N27" s="14"/>
      <c r="O27" s="14"/>
    </row>
    <row r="28" spans="1:15" ht="13.5">
      <c r="A28" s="17"/>
      <c r="B28" s="18"/>
      <c r="C28" s="18"/>
      <c r="D28" s="18"/>
      <c r="E28" s="18"/>
      <c r="F28" s="18"/>
      <c r="G28" s="18"/>
      <c r="H28" s="18"/>
      <c r="I28" s="18"/>
      <c r="J28" s="19"/>
      <c r="K28" s="20"/>
      <c r="L28" s="20"/>
      <c r="M28" s="20"/>
      <c r="N28" s="20"/>
      <c r="O28" s="21"/>
    </row>
    <row r="29" spans="1:15" ht="13.5" customHeight="1">
      <c r="A29" s="277" t="s">
        <v>85</v>
      </c>
      <c r="B29" s="278"/>
      <c r="C29" s="278"/>
      <c r="D29" s="278"/>
      <c r="E29" s="278"/>
      <c r="F29" s="278"/>
      <c r="G29" s="278"/>
      <c r="H29" s="278"/>
      <c r="I29" s="278"/>
      <c r="J29" s="278"/>
      <c r="K29" s="278"/>
      <c r="L29" s="278"/>
      <c r="M29" s="279"/>
      <c r="N29" s="279"/>
      <c r="O29" s="280"/>
    </row>
    <row r="30" spans="1:15" ht="13.5">
      <c r="A30" s="281"/>
      <c r="B30" s="279"/>
      <c r="C30" s="279"/>
      <c r="D30" s="279"/>
      <c r="E30" s="279"/>
      <c r="F30" s="279"/>
      <c r="G30" s="279"/>
      <c r="H30" s="279"/>
      <c r="I30" s="279"/>
      <c r="J30" s="279"/>
      <c r="K30" s="279"/>
      <c r="L30" s="279"/>
      <c r="M30" s="279"/>
      <c r="N30" s="279"/>
      <c r="O30" s="280"/>
    </row>
    <row r="31" spans="1:15" ht="29.25" customHeight="1">
      <c r="A31" s="282" t="s">
        <v>94</v>
      </c>
      <c r="B31" s="274"/>
      <c r="C31" s="274"/>
      <c r="D31" s="274"/>
      <c r="E31" s="274"/>
      <c r="F31" s="274"/>
      <c r="G31" s="274"/>
      <c r="H31" s="274"/>
      <c r="I31" s="274"/>
      <c r="J31" s="274"/>
      <c r="K31" s="274"/>
      <c r="L31" s="274"/>
      <c r="M31" s="275"/>
      <c r="N31" s="275"/>
      <c r="O31" s="276"/>
    </row>
    <row r="32" spans="1:15" ht="19.5" customHeight="1">
      <c r="A32" s="282" t="s">
        <v>76</v>
      </c>
      <c r="B32" s="274"/>
      <c r="C32" s="274"/>
      <c r="D32" s="274"/>
      <c r="E32" s="274"/>
      <c r="F32" s="274"/>
      <c r="G32" s="274"/>
      <c r="H32" s="274"/>
      <c r="I32" s="274"/>
      <c r="J32" s="274"/>
      <c r="K32" s="274"/>
      <c r="L32" s="274"/>
      <c r="M32" s="275"/>
      <c r="N32" s="275"/>
      <c r="O32" s="276"/>
    </row>
    <row r="33" spans="1:15" ht="25.5" customHeight="1">
      <c r="A33" s="273" t="s">
        <v>96</v>
      </c>
      <c r="B33" s="283"/>
      <c r="C33" s="283"/>
      <c r="D33" s="283"/>
      <c r="E33" s="283"/>
      <c r="F33" s="283"/>
      <c r="G33" s="283"/>
      <c r="H33" s="283"/>
      <c r="I33" s="283"/>
      <c r="J33" s="283"/>
      <c r="K33" s="283"/>
      <c r="L33" s="283"/>
      <c r="M33" s="283"/>
      <c r="N33" s="283"/>
      <c r="O33" s="284"/>
    </row>
    <row r="34" spans="1:15" ht="25.5" customHeight="1">
      <c r="A34" s="104"/>
      <c r="B34" s="115"/>
      <c r="C34" s="117" t="s">
        <v>117</v>
      </c>
      <c r="D34" s="115"/>
      <c r="E34" s="115"/>
      <c r="F34" s="115"/>
      <c r="G34" s="115"/>
      <c r="H34" s="115"/>
      <c r="I34" s="115"/>
      <c r="J34" s="115"/>
      <c r="K34" s="115"/>
      <c r="L34" s="115"/>
      <c r="M34" s="115"/>
      <c r="N34" s="115"/>
      <c r="O34" s="116"/>
    </row>
    <row r="35" spans="1:15" ht="39" customHeight="1">
      <c r="A35" s="22"/>
      <c r="B35" s="272" t="s">
        <v>77</v>
      </c>
      <c r="C35" s="272"/>
      <c r="D35" s="272"/>
      <c r="E35" s="272"/>
      <c r="F35" s="272"/>
      <c r="G35" s="272"/>
      <c r="H35" s="272"/>
      <c r="I35" s="272"/>
      <c r="J35" s="272"/>
      <c r="K35" s="272"/>
      <c r="L35" s="272"/>
      <c r="M35" s="272"/>
      <c r="N35" s="24"/>
      <c r="O35" s="25"/>
    </row>
    <row r="36" spans="1:15" ht="24.75" customHeight="1">
      <c r="A36" s="22"/>
      <c r="D36" s="232" t="s">
        <v>132</v>
      </c>
      <c r="E36" s="23"/>
      <c r="F36" s="23"/>
      <c r="G36" s="23"/>
      <c r="H36" s="23"/>
      <c r="I36" s="23"/>
      <c r="J36" s="23"/>
      <c r="K36" s="23"/>
      <c r="L36" s="23"/>
      <c r="M36" s="24"/>
      <c r="N36" s="24"/>
      <c r="O36" s="25"/>
    </row>
    <row r="37" spans="1:15" ht="24" customHeight="1">
      <c r="A37" s="22"/>
      <c r="D37" s="232" t="s">
        <v>133</v>
      </c>
      <c r="E37" s="23"/>
      <c r="F37" s="23"/>
      <c r="G37" s="23"/>
      <c r="H37" s="23"/>
      <c r="I37" s="23"/>
      <c r="J37" s="23"/>
      <c r="K37" s="23"/>
      <c r="L37" s="23"/>
      <c r="M37" s="24"/>
      <c r="N37" s="24"/>
      <c r="O37" s="25"/>
    </row>
    <row r="38" spans="1:15" ht="24" customHeight="1">
      <c r="A38" s="22"/>
      <c r="D38" s="232" t="s">
        <v>134</v>
      </c>
      <c r="E38" s="23"/>
      <c r="F38" s="23"/>
      <c r="G38" s="23"/>
      <c r="H38" s="23"/>
      <c r="I38" s="23"/>
      <c r="J38" s="23"/>
      <c r="K38" s="23"/>
      <c r="L38" s="23"/>
      <c r="M38" s="24"/>
      <c r="N38" s="24"/>
      <c r="O38" s="25"/>
    </row>
    <row r="39" spans="1:15" ht="19.5" customHeight="1">
      <c r="A39" s="26"/>
      <c r="D39" s="38" t="s">
        <v>97</v>
      </c>
      <c r="E39" s="27"/>
      <c r="F39" s="27"/>
      <c r="G39" s="27"/>
      <c r="H39" s="27"/>
      <c r="I39" s="27"/>
      <c r="J39" s="27"/>
      <c r="K39" s="28"/>
      <c r="L39" s="28"/>
      <c r="M39" s="28"/>
      <c r="N39" s="28"/>
      <c r="O39" s="29"/>
    </row>
    <row r="40" spans="1:15" ht="27.75" customHeight="1">
      <c r="A40" s="26"/>
      <c r="B40" s="27"/>
      <c r="C40" s="27"/>
      <c r="D40" s="27"/>
      <c r="E40" s="27"/>
      <c r="F40" s="27"/>
      <c r="G40" s="27"/>
      <c r="H40" s="27"/>
      <c r="I40" s="27"/>
      <c r="J40" s="27"/>
      <c r="K40" s="28"/>
      <c r="L40" s="28"/>
      <c r="M40" s="28"/>
      <c r="N40" s="28"/>
      <c r="O40" s="29"/>
    </row>
    <row r="41" spans="1:15" ht="23.25" customHeight="1">
      <c r="A41" s="273" t="s">
        <v>102</v>
      </c>
      <c r="B41" s="274"/>
      <c r="C41" s="274"/>
      <c r="D41" s="274"/>
      <c r="E41" s="274"/>
      <c r="F41" s="274"/>
      <c r="G41" s="274"/>
      <c r="H41" s="274"/>
      <c r="I41" s="274"/>
      <c r="J41" s="274"/>
      <c r="K41" s="274"/>
      <c r="L41" s="274"/>
      <c r="M41" s="275"/>
      <c r="N41" s="275"/>
      <c r="O41" s="276"/>
    </row>
    <row r="42" spans="1:15" ht="23.25" customHeight="1">
      <c r="A42" s="104"/>
      <c r="B42" s="105"/>
      <c r="C42" s="105"/>
      <c r="D42" s="105"/>
      <c r="E42" s="105"/>
      <c r="F42" s="105"/>
      <c r="G42" s="105"/>
      <c r="H42" s="105"/>
      <c r="I42" s="105"/>
      <c r="J42" s="105"/>
      <c r="K42" s="105"/>
      <c r="L42" s="105"/>
      <c r="M42" s="106"/>
      <c r="N42" s="106"/>
      <c r="O42" s="107"/>
    </row>
    <row r="43" spans="1:15" ht="13.5">
      <c r="A43" s="39" t="s">
        <v>112</v>
      </c>
      <c r="B43" s="40"/>
      <c r="C43" s="40"/>
      <c r="D43" s="40"/>
      <c r="F43" s="40" t="s">
        <v>99</v>
      </c>
      <c r="G43" s="32"/>
      <c r="H43" s="32"/>
      <c r="I43" s="28"/>
      <c r="J43" s="28"/>
      <c r="K43" s="28"/>
      <c r="L43" s="41"/>
      <c r="M43" s="41" t="s">
        <v>100</v>
      </c>
      <c r="N43" s="28"/>
      <c r="O43" s="29"/>
    </row>
    <row r="44" spans="1:15" ht="13.5">
      <c r="A44" s="39" t="s">
        <v>111</v>
      </c>
      <c r="B44" s="40"/>
      <c r="C44" s="40"/>
      <c r="D44" s="40"/>
      <c r="F44" s="40" t="s">
        <v>89</v>
      </c>
      <c r="G44" s="32"/>
      <c r="H44" s="32"/>
      <c r="I44" s="28"/>
      <c r="J44" s="28"/>
      <c r="K44" s="28"/>
      <c r="L44" s="41"/>
      <c r="M44" s="28" t="s">
        <v>90</v>
      </c>
      <c r="N44" s="28"/>
      <c r="O44" s="29"/>
    </row>
    <row r="45" spans="1:15" ht="13.5">
      <c r="A45" s="39" t="s">
        <v>110</v>
      </c>
      <c r="B45" s="40"/>
      <c r="C45" s="40"/>
      <c r="D45" s="40"/>
      <c r="F45" s="40" t="s">
        <v>91</v>
      </c>
      <c r="G45" s="32"/>
      <c r="H45" s="32"/>
      <c r="I45" s="28"/>
      <c r="J45" s="28"/>
      <c r="K45" s="28"/>
      <c r="L45" s="41"/>
      <c r="M45" s="41" t="s">
        <v>92</v>
      </c>
      <c r="N45" s="28"/>
      <c r="O45" s="29"/>
    </row>
    <row r="46" spans="1:15" ht="13.5">
      <c r="A46" s="39" t="s">
        <v>109</v>
      </c>
      <c r="B46" s="40"/>
      <c r="C46" s="40"/>
      <c r="D46" s="40"/>
      <c r="F46" s="40" t="s">
        <v>108</v>
      </c>
      <c r="G46" s="32"/>
      <c r="H46" s="32"/>
      <c r="I46" s="28"/>
      <c r="J46" s="28"/>
      <c r="K46" s="28"/>
      <c r="L46" s="41"/>
      <c r="M46" s="41" t="s">
        <v>93</v>
      </c>
      <c r="N46" s="28"/>
      <c r="O46" s="29"/>
    </row>
    <row r="47" spans="1:15" ht="13.5">
      <c r="A47" s="39"/>
      <c r="B47" s="40"/>
      <c r="C47" s="40"/>
      <c r="D47" s="40"/>
      <c r="F47" s="40"/>
      <c r="G47" s="32"/>
      <c r="H47" s="32"/>
      <c r="I47" s="28"/>
      <c r="J47" s="28"/>
      <c r="K47" s="28"/>
      <c r="L47" s="41"/>
      <c r="M47" s="41"/>
      <c r="N47" s="28"/>
      <c r="O47" s="29"/>
    </row>
    <row r="48" spans="1:15" ht="13.5">
      <c r="A48" s="39"/>
      <c r="B48" s="40"/>
      <c r="C48" s="40"/>
      <c r="D48" s="40"/>
      <c r="E48" s="40"/>
      <c r="F48" s="40"/>
      <c r="G48" s="32"/>
      <c r="H48" s="32"/>
      <c r="I48" s="28"/>
      <c r="J48" s="28"/>
      <c r="K48" s="28"/>
      <c r="L48" s="41"/>
      <c r="M48" s="41"/>
      <c r="N48" s="28"/>
      <c r="O48" s="29"/>
    </row>
    <row r="49" spans="1:15" ht="13.5">
      <c r="A49" s="30"/>
      <c r="B49" s="31"/>
      <c r="C49" s="31"/>
      <c r="D49" s="28"/>
      <c r="E49" s="14"/>
      <c r="F49" s="32"/>
      <c r="G49" s="32"/>
      <c r="H49" s="28"/>
      <c r="I49" s="28"/>
      <c r="J49" s="28"/>
      <c r="K49" s="28"/>
      <c r="L49" s="28"/>
      <c r="M49" s="28"/>
      <c r="N49" s="28"/>
      <c r="O49" s="29"/>
    </row>
    <row r="50" spans="1:15" ht="27" customHeight="1">
      <c r="A50" s="269" t="s">
        <v>98</v>
      </c>
      <c r="B50" s="270"/>
      <c r="C50" s="270"/>
      <c r="D50" s="270"/>
      <c r="E50" s="270"/>
      <c r="F50" s="270"/>
      <c r="G50" s="270"/>
      <c r="H50" s="270"/>
      <c r="I50" s="270"/>
      <c r="J50" s="270"/>
      <c r="K50" s="270"/>
      <c r="L50" s="270"/>
      <c r="M50" s="270"/>
      <c r="N50" s="270"/>
      <c r="O50" s="271"/>
    </row>
    <row r="51" spans="1:15" ht="13.5">
      <c r="A51" s="33"/>
      <c r="B51" s="31"/>
      <c r="C51" s="31"/>
      <c r="D51" s="28"/>
      <c r="E51" s="28"/>
      <c r="F51" s="28"/>
      <c r="G51" s="28"/>
      <c r="H51" s="28"/>
      <c r="I51" s="28"/>
      <c r="J51" s="28"/>
      <c r="K51" s="28"/>
      <c r="L51" s="28"/>
      <c r="M51" s="28"/>
      <c r="N51" s="28"/>
      <c r="O51" s="29"/>
    </row>
    <row r="52" spans="1:15" ht="21.75" customHeight="1">
      <c r="A52" s="33"/>
      <c r="B52" s="108" t="s">
        <v>107</v>
      </c>
      <c r="C52" s="108"/>
      <c r="D52" s="109"/>
      <c r="E52" s="109"/>
      <c r="F52" s="109"/>
      <c r="G52" s="109"/>
      <c r="H52" s="109"/>
      <c r="I52" s="109"/>
      <c r="J52" s="109"/>
      <c r="K52" s="109"/>
      <c r="L52" s="110"/>
      <c r="M52" s="28"/>
      <c r="N52" s="28"/>
      <c r="O52" s="29"/>
    </row>
    <row r="53" spans="1:15" ht="9" customHeight="1">
      <c r="A53" s="33"/>
      <c r="B53" s="108"/>
      <c r="C53" s="108"/>
      <c r="D53" s="109"/>
      <c r="E53" s="109"/>
      <c r="F53" s="109"/>
      <c r="G53" s="109"/>
      <c r="H53" s="109"/>
      <c r="I53" s="109"/>
      <c r="J53" s="109"/>
      <c r="K53" s="109"/>
      <c r="L53" s="110"/>
      <c r="M53" s="28"/>
      <c r="N53" s="28"/>
      <c r="O53" s="29"/>
    </row>
    <row r="54" spans="1:15" ht="13.5">
      <c r="A54" s="33"/>
      <c r="B54" s="31" t="s">
        <v>101</v>
      </c>
      <c r="C54" s="31"/>
      <c r="D54" s="28"/>
      <c r="E54" s="28"/>
      <c r="F54" s="28"/>
      <c r="G54" s="28"/>
      <c r="H54" s="28"/>
      <c r="I54" s="28"/>
      <c r="J54" s="28"/>
      <c r="K54" s="28"/>
      <c r="L54" s="28"/>
      <c r="M54" s="28"/>
      <c r="N54" s="28"/>
      <c r="O54" s="29"/>
    </row>
    <row r="55" spans="1:15" ht="21.75" customHeight="1">
      <c r="A55" s="33"/>
      <c r="B55" s="31"/>
      <c r="C55" s="31"/>
      <c r="D55" s="28"/>
      <c r="E55" s="28"/>
      <c r="F55" s="28"/>
      <c r="G55" s="28"/>
      <c r="H55" s="28"/>
      <c r="I55" s="28"/>
      <c r="J55" s="28"/>
      <c r="K55" s="28"/>
      <c r="L55" s="28"/>
      <c r="M55" s="28"/>
      <c r="N55" s="28"/>
      <c r="O55" s="29"/>
    </row>
    <row r="56" spans="1:15" ht="13.5">
      <c r="A56" s="33"/>
      <c r="B56" s="31" t="s">
        <v>103</v>
      </c>
      <c r="C56" s="31"/>
      <c r="D56" s="28"/>
      <c r="E56" s="28"/>
      <c r="F56" s="28"/>
      <c r="G56" s="28"/>
      <c r="H56" s="28"/>
      <c r="I56" s="28"/>
      <c r="J56" s="28"/>
      <c r="K56" s="28"/>
      <c r="L56" s="28"/>
      <c r="M56" s="28"/>
      <c r="N56" s="28"/>
      <c r="O56" s="29"/>
    </row>
    <row r="57" spans="1:15" ht="13.5">
      <c r="A57" s="33"/>
      <c r="B57" s="31" t="s">
        <v>105</v>
      </c>
      <c r="C57" s="31"/>
      <c r="D57" s="28"/>
      <c r="E57" s="28"/>
      <c r="F57" s="28"/>
      <c r="G57" s="28"/>
      <c r="H57" s="28"/>
      <c r="I57" s="28"/>
      <c r="J57" s="28"/>
      <c r="K57" s="28"/>
      <c r="L57" s="28"/>
      <c r="M57" s="28"/>
      <c r="N57" s="28"/>
      <c r="O57" s="29"/>
    </row>
    <row r="58" spans="1:15" ht="13.5">
      <c r="A58" s="33"/>
      <c r="B58" s="31" t="s">
        <v>104</v>
      </c>
      <c r="C58" s="31"/>
      <c r="D58" s="28"/>
      <c r="E58" s="28"/>
      <c r="F58" s="28"/>
      <c r="G58" s="28"/>
      <c r="H58" s="28"/>
      <c r="I58" s="28"/>
      <c r="J58" s="28"/>
      <c r="K58" s="28"/>
      <c r="L58" s="28"/>
      <c r="M58" s="28"/>
      <c r="N58" s="28"/>
      <c r="O58" s="29"/>
    </row>
    <row r="59" spans="1:15" ht="13.5">
      <c r="A59" s="33"/>
      <c r="B59" s="31" t="s">
        <v>106</v>
      </c>
      <c r="C59" s="31"/>
      <c r="D59" s="28"/>
      <c r="E59" s="28"/>
      <c r="F59" s="28"/>
      <c r="G59" s="28"/>
      <c r="H59" s="28"/>
      <c r="I59" s="28"/>
      <c r="J59" s="28"/>
      <c r="K59" s="28"/>
      <c r="L59" s="28"/>
      <c r="M59" s="28"/>
      <c r="N59" s="28"/>
      <c r="O59" s="29"/>
    </row>
    <row r="60" spans="1:15" ht="28.5" customHeight="1" thickBot="1">
      <c r="A60" s="34"/>
      <c r="B60" s="35"/>
      <c r="C60" s="35"/>
      <c r="D60" s="35"/>
      <c r="E60" s="35"/>
      <c r="F60" s="35"/>
      <c r="G60" s="35"/>
      <c r="H60" s="35"/>
      <c r="I60" s="35"/>
      <c r="J60" s="35"/>
      <c r="K60" s="36"/>
      <c r="L60" s="36"/>
      <c r="M60" s="36"/>
      <c r="N60" s="36"/>
      <c r="O60" s="37"/>
    </row>
  </sheetData>
  <sheetProtection/>
  <mergeCells count="12">
    <mergeCell ref="A50:O50"/>
    <mergeCell ref="B35:M35"/>
    <mergeCell ref="A41:O41"/>
    <mergeCell ref="A29:O30"/>
    <mergeCell ref="A31:O31"/>
    <mergeCell ref="A32:O32"/>
    <mergeCell ref="A33:O33"/>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I14" sqref="I14"/>
    </sheetView>
  </sheetViews>
  <sheetFormatPr defaultColWidth="9.00390625" defaultRowHeight="13.5"/>
  <cols>
    <col min="1" max="1" width="1.4921875" style="46" customWidth="1"/>
    <col min="2" max="3" width="3.25390625" style="46" bestFit="1" customWidth="1"/>
    <col min="4" max="4" width="19.75390625" style="87" bestFit="1" customWidth="1"/>
    <col min="5" max="5" width="5.625" style="46" customWidth="1"/>
    <col min="6" max="6" width="7.625" style="46" customWidth="1"/>
    <col min="7" max="7" width="4.625" style="46" customWidth="1"/>
    <col min="8" max="8" width="8.125" style="46" customWidth="1"/>
    <col min="9" max="9" width="7.625" style="46" customWidth="1"/>
    <col min="10" max="10" width="8.125" style="46" customWidth="1"/>
    <col min="11" max="11" width="7.625" style="88" customWidth="1"/>
    <col min="12" max="12" width="5.625" style="46" customWidth="1"/>
    <col min="13" max="13" width="7.625" style="46" customWidth="1"/>
    <col min="14" max="14" width="4.625" style="46" customWidth="1"/>
    <col min="15" max="15" width="8.125" style="88" customWidth="1"/>
    <col min="16" max="16" width="7.75390625" style="46" customWidth="1"/>
    <col min="17" max="17" width="8.125" style="46" customWidth="1"/>
    <col min="18" max="18" width="7.625" style="46" customWidth="1"/>
    <col min="19" max="19" width="9.00390625" style="46" customWidth="1"/>
    <col min="20" max="23" width="0" style="46" hidden="1" customWidth="1"/>
    <col min="24" max="16384" width="9.00390625" style="46" customWidth="1"/>
  </cols>
  <sheetData>
    <row r="1" spans="1:18" s="51" customFormat="1" ht="13.5">
      <c r="A1" s="43"/>
      <c r="B1" s="43"/>
      <c r="C1" s="43"/>
      <c r="D1" s="43"/>
      <c r="E1" s="43"/>
      <c r="F1" s="43"/>
      <c r="G1" s="43"/>
      <c r="H1" s="43"/>
      <c r="I1" s="43"/>
      <c r="J1" s="43"/>
      <c r="K1" s="43"/>
      <c r="L1" s="43"/>
      <c r="M1" s="43"/>
      <c r="N1" s="43"/>
      <c r="O1" s="43"/>
      <c r="P1" s="43"/>
      <c r="Q1" s="43"/>
      <c r="R1" s="43"/>
    </row>
    <row r="2" spans="2:18" ht="18.75">
      <c r="B2" s="255" t="s">
        <v>140</v>
      </c>
      <c r="C2" s="255"/>
      <c r="D2" s="255"/>
      <c r="E2" s="255"/>
      <c r="F2" s="255"/>
      <c r="G2" s="255"/>
      <c r="H2" s="255"/>
      <c r="I2" s="255"/>
      <c r="J2" s="255"/>
      <c r="K2" s="255"/>
      <c r="L2" s="255"/>
      <c r="M2" s="255"/>
      <c r="N2" s="255"/>
      <c r="O2" s="255"/>
      <c r="P2" s="255"/>
      <c r="Q2" s="255"/>
      <c r="R2" s="255"/>
    </row>
    <row r="3" spans="2:18" ht="18.75">
      <c r="B3" s="255" t="s">
        <v>142</v>
      </c>
      <c r="C3" s="255"/>
      <c r="D3" s="255"/>
      <c r="E3" s="255"/>
      <c r="F3" s="255"/>
      <c r="G3" s="255"/>
      <c r="H3" s="255"/>
      <c r="I3" s="255"/>
      <c r="J3" s="255"/>
      <c r="K3" s="255"/>
      <c r="L3" s="255"/>
      <c r="M3" s="255"/>
      <c r="N3" s="255"/>
      <c r="O3" s="255"/>
      <c r="P3" s="255"/>
      <c r="Q3" s="255"/>
      <c r="R3" s="255"/>
    </row>
    <row r="4" spans="2:18" ht="12.75" thickBot="1">
      <c r="B4" s="256" t="s">
        <v>143</v>
      </c>
      <c r="C4" s="256"/>
      <c r="D4" s="256"/>
      <c r="E4" s="12"/>
      <c r="F4" s="12"/>
      <c r="G4" s="12"/>
      <c r="H4" s="12"/>
      <c r="I4" s="12"/>
      <c r="J4" s="12"/>
      <c r="K4" s="42"/>
      <c r="L4" s="12"/>
      <c r="M4" s="12"/>
      <c r="N4" s="12"/>
      <c r="O4" s="257" t="s">
        <v>141</v>
      </c>
      <c r="P4" s="257"/>
      <c r="Q4" s="257"/>
      <c r="R4" s="257"/>
    </row>
    <row r="5" spans="2:18" s="52" customFormat="1" ht="12.75" thickBot="1">
      <c r="B5" s="53"/>
      <c r="C5" s="54"/>
      <c r="D5" s="55"/>
      <c r="E5" s="56" t="s">
        <v>31</v>
      </c>
      <c r="F5" s="57"/>
      <c r="G5" s="56"/>
      <c r="H5" s="58"/>
      <c r="I5" s="44"/>
      <c r="J5" s="44"/>
      <c r="K5" s="59"/>
      <c r="L5" s="58" t="s">
        <v>32</v>
      </c>
      <c r="M5" s="44"/>
      <c r="N5" s="44"/>
      <c r="O5" s="44"/>
      <c r="P5" s="44"/>
      <c r="Q5" s="44"/>
      <c r="R5" s="60"/>
    </row>
    <row r="6" spans="2:18" s="52" customFormat="1" ht="12">
      <c r="B6" s="61"/>
      <c r="C6" s="62"/>
      <c r="D6" s="63"/>
      <c r="E6" s="64"/>
      <c r="F6" s="65"/>
      <c r="G6" s="65"/>
      <c r="H6" s="65"/>
      <c r="I6" s="112"/>
      <c r="J6" s="285" t="s">
        <v>44</v>
      </c>
      <c r="K6" s="254"/>
      <c r="L6" s="65"/>
      <c r="M6" s="65"/>
      <c r="N6" s="65"/>
      <c r="O6" s="65"/>
      <c r="P6" s="112"/>
      <c r="Q6" s="285" t="s">
        <v>44</v>
      </c>
      <c r="R6" s="254"/>
    </row>
    <row r="7" spans="2:18" s="52" customFormat="1" ht="42" customHeight="1" thickBot="1">
      <c r="B7" s="66"/>
      <c r="C7" s="67"/>
      <c r="D7" s="68"/>
      <c r="E7" s="69" t="s">
        <v>50</v>
      </c>
      <c r="F7" s="49" t="s">
        <v>45</v>
      </c>
      <c r="G7" s="49" t="s">
        <v>41</v>
      </c>
      <c r="H7" s="49" t="s">
        <v>46</v>
      </c>
      <c r="I7" s="113" t="s">
        <v>86</v>
      </c>
      <c r="J7" s="45" t="s">
        <v>118</v>
      </c>
      <c r="K7" s="125" t="s">
        <v>119</v>
      </c>
      <c r="L7" s="49" t="s">
        <v>50</v>
      </c>
      <c r="M7" s="49" t="s">
        <v>45</v>
      </c>
      <c r="N7" s="49" t="s">
        <v>41</v>
      </c>
      <c r="O7" s="49" t="s">
        <v>48</v>
      </c>
      <c r="P7" s="113" t="s">
        <v>86</v>
      </c>
      <c r="Q7" s="45" t="s">
        <v>120</v>
      </c>
      <c r="R7" s="125" t="s">
        <v>121</v>
      </c>
    </row>
    <row r="8" spans="2:23" s="70" customFormat="1" ht="12">
      <c r="B8" s="71"/>
      <c r="C8" s="251" t="s">
        <v>0</v>
      </c>
      <c r="D8" s="252"/>
      <c r="E8" s="126">
        <v>39.8</v>
      </c>
      <c r="F8" s="127">
        <v>302230</v>
      </c>
      <c r="G8" s="127">
        <v>57</v>
      </c>
      <c r="H8" s="127">
        <v>6921</v>
      </c>
      <c r="I8" s="286">
        <v>2.29</v>
      </c>
      <c r="J8" s="129">
        <v>6958</v>
      </c>
      <c r="K8" s="94">
        <v>-0.53</v>
      </c>
      <c r="L8" s="219">
        <v>39.8</v>
      </c>
      <c r="M8" s="127">
        <v>302356</v>
      </c>
      <c r="N8" s="130">
        <v>56</v>
      </c>
      <c r="O8" s="127">
        <v>5494</v>
      </c>
      <c r="P8" s="94">
        <v>1.82</v>
      </c>
      <c r="Q8" s="218">
        <v>5557</v>
      </c>
      <c r="R8" s="95">
        <v>-1.13</v>
      </c>
      <c r="T8" s="70">
        <f>ROUND((H8-J8)/J8*100,2)</f>
        <v>-0.53</v>
      </c>
      <c r="U8" s="70" t="b">
        <f>ISERROR(T8)</f>
        <v>0</v>
      </c>
      <c r="V8" s="70">
        <f>ROUND((O8-Q8)/Q8*100,2)</f>
        <v>-1.13</v>
      </c>
      <c r="W8" s="70" t="b">
        <f>ISERROR(V8)</f>
        <v>0</v>
      </c>
    </row>
    <row r="9" spans="2:23" s="70" customFormat="1" ht="12">
      <c r="B9" s="72"/>
      <c r="C9" s="73"/>
      <c r="D9" s="74" t="s">
        <v>144</v>
      </c>
      <c r="E9" s="131">
        <v>36.1</v>
      </c>
      <c r="F9" s="132">
        <v>253254</v>
      </c>
      <c r="G9" s="132" t="s">
        <v>136</v>
      </c>
      <c r="H9" s="132">
        <v>7969</v>
      </c>
      <c r="I9" s="287">
        <v>3.15</v>
      </c>
      <c r="J9" s="134">
        <v>6828</v>
      </c>
      <c r="K9" s="95">
        <v>16.71</v>
      </c>
      <c r="L9" s="221">
        <v>36.1</v>
      </c>
      <c r="M9" s="132">
        <v>253254</v>
      </c>
      <c r="N9" s="135" t="s">
        <v>136</v>
      </c>
      <c r="O9" s="132">
        <v>5051</v>
      </c>
      <c r="P9" s="95">
        <v>1.99</v>
      </c>
      <c r="Q9" s="220">
        <v>4734</v>
      </c>
      <c r="R9" s="95">
        <v>6.7</v>
      </c>
      <c r="T9" s="70">
        <f aca="true" t="shared" si="0" ref="T9:T62">ROUND((H9-J9)/J9*100,2)</f>
        <v>16.71</v>
      </c>
      <c r="U9" s="70" t="b">
        <f aca="true" t="shared" si="1" ref="U9:U62">ISERROR(T9)</f>
        <v>0</v>
      </c>
      <c r="V9" s="70">
        <f aca="true" t="shared" si="2" ref="V9:V62">ROUND((O9-Q9)/Q9*100,2)</f>
        <v>6.7</v>
      </c>
      <c r="W9" s="70" t="b">
        <f aca="true" t="shared" si="3" ref="W9:W62">ISERROR(V9)</f>
        <v>0</v>
      </c>
    </row>
    <row r="10" spans="2:23" s="70" customFormat="1" ht="12">
      <c r="B10" s="72"/>
      <c r="C10" s="73"/>
      <c r="D10" s="74" t="s">
        <v>59</v>
      </c>
      <c r="E10" s="131">
        <v>38</v>
      </c>
      <c r="F10" s="132">
        <v>282397</v>
      </c>
      <c r="G10" s="132" t="s">
        <v>136</v>
      </c>
      <c r="H10" s="132">
        <v>6816</v>
      </c>
      <c r="I10" s="287">
        <v>2.41</v>
      </c>
      <c r="J10" s="134">
        <v>6772</v>
      </c>
      <c r="K10" s="95">
        <v>0.65</v>
      </c>
      <c r="L10" s="221">
        <v>38</v>
      </c>
      <c r="M10" s="132">
        <v>282397</v>
      </c>
      <c r="N10" s="135" t="s">
        <v>136</v>
      </c>
      <c r="O10" s="132">
        <v>5216</v>
      </c>
      <c r="P10" s="95">
        <v>1.85</v>
      </c>
      <c r="Q10" s="220">
        <v>5265</v>
      </c>
      <c r="R10" s="95">
        <v>-0.93</v>
      </c>
      <c r="T10" s="70">
        <f t="shared" si="0"/>
        <v>0.65</v>
      </c>
      <c r="U10" s="70" t="b">
        <f t="shared" si="1"/>
        <v>0</v>
      </c>
      <c r="V10" s="70">
        <f t="shared" si="2"/>
        <v>-0.93</v>
      </c>
      <c r="W10" s="70" t="b">
        <f t="shared" si="3"/>
        <v>0</v>
      </c>
    </row>
    <row r="11" spans="2:23" s="70" customFormat="1" ht="12">
      <c r="B11" s="72"/>
      <c r="C11" s="73"/>
      <c r="D11" s="74" t="s">
        <v>78</v>
      </c>
      <c r="E11" s="131" t="s">
        <v>137</v>
      </c>
      <c r="F11" s="132" t="s">
        <v>137</v>
      </c>
      <c r="G11" s="132" t="s">
        <v>137</v>
      </c>
      <c r="H11" s="132" t="s">
        <v>137</v>
      </c>
      <c r="I11" s="287" t="s">
        <v>137</v>
      </c>
      <c r="J11" s="134" t="s">
        <v>137</v>
      </c>
      <c r="K11" s="95" t="s">
        <v>137</v>
      </c>
      <c r="L11" s="221" t="s">
        <v>137</v>
      </c>
      <c r="M11" s="132" t="s">
        <v>137</v>
      </c>
      <c r="N11" s="135" t="s">
        <v>137</v>
      </c>
      <c r="O11" s="132" t="s">
        <v>137</v>
      </c>
      <c r="P11" s="95" t="s">
        <v>137</v>
      </c>
      <c r="Q11" s="220" t="s">
        <v>137</v>
      </c>
      <c r="R11" s="95" t="s">
        <v>137</v>
      </c>
      <c r="T11" s="70" t="e">
        <f t="shared" si="0"/>
        <v>#VALUE!</v>
      </c>
      <c r="U11" s="70" t="b">
        <f t="shared" si="1"/>
        <v>1</v>
      </c>
      <c r="V11" s="70" t="e">
        <f t="shared" si="2"/>
        <v>#VALUE!</v>
      </c>
      <c r="W11" s="70" t="b">
        <f t="shared" si="3"/>
        <v>1</v>
      </c>
    </row>
    <row r="12" spans="2:23" s="70" customFormat="1" ht="12">
      <c r="B12" s="72"/>
      <c r="C12" s="73"/>
      <c r="D12" s="74" t="s">
        <v>65</v>
      </c>
      <c r="E12" s="131">
        <v>39.7</v>
      </c>
      <c r="F12" s="132">
        <v>271491</v>
      </c>
      <c r="G12" s="132">
        <v>12</v>
      </c>
      <c r="H12" s="132">
        <v>6060</v>
      </c>
      <c r="I12" s="287">
        <v>2.23</v>
      </c>
      <c r="J12" s="134">
        <v>6163</v>
      </c>
      <c r="K12" s="95">
        <v>-1.67</v>
      </c>
      <c r="L12" s="221">
        <v>39.7</v>
      </c>
      <c r="M12" s="132">
        <v>271491</v>
      </c>
      <c r="N12" s="135">
        <v>12</v>
      </c>
      <c r="O12" s="132">
        <v>4128</v>
      </c>
      <c r="P12" s="95">
        <v>1.52</v>
      </c>
      <c r="Q12" s="220">
        <v>4251</v>
      </c>
      <c r="R12" s="95">
        <v>-2.89</v>
      </c>
      <c r="T12" s="70">
        <f t="shared" si="0"/>
        <v>-1.67</v>
      </c>
      <c r="U12" s="70" t="b">
        <f t="shared" si="1"/>
        <v>0</v>
      </c>
      <c r="V12" s="70">
        <f t="shared" si="2"/>
        <v>-2.89</v>
      </c>
      <c r="W12" s="70" t="b">
        <f t="shared" si="3"/>
        <v>0</v>
      </c>
    </row>
    <row r="13" spans="2:23" s="70" customFormat="1" ht="12">
      <c r="B13" s="72"/>
      <c r="C13" s="73"/>
      <c r="D13" s="74" t="s">
        <v>74</v>
      </c>
      <c r="E13" s="131">
        <v>39.1</v>
      </c>
      <c r="F13" s="132">
        <v>266780</v>
      </c>
      <c r="G13" s="132" t="s">
        <v>136</v>
      </c>
      <c r="H13" s="132">
        <v>8781</v>
      </c>
      <c r="I13" s="287">
        <v>3.29</v>
      </c>
      <c r="J13" s="134">
        <v>8726</v>
      </c>
      <c r="K13" s="95">
        <v>0.63</v>
      </c>
      <c r="L13" s="221">
        <v>39.1</v>
      </c>
      <c r="M13" s="132">
        <v>266780</v>
      </c>
      <c r="N13" s="135" t="s">
        <v>136</v>
      </c>
      <c r="O13" s="132">
        <v>4533</v>
      </c>
      <c r="P13" s="95">
        <v>1.7</v>
      </c>
      <c r="Q13" s="220">
        <v>4630</v>
      </c>
      <c r="R13" s="95">
        <v>-2.1</v>
      </c>
      <c r="T13" s="70">
        <f t="shared" si="0"/>
        <v>0.63</v>
      </c>
      <c r="U13" s="70" t="b">
        <f t="shared" si="1"/>
        <v>0</v>
      </c>
      <c r="V13" s="70">
        <f t="shared" si="2"/>
        <v>-2.1</v>
      </c>
      <c r="W13" s="70" t="b">
        <f t="shared" si="3"/>
        <v>0</v>
      </c>
    </row>
    <row r="14" spans="2:23" s="70" customFormat="1" ht="12">
      <c r="B14" s="72"/>
      <c r="C14" s="73"/>
      <c r="D14" s="74" t="s">
        <v>1</v>
      </c>
      <c r="E14" s="131">
        <v>38.8</v>
      </c>
      <c r="F14" s="132">
        <v>297219</v>
      </c>
      <c r="G14" s="132">
        <v>5</v>
      </c>
      <c r="H14" s="132">
        <v>7208</v>
      </c>
      <c r="I14" s="287">
        <v>2.43</v>
      </c>
      <c r="J14" s="134">
        <v>7381</v>
      </c>
      <c r="K14" s="95">
        <v>-2.34</v>
      </c>
      <c r="L14" s="221">
        <v>38.8</v>
      </c>
      <c r="M14" s="132">
        <v>297219</v>
      </c>
      <c r="N14" s="135">
        <v>5</v>
      </c>
      <c r="O14" s="132">
        <v>5805</v>
      </c>
      <c r="P14" s="95">
        <v>1.95</v>
      </c>
      <c r="Q14" s="220">
        <v>5817</v>
      </c>
      <c r="R14" s="95">
        <v>-0.21</v>
      </c>
      <c r="T14" s="70">
        <f t="shared" si="0"/>
        <v>-2.34</v>
      </c>
      <c r="U14" s="70" t="b">
        <f t="shared" si="1"/>
        <v>0</v>
      </c>
      <c r="V14" s="70">
        <f t="shared" si="2"/>
        <v>-0.21</v>
      </c>
      <c r="W14" s="70" t="b">
        <f t="shared" si="3"/>
        <v>0</v>
      </c>
    </row>
    <row r="15" spans="2:23" s="70" customFormat="1" ht="12">
      <c r="B15" s="75"/>
      <c r="C15" s="73"/>
      <c r="D15" s="74" t="s">
        <v>79</v>
      </c>
      <c r="E15" s="131" t="s">
        <v>137</v>
      </c>
      <c r="F15" s="132" t="s">
        <v>137</v>
      </c>
      <c r="G15" s="132" t="s">
        <v>137</v>
      </c>
      <c r="H15" s="132" t="s">
        <v>137</v>
      </c>
      <c r="I15" s="287" t="s">
        <v>137</v>
      </c>
      <c r="J15" s="134" t="s">
        <v>137</v>
      </c>
      <c r="K15" s="95" t="s">
        <v>137</v>
      </c>
      <c r="L15" s="221" t="s">
        <v>137</v>
      </c>
      <c r="M15" s="132" t="s">
        <v>137</v>
      </c>
      <c r="N15" s="135" t="s">
        <v>137</v>
      </c>
      <c r="O15" s="132" t="s">
        <v>137</v>
      </c>
      <c r="P15" s="95" t="s">
        <v>137</v>
      </c>
      <c r="Q15" s="220" t="s">
        <v>137</v>
      </c>
      <c r="R15" s="95" t="s">
        <v>137</v>
      </c>
      <c r="T15" s="70" t="e">
        <f t="shared" si="0"/>
        <v>#VALUE!</v>
      </c>
      <c r="U15" s="70" t="b">
        <f t="shared" si="1"/>
        <v>1</v>
      </c>
      <c r="V15" s="70" t="e">
        <f t="shared" si="2"/>
        <v>#VALUE!</v>
      </c>
      <c r="W15" s="70" t="b">
        <f t="shared" si="3"/>
        <v>1</v>
      </c>
    </row>
    <row r="16" spans="2:23" s="70" customFormat="1" ht="12">
      <c r="B16" s="75"/>
      <c r="C16" s="73"/>
      <c r="D16" s="74" t="s">
        <v>2</v>
      </c>
      <c r="E16" s="131">
        <v>37.5</v>
      </c>
      <c r="F16" s="132">
        <v>312330</v>
      </c>
      <c r="G16" s="132" t="s">
        <v>136</v>
      </c>
      <c r="H16" s="132">
        <v>6576</v>
      </c>
      <c r="I16" s="287">
        <v>2.11</v>
      </c>
      <c r="J16" s="134">
        <v>6741</v>
      </c>
      <c r="K16" s="95">
        <v>-2.45</v>
      </c>
      <c r="L16" s="221">
        <v>37.5</v>
      </c>
      <c r="M16" s="132">
        <v>312330</v>
      </c>
      <c r="N16" s="135" t="s">
        <v>136</v>
      </c>
      <c r="O16" s="132">
        <v>5616</v>
      </c>
      <c r="P16" s="95">
        <v>1.8</v>
      </c>
      <c r="Q16" s="220">
        <v>5664</v>
      </c>
      <c r="R16" s="95">
        <v>-0.85</v>
      </c>
      <c r="T16" s="70">
        <f t="shared" si="0"/>
        <v>-2.45</v>
      </c>
      <c r="U16" s="70" t="b">
        <f t="shared" si="1"/>
        <v>0</v>
      </c>
      <c r="V16" s="70">
        <f t="shared" si="2"/>
        <v>-0.85</v>
      </c>
      <c r="W16" s="70" t="b">
        <f t="shared" si="3"/>
        <v>0</v>
      </c>
    </row>
    <row r="17" spans="2:23" s="70" customFormat="1" ht="12">
      <c r="B17" s="75"/>
      <c r="C17" s="73"/>
      <c r="D17" s="74" t="s">
        <v>66</v>
      </c>
      <c r="E17" s="131">
        <v>38.1</v>
      </c>
      <c r="F17" s="132">
        <v>288956</v>
      </c>
      <c r="G17" s="132" t="s">
        <v>136</v>
      </c>
      <c r="H17" s="132">
        <v>5431</v>
      </c>
      <c r="I17" s="287">
        <v>1.88</v>
      </c>
      <c r="J17" s="134">
        <v>5000</v>
      </c>
      <c r="K17" s="95">
        <v>8.62</v>
      </c>
      <c r="L17" s="221">
        <v>38.1</v>
      </c>
      <c r="M17" s="132">
        <v>288956</v>
      </c>
      <c r="N17" s="135" t="s">
        <v>136</v>
      </c>
      <c r="O17" s="132">
        <v>5431</v>
      </c>
      <c r="P17" s="95">
        <v>1.88</v>
      </c>
      <c r="Q17" s="220">
        <v>5000</v>
      </c>
      <c r="R17" s="95">
        <v>8.62</v>
      </c>
      <c r="T17" s="70">
        <f t="shared" si="0"/>
        <v>8.62</v>
      </c>
      <c r="U17" s="70" t="b">
        <f t="shared" si="1"/>
        <v>0</v>
      </c>
      <c r="V17" s="70">
        <f t="shared" si="2"/>
        <v>8.62</v>
      </c>
      <c r="W17" s="70" t="b">
        <f t="shared" si="3"/>
        <v>0</v>
      </c>
    </row>
    <row r="18" spans="2:23" s="70" customFormat="1" ht="12">
      <c r="B18" s="75"/>
      <c r="C18" s="73"/>
      <c r="D18" s="74" t="s">
        <v>67</v>
      </c>
      <c r="E18" s="131">
        <v>42.4</v>
      </c>
      <c r="F18" s="132">
        <v>269834</v>
      </c>
      <c r="G18" s="132" t="s">
        <v>136</v>
      </c>
      <c r="H18" s="132">
        <v>11467</v>
      </c>
      <c r="I18" s="287">
        <v>4.25</v>
      </c>
      <c r="J18" s="134">
        <v>4850</v>
      </c>
      <c r="K18" s="95">
        <v>136.43</v>
      </c>
      <c r="L18" s="221">
        <v>42.4</v>
      </c>
      <c r="M18" s="132">
        <v>269834</v>
      </c>
      <c r="N18" s="135" t="s">
        <v>136</v>
      </c>
      <c r="O18" s="132">
        <v>3547</v>
      </c>
      <c r="P18" s="95">
        <v>1.31</v>
      </c>
      <c r="Q18" s="220">
        <v>3020</v>
      </c>
      <c r="R18" s="95">
        <v>17.45</v>
      </c>
      <c r="T18" s="70">
        <f t="shared" si="0"/>
        <v>136.43</v>
      </c>
      <c r="U18" s="70" t="b">
        <f t="shared" si="1"/>
        <v>0</v>
      </c>
      <c r="V18" s="70">
        <f t="shared" si="2"/>
        <v>17.45</v>
      </c>
      <c r="W18" s="70" t="b">
        <f t="shared" si="3"/>
        <v>0</v>
      </c>
    </row>
    <row r="19" spans="2:23" s="70" customFormat="1" ht="12">
      <c r="B19" s="75"/>
      <c r="C19" s="73"/>
      <c r="D19" s="74" t="s">
        <v>3</v>
      </c>
      <c r="E19" s="131" t="s">
        <v>137</v>
      </c>
      <c r="F19" s="132" t="s">
        <v>137</v>
      </c>
      <c r="G19" s="132" t="s">
        <v>137</v>
      </c>
      <c r="H19" s="132" t="s">
        <v>137</v>
      </c>
      <c r="I19" s="287" t="s">
        <v>137</v>
      </c>
      <c r="J19" s="134" t="s">
        <v>137</v>
      </c>
      <c r="K19" s="95" t="s">
        <v>137</v>
      </c>
      <c r="L19" s="221" t="s">
        <v>137</v>
      </c>
      <c r="M19" s="132" t="s">
        <v>137</v>
      </c>
      <c r="N19" s="135" t="s">
        <v>137</v>
      </c>
      <c r="O19" s="132" t="s">
        <v>137</v>
      </c>
      <c r="P19" s="95" t="s">
        <v>137</v>
      </c>
      <c r="Q19" s="220" t="s">
        <v>137</v>
      </c>
      <c r="R19" s="95" t="s">
        <v>137</v>
      </c>
      <c r="T19" s="70" t="e">
        <f t="shared" si="0"/>
        <v>#VALUE!</v>
      </c>
      <c r="U19" s="70" t="b">
        <f t="shared" si="1"/>
        <v>1</v>
      </c>
      <c r="V19" s="70" t="e">
        <f t="shared" si="2"/>
        <v>#VALUE!</v>
      </c>
      <c r="W19" s="70" t="b">
        <f t="shared" si="3"/>
        <v>1</v>
      </c>
    </row>
    <row r="20" spans="2:23" s="70" customFormat="1" ht="12">
      <c r="B20" s="75" t="s">
        <v>4</v>
      </c>
      <c r="C20" s="73"/>
      <c r="D20" s="74" t="s">
        <v>5</v>
      </c>
      <c r="E20" s="131">
        <v>41.5</v>
      </c>
      <c r="F20" s="132">
        <v>293621</v>
      </c>
      <c r="G20" s="132" t="s">
        <v>136</v>
      </c>
      <c r="H20" s="132">
        <v>5869</v>
      </c>
      <c r="I20" s="287">
        <v>2</v>
      </c>
      <c r="J20" s="134">
        <v>4818</v>
      </c>
      <c r="K20" s="95">
        <v>21.81</v>
      </c>
      <c r="L20" s="221">
        <v>41.5</v>
      </c>
      <c r="M20" s="132">
        <v>293621</v>
      </c>
      <c r="N20" s="135" t="s">
        <v>136</v>
      </c>
      <c r="O20" s="132">
        <v>4111</v>
      </c>
      <c r="P20" s="95">
        <v>1.4</v>
      </c>
      <c r="Q20" s="220">
        <v>4602</v>
      </c>
      <c r="R20" s="95">
        <v>-10.67</v>
      </c>
      <c r="T20" s="70">
        <f t="shared" si="0"/>
        <v>21.81</v>
      </c>
      <c r="U20" s="70" t="b">
        <f t="shared" si="1"/>
        <v>0</v>
      </c>
      <c r="V20" s="70">
        <f t="shared" si="2"/>
        <v>-10.67</v>
      </c>
      <c r="W20" s="70" t="b">
        <f t="shared" si="3"/>
        <v>0</v>
      </c>
    </row>
    <row r="21" spans="2:23" s="70" customFormat="1" ht="12">
      <c r="B21" s="75"/>
      <c r="C21" s="73"/>
      <c r="D21" s="74" t="s">
        <v>6</v>
      </c>
      <c r="E21" s="131">
        <v>35.7</v>
      </c>
      <c r="F21" s="132">
        <v>240830</v>
      </c>
      <c r="G21" s="132" t="s">
        <v>136</v>
      </c>
      <c r="H21" s="132">
        <v>3828</v>
      </c>
      <c r="I21" s="287">
        <v>1.59</v>
      </c>
      <c r="J21" s="134">
        <v>5063</v>
      </c>
      <c r="K21" s="95">
        <v>-24.39</v>
      </c>
      <c r="L21" s="221">
        <v>35.7</v>
      </c>
      <c r="M21" s="132">
        <v>240830</v>
      </c>
      <c r="N21" s="135" t="s">
        <v>136</v>
      </c>
      <c r="O21" s="132">
        <v>3744</v>
      </c>
      <c r="P21" s="95">
        <v>1.55</v>
      </c>
      <c r="Q21" s="220">
        <v>3998</v>
      </c>
      <c r="R21" s="95">
        <v>-6.35</v>
      </c>
      <c r="T21" s="70">
        <f t="shared" si="0"/>
        <v>-24.39</v>
      </c>
      <c r="U21" s="70" t="b">
        <f t="shared" si="1"/>
        <v>0</v>
      </c>
      <c r="V21" s="70">
        <f t="shared" si="2"/>
        <v>-6.35</v>
      </c>
      <c r="W21" s="70" t="b">
        <f t="shared" si="3"/>
        <v>0</v>
      </c>
    </row>
    <row r="22" spans="2:23" s="70" customFormat="1" ht="12">
      <c r="B22" s="75"/>
      <c r="C22" s="73"/>
      <c r="D22" s="74" t="s">
        <v>80</v>
      </c>
      <c r="E22" s="131">
        <v>40.1</v>
      </c>
      <c r="F22" s="132">
        <v>298003</v>
      </c>
      <c r="G22" s="132">
        <v>6</v>
      </c>
      <c r="H22" s="132">
        <v>6765</v>
      </c>
      <c r="I22" s="287">
        <v>2.27</v>
      </c>
      <c r="J22" s="134">
        <v>6705</v>
      </c>
      <c r="K22" s="95">
        <v>0.89</v>
      </c>
      <c r="L22" s="221">
        <v>40.1</v>
      </c>
      <c r="M22" s="132">
        <v>298003</v>
      </c>
      <c r="N22" s="135">
        <v>6</v>
      </c>
      <c r="O22" s="132">
        <v>4704</v>
      </c>
      <c r="P22" s="95">
        <v>1.58</v>
      </c>
      <c r="Q22" s="220">
        <v>4579</v>
      </c>
      <c r="R22" s="95">
        <v>2.73</v>
      </c>
      <c r="T22" s="70">
        <f t="shared" si="0"/>
        <v>0.89</v>
      </c>
      <c r="U22" s="70" t="b">
        <f t="shared" si="1"/>
        <v>0</v>
      </c>
      <c r="V22" s="70">
        <f t="shared" si="2"/>
        <v>2.73</v>
      </c>
      <c r="W22" s="70" t="b">
        <f t="shared" si="3"/>
        <v>0</v>
      </c>
    </row>
    <row r="23" spans="2:23" s="70" customFormat="1" ht="12">
      <c r="B23" s="75"/>
      <c r="C23" s="73"/>
      <c r="D23" s="74" t="s">
        <v>62</v>
      </c>
      <c r="E23" s="131">
        <v>38.6</v>
      </c>
      <c r="F23" s="132">
        <v>297277</v>
      </c>
      <c r="G23" s="132" t="s">
        <v>136</v>
      </c>
      <c r="H23" s="132">
        <v>3458</v>
      </c>
      <c r="I23" s="287">
        <v>1.16</v>
      </c>
      <c r="J23" s="134">
        <v>3000</v>
      </c>
      <c r="K23" s="95">
        <v>15.27</v>
      </c>
      <c r="L23" s="221">
        <v>38.6</v>
      </c>
      <c r="M23" s="132">
        <v>297277</v>
      </c>
      <c r="N23" s="135" t="s">
        <v>136</v>
      </c>
      <c r="O23" s="132">
        <v>1458</v>
      </c>
      <c r="P23" s="95">
        <v>0.49</v>
      </c>
      <c r="Q23" s="220">
        <v>1500</v>
      </c>
      <c r="R23" s="95">
        <v>-2.8</v>
      </c>
      <c r="T23" s="70">
        <f t="shared" si="0"/>
        <v>15.27</v>
      </c>
      <c r="U23" s="70" t="b">
        <f t="shared" si="1"/>
        <v>0</v>
      </c>
      <c r="V23" s="70">
        <f t="shared" si="2"/>
        <v>-2.8</v>
      </c>
      <c r="W23" s="70" t="b">
        <f t="shared" si="3"/>
        <v>0</v>
      </c>
    </row>
    <row r="24" spans="2:23" s="70" customFormat="1" ht="12">
      <c r="B24" s="75"/>
      <c r="C24" s="73"/>
      <c r="D24" s="74" t="s">
        <v>60</v>
      </c>
      <c r="E24" s="131">
        <v>40.3</v>
      </c>
      <c r="F24" s="132">
        <v>317856</v>
      </c>
      <c r="G24" s="132">
        <v>7</v>
      </c>
      <c r="H24" s="132">
        <v>7302</v>
      </c>
      <c r="I24" s="287">
        <v>2.3</v>
      </c>
      <c r="J24" s="134">
        <v>8169</v>
      </c>
      <c r="K24" s="95">
        <v>-10.61</v>
      </c>
      <c r="L24" s="221">
        <v>40.3</v>
      </c>
      <c r="M24" s="132">
        <v>318491</v>
      </c>
      <c r="N24" s="135">
        <v>6</v>
      </c>
      <c r="O24" s="132">
        <v>6617</v>
      </c>
      <c r="P24" s="95">
        <v>2.08</v>
      </c>
      <c r="Q24" s="220">
        <v>7046</v>
      </c>
      <c r="R24" s="95">
        <v>-6.09</v>
      </c>
      <c r="T24" s="70">
        <f t="shared" si="0"/>
        <v>-10.61</v>
      </c>
      <c r="U24" s="70" t="b">
        <f t="shared" si="1"/>
        <v>0</v>
      </c>
      <c r="V24" s="70">
        <f t="shared" si="2"/>
        <v>-6.09</v>
      </c>
      <c r="W24" s="70" t="b">
        <f t="shared" si="3"/>
        <v>0</v>
      </c>
    </row>
    <row r="25" spans="2:23" s="70" customFormat="1" ht="12">
      <c r="B25" s="75"/>
      <c r="C25" s="73"/>
      <c r="D25" s="74" t="s">
        <v>61</v>
      </c>
      <c r="E25" s="131">
        <v>42.3</v>
      </c>
      <c r="F25" s="132">
        <v>330421</v>
      </c>
      <c r="G25" s="132" t="s">
        <v>136</v>
      </c>
      <c r="H25" s="132">
        <v>9826</v>
      </c>
      <c r="I25" s="287">
        <v>2.97</v>
      </c>
      <c r="J25" s="134" t="s">
        <v>137</v>
      </c>
      <c r="K25" s="95" t="s">
        <v>137</v>
      </c>
      <c r="L25" s="221">
        <v>42.3</v>
      </c>
      <c r="M25" s="132">
        <v>330421</v>
      </c>
      <c r="N25" s="135" t="s">
        <v>136</v>
      </c>
      <c r="O25" s="132">
        <v>7811</v>
      </c>
      <c r="P25" s="95">
        <v>2.36</v>
      </c>
      <c r="Q25" s="220" t="s">
        <v>137</v>
      </c>
      <c r="R25" s="95" t="s">
        <v>137</v>
      </c>
      <c r="T25" s="70" t="e">
        <f t="shared" si="0"/>
        <v>#VALUE!</v>
      </c>
      <c r="U25" s="70" t="b">
        <f t="shared" si="1"/>
        <v>1</v>
      </c>
      <c r="V25" s="70" t="e">
        <f t="shared" si="2"/>
        <v>#VALUE!</v>
      </c>
      <c r="W25" s="70" t="b">
        <f t="shared" si="3"/>
        <v>1</v>
      </c>
    </row>
    <row r="26" spans="2:23" s="70" customFormat="1" ht="12">
      <c r="B26" s="75"/>
      <c r="C26" s="73"/>
      <c r="D26" s="74" t="s">
        <v>7</v>
      </c>
      <c r="E26" s="131">
        <v>40.5</v>
      </c>
      <c r="F26" s="132">
        <v>301344</v>
      </c>
      <c r="G26" s="132">
        <v>7</v>
      </c>
      <c r="H26" s="132">
        <v>8010</v>
      </c>
      <c r="I26" s="287">
        <v>2.66</v>
      </c>
      <c r="J26" s="134">
        <v>7822</v>
      </c>
      <c r="K26" s="95">
        <v>2.4</v>
      </c>
      <c r="L26" s="221">
        <v>40.5</v>
      </c>
      <c r="M26" s="132">
        <v>301344</v>
      </c>
      <c r="N26" s="135">
        <v>7</v>
      </c>
      <c r="O26" s="132">
        <v>5973</v>
      </c>
      <c r="P26" s="95">
        <v>1.98</v>
      </c>
      <c r="Q26" s="220">
        <v>6202</v>
      </c>
      <c r="R26" s="95">
        <v>-3.69</v>
      </c>
      <c r="T26" s="70">
        <f t="shared" si="0"/>
        <v>2.4</v>
      </c>
      <c r="U26" s="70" t="b">
        <f t="shared" si="1"/>
        <v>0</v>
      </c>
      <c r="V26" s="70">
        <f t="shared" si="2"/>
        <v>-3.69</v>
      </c>
      <c r="W26" s="70" t="b">
        <f t="shared" si="3"/>
        <v>0</v>
      </c>
    </row>
    <row r="27" spans="2:23" s="70" customFormat="1" ht="12">
      <c r="B27" s="75"/>
      <c r="C27" s="73"/>
      <c r="D27" s="74" t="s">
        <v>81</v>
      </c>
      <c r="E27" s="131" t="s">
        <v>137</v>
      </c>
      <c r="F27" s="132" t="s">
        <v>137</v>
      </c>
      <c r="G27" s="132" t="s">
        <v>137</v>
      </c>
      <c r="H27" s="132" t="s">
        <v>137</v>
      </c>
      <c r="I27" s="287" t="s">
        <v>137</v>
      </c>
      <c r="J27" s="134" t="s">
        <v>137</v>
      </c>
      <c r="K27" s="95" t="s">
        <v>137</v>
      </c>
      <c r="L27" s="221" t="s">
        <v>137</v>
      </c>
      <c r="M27" s="132" t="s">
        <v>137</v>
      </c>
      <c r="N27" s="135" t="s">
        <v>137</v>
      </c>
      <c r="O27" s="132" t="s">
        <v>137</v>
      </c>
      <c r="P27" s="95" t="s">
        <v>137</v>
      </c>
      <c r="Q27" s="220" t="s">
        <v>137</v>
      </c>
      <c r="R27" s="95" t="s">
        <v>137</v>
      </c>
      <c r="T27" s="70" t="e">
        <f t="shared" si="0"/>
        <v>#VALUE!</v>
      </c>
      <c r="U27" s="70" t="b">
        <f t="shared" si="1"/>
        <v>1</v>
      </c>
      <c r="V27" s="70" t="e">
        <f t="shared" si="2"/>
        <v>#VALUE!</v>
      </c>
      <c r="W27" s="70" t="b">
        <f t="shared" si="3"/>
        <v>1</v>
      </c>
    </row>
    <row r="28" spans="2:23" s="70" customFormat="1" ht="12">
      <c r="B28" s="75" t="s">
        <v>8</v>
      </c>
      <c r="C28" s="243" t="s">
        <v>9</v>
      </c>
      <c r="D28" s="249"/>
      <c r="E28" s="136" t="s">
        <v>137</v>
      </c>
      <c r="F28" s="137" t="s">
        <v>137</v>
      </c>
      <c r="G28" s="137" t="s">
        <v>137</v>
      </c>
      <c r="H28" s="137" t="s">
        <v>137</v>
      </c>
      <c r="I28" s="288" t="s">
        <v>137</v>
      </c>
      <c r="J28" s="139" t="s">
        <v>137</v>
      </c>
      <c r="K28" s="97" t="s">
        <v>137</v>
      </c>
      <c r="L28" s="223" t="s">
        <v>137</v>
      </c>
      <c r="M28" s="137" t="s">
        <v>137</v>
      </c>
      <c r="N28" s="140" t="s">
        <v>137</v>
      </c>
      <c r="O28" s="137" t="s">
        <v>137</v>
      </c>
      <c r="P28" s="96" t="s">
        <v>137</v>
      </c>
      <c r="Q28" s="222" t="s">
        <v>137</v>
      </c>
      <c r="R28" s="97" t="s">
        <v>137</v>
      </c>
      <c r="T28" s="70" t="e">
        <f t="shared" si="0"/>
        <v>#VALUE!</v>
      </c>
      <c r="U28" s="70" t="b">
        <f t="shared" si="1"/>
        <v>1</v>
      </c>
      <c r="V28" s="70" t="e">
        <f t="shared" si="2"/>
        <v>#VALUE!</v>
      </c>
      <c r="W28" s="70" t="b">
        <f t="shared" si="3"/>
        <v>1</v>
      </c>
    </row>
    <row r="29" spans="2:23" s="70" customFormat="1" ht="12">
      <c r="B29" s="75"/>
      <c r="C29" s="243" t="s">
        <v>70</v>
      </c>
      <c r="D29" s="249"/>
      <c r="E29" s="141" t="s">
        <v>137</v>
      </c>
      <c r="F29" s="142" t="s">
        <v>137</v>
      </c>
      <c r="G29" s="142" t="s">
        <v>137</v>
      </c>
      <c r="H29" s="142" t="s">
        <v>137</v>
      </c>
      <c r="I29" s="289" t="s">
        <v>137</v>
      </c>
      <c r="J29" s="144" t="s">
        <v>137</v>
      </c>
      <c r="K29" s="97" t="s">
        <v>137</v>
      </c>
      <c r="L29" s="225" t="s">
        <v>137</v>
      </c>
      <c r="M29" s="142" t="s">
        <v>137</v>
      </c>
      <c r="N29" s="145" t="s">
        <v>137</v>
      </c>
      <c r="O29" s="142" t="s">
        <v>137</v>
      </c>
      <c r="P29" s="97" t="s">
        <v>137</v>
      </c>
      <c r="Q29" s="224" t="s">
        <v>137</v>
      </c>
      <c r="R29" s="95" t="s">
        <v>137</v>
      </c>
      <c r="T29" s="70" t="e">
        <f t="shared" si="0"/>
        <v>#VALUE!</v>
      </c>
      <c r="U29" s="70" t="b">
        <f t="shared" si="1"/>
        <v>1</v>
      </c>
      <c r="V29" s="70" t="e">
        <f t="shared" si="2"/>
        <v>#VALUE!</v>
      </c>
      <c r="W29" s="70" t="b">
        <f t="shared" si="3"/>
        <v>1</v>
      </c>
    </row>
    <row r="30" spans="2:23" s="70" customFormat="1" ht="12">
      <c r="B30" s="75"/>
      <c r="C30" s="243" t="s">
        <v>10</v>
      </c>
      <c r="D30" s="249"/>
      <c r="E30" s="141">
        <v>44</v>
      </c>
      <c r="F30" s="142">
        <v>250700</v>
      </c>
      <c r="G30" s="142" t="s">
        <v>136</v>
      </c>
      <c r="H30" s="142">
        <v>2500</v>
      </c>
      <c r="I30" s="289">
        <v>1</v>
      </c>
      <c r="J30" s="144">
        <v>2500</v>
      </c>
      <c r="K30" s="97">
        <v>0</v>
      </c>
      <c r="L30" s="225">
        <v>44</v>
      </c>
      <c r="M30" s="142">
        <v>250700</v>
      </c>
      <c r="N30" s="145" t="s">
        <v>136</v>
      </c>
      <c r="O30" s="142">
        <v>1800</v>
      </c>
      <c r="P30" s="97">
        <v>0.72</v>
      </c>
      <c r="Q30" s="224">
        <v>2500</v>
      </c>
      <c r="R30" s="96">
        <v>-28</v>
      </c>
      <c r="T30" s="70">
        <f t="shared" si="0"/>
        <v>0</v>
      </c>
      <c r="U30" s="70" t="b">
        <f t="shared" si="1"/>
        <v>0</v>
      </c>
      <c r="V30" s="70">
        <f t="shared" si="2"/>
        <v>-28</v>
      </c>
      <c r="W30" s="70" t="b">
        <f t="shared" si="3"/>
        <v>0</v>
      </c>
    </row>
    <row r="31" spans="2:23" s="70" customFormat="1" ht="12">
      <c r="B31" s="75"/>
      <c r="C31" s="243" t="s">
        <v>71</v>
      </c>
      <c r="D31" s="249"/>
      <c r="E31" s="141">
        <v>40.2</v>
      </c>
      <c r="F31" s="142">
        <v>251671</v>
      </c>
      <c r="G31" s="142" t="s">
        <v>136</v>
      </c>
      <c r="H31" s="142">
        <v>4319</v>
      </c>
      <c r="I31" s="289">
        <v>1.72</v>
      </c>
      <c r="J31" s="144">
        <v>5964</v>
      </c>
      <c r="K31" s="95">
        <v>-27.58</v>
      </c>
      <c r="L31" s="225">
        <v>40.2</v>
      </c>
      <c r="M31" s="142">
        <v>251671</v>
      </c>
      <c r="N31" s="145" t="s">
        <v>136</v>
      </c>
      <c r="O31" s="142">
        <v>4290</v>
      </c>
      <c r="P31" s="97">
        <v>1.7</v>
      </c>
      <c r="Q31" s="224">
        <v>5859</v>
      </c>
      <c r="R31" s="97">
        <v>-26.78</v>
      </c>
      <c r="T31" s="70">
        <f t="shared" si="0"/>
        <v>-27.58</v>
      </c>
      <c r="U31" s="70" t="b">
        <f t="shared" si="1"/>
        <v>0</v>
      </c>
      <c r="V31" s="70">
        <f t="shared" si="2"/>
        <v>-26.78</v>
      </c>
      <c r="W31" s="70" t="b">
        <f t="shared" si="3"/>
        <v>0</v>
      </c>
    </row>
    <row r="32" spans="2:23" s="70" customFormat="1" ht="12">
      <c r="B32" s="75"/>
      <c r="C32" s="243" t="s">
        <v>35</v>
      </c>
      <c r="D32" s="249"/>
      <c r="E32" s="141">
        <v>39.9</v>
      </c>
      <c r="F32" s="142">
        <v>279010</v>
      </c>
      <c r="G32" s="142" t="s">
        <v>136</v>
      </c>
      <c r="H32" s="142">
        <v>3000</v>
      </c>
      <c r="I32" s="289">
        <v>1.08</v>
      </c>
      <c r="J32" s="144">
        <v>6000</v>
      </c>
      <c r="K32" s="97">
        <v>-50</v>
      </c>
      <c r="L32" s="225">
        <v>39.9</v>
      </c>
      <c r="M32" s="142">
        <v>279010</v>
      </c>
      <c r="N32" s="145" t="s">
        <v>136</v>
      </c>
      <c r="O32" s="142">
        <v>0</v>
      </c>
      <c r="P32" s="97">
        <v>0</v>
      </c>
      <c r="Q32" s="224">
        <v>0</v>
      </c>
      <c r="R32" s="96" t="s">
        <v>137</v>
      </c>
      <c r="T32" s="70">
        <f t="shared" si="0"/>
        <v>-50</v>
      </c>
      <c r="U32" s="70" t="b">
        <f t="shared" si="1"/>
        <v>0</v>
      </c>
      <c r="V32" s="70" t="e">
        <f t="shared" si="2"/>
        <v>#DIV/0!</v>
      </c>
      <c r="W32" s="70" t="b">
        <f t="shared" si="3"/>
        <v>1</v>
      </c>
    </row>
    <row r="33" spans="2:23" s="70" customFormat="1" ht="12">
      <c r="B33" s="75"/>
      <c r="C33" s="250" t="s">
        <v>69</v>
      </c>
      <c r="D33" s="236"/>
      <c r="E33" s="136">
        <v>44.2</v>
      </c>
      <c r="F33" s="137">
        <v>289063</v>
      </c>
      <c r="G33" s="137">
        <v>6</v>
      </c>
      <c r="H33" s="137">
        <v>9198</v>
      </c>
      <c r="I33" s="288">
        <v>3.18</v>
      </c>
      <c r="J33" s="139">
        <v>8923</v>
      </c>
      <c r="K33" s="96">
        <v>3.08</v>
      </c>
      <c r="L33" s="223">
        <v>44.2</v>
      </c>
      <c r="M33" s="137">
        <v>289063</v>
      </c>
      <c r="N33" s="140">
        <v>6</v>
      </c>
      <c r="O33" s="137">
        <v>1991</v>
      </c>
      <c r="P33" s="96">
        <v>0.69</v>
      </c>
      <c r="Q33" s="222">
        <v>1921</v>
      </c>
      <c r="R33" s="96">
        <v>3.64</v>
      </c>
      <c r="T33" s="70">
        <f t="shared" si="0"/>
        <v>3.08</v>
      </c>
      <c r="U33" s="70" t="b">
        <f t="shared" si="1"/>
        <v>0</v>
      </c>
      <c r="V33" s="70">
        <f t="shared" si="2"/>
        <v>3.64</v>
      </c>
      <c r="W33" s="70" t="b">
        <f t="shared" si="3"/>
        <v>0</v>
      </c>
    </row>
    <row r="34" spans="2:23" s="70" customFormat="1" ht="12">
      <c r="B34" s="75"/>
      <c r="C34" s="73"/>
      <c r="D34" s="76" t="s">
        <v>82</v>
      </c>
      <c r="E34" s="131">
        <v>40.9</v>
      </c>
      <c r="F34" s="132">
        <v>254050</v>
      </c>
      <c r="G34" s="132" t="s">
        <v>136</v>
      </c>
      <c r="H34" s="132">
        <v>6041</v>
      </c>
      <c r="I34" s="287">
        <v>2.38</v>
      </c>
      <c r="J34" s="134">
        <v>6053</v>
      </c>
      <c r="K34" s="95">
        <v>-0.2</v>
      </c>
      <c r="L34" s="221">
        <v>40.9</v>
      </c>
      <c r="M34" s="132">
        <v>254050</v>
      </c>
      <c r="N34" s="135" t="s">
        <v>136</v>
      </c>
      <c r="O34" s="132">
        <v>3300</v>
      </c>
      <c r="P34" s="95">
        <v>1.3</v>
      </c>
      <c r="Q34" s="220">
        <v>3299</v>
      </c>
      <c r="R34" s="95">
        <v>0.03</v>
      </c>
      <c r="T34" s="70">
        <f t="shared" si="0"/>
        <v>-0.2</v>
      </c>
      <c r="U34" s="70" t="b">
        <f t="shared" si="1"/>
        <v>0</v>
      </c>
      <c r="V34" s="70">
        <f t="shared" si="2"/>
        <v>0.03</v>
      </c>
      <c r="W34" s="70" t="b">
        <f t="shared" si="3"/>
        <v>0</v>
      </c>
    </row>
    <row r="35" spans="2:23" s="70" customFormat="1" ht="12">
      <c r="B35" s="75"/>
      <c r="C35" s="73"/>
      <c r="D35" s="76" t="s">
        <v>11</v>
      </c>
      <c r="E35" s="131">
        <v>46.4</v>
      </c>
      <c r="F35" s="132">
        <v>184606</v>
      </c>
      <c r="G35" s="132" t="s">
        <v>136</v>
      </c>
      <c r="H35" s="132">
        <v>7100</v>
      </c>
      <c r="I35" s="287">
        <v>3.85</v>
      </c>
      <c r="J35" s="134">
        <v>7200</v>
      </c>
      <c r="K35" s="95">
        <v>-1.39</v>
      </c>
      <c r="L35" s="221">
        <v>46.4</v>
      </c>
      <c r="M35" s="132">
        <v>184606</v>
      </c>
      <c r="N35" s="135" t="s">
        <v>136</v>
      </c>
      <c r="O35" s="132">
        <v>1500</v>
      </c>
      <c r="P35" s="95">
        <v>0.81</v>
      </c>
      <c r="Q35" s="220">
        <v>1600</v>
      </c>
      <c r="R35" s="95">
        <v>-6.25</v>
      </c>
      <c r="T35" s="70">
        <f t="shared" si="0"/>
        <v>-1.39</v>
      </c>
      <c r="U35" s="70" t="b">
        <f t="shared" si="1"/>
        <v>0</v>
      </c>
      <c r="V35" s="70">
        <f t="shared" si="2"/>
        <v>-6.25</v>
      </c>
      <c r="W35" s="70" t="b">
        <f t="shared" si="3"/>
        <v>0</v>
      </c>
    </row>
    <row r="36" spans="2:23" s="70" customFormat="1" ht="12">
      <c r="B36" s="75" t="s">
        <v>12</v>
      </c>
      <c r="C36" s="73"/>
      <c r="D36" s="76" t="s">
        <v>13</v>
      </c>
      <c r="E36" s="131">
        <v>45.3</v>
      </c>
      <c r="F36" s="132">
        <v>323559</v>
      </c>
      <c r="G36" s="132" t="s">
        <v>136</v>
      </c>
      <c r="H36" s="132">
        <v>11009</v>
      </c>
      <c r="I36" s="287">
        <v>3.4</v>
      </c>
      <c r="J36" s="134">
        <v>10475</v>
      </c>
      <c r="K36" s="95">
        <v>5.1</v>
      </c>
      <c r="L36" s="221">
        <v>45.3</v>
      </c>
      <c r="M36" s="132">
        <v>323559</v>
      </c>
      <c r="N36" s="135" t="s">
        <v>136</v>
      </c>
      <c r="O36" s="132">
        <v>1483</v>
      </c>
      <c r="P36" s="95">
        <v>0.46</v>
      </c>
      <c r="Q36" s="220">
        <v>1372</v>
      </c>
      <c r="R36" s="95">
        <v>8.09</v>
      </c>
      <c r="T36" s="70">
        <f t="shared" si="0"/>
        <v>5.1</v>
      </c>
      <c r="U36" s="70" t="b">
        <f t="shared" si="1"/>
        <v>0</v>
      </c>
      <c r="V36" s="70">
        <f t="shared" si="2"/>
        <v>8.09</v>
      </c>
      <c r="W36" s="70" t="b">
        <f t="shared" si="3"/>
        <v>0</v>
      </c>
    </row>
    <row r="37" spans="2:23" s="70" customFormat="1" ht="12">
      <c r="B37" s="75"/>
      <c r="C37" s="73"/>
      <c r="D37" s="76" t="s">
        <v>36</v>
      </c>
      <c r="E37" s="131" t="s">
        <v>137</v>
      </c>
      <c r="F37" s="132" t="s">
        <v>137</v>
      </c>
      <c r="G37" s="132" t="s">
        <v>137</v>
      </c>
      <c r="H37" s="132" t="s">
        <v>137</v>
      </c>
      <c r="I37" s="287" t="s">
        <v>137</v>
      </c>
      <c r="J37" s="134" t="s">
        <v>137</v>
      </c>
      <c r="K37" s="95" t="s">
        <v>137</v>
      </c>
      <c r="L37" s="221" t="s">
        <v>137</v>
      </c>
      <c r="M37" s="132" t="s">
        <v>137</v>
      </c>
      <c r="N37" s="135" t="s">
        <v>137</v>
      </c>
      <c r="O37" s="132" t="s">
        <v>137</v>
      </c>
      <c r="P37" s="95" t="s">
        <v>137</v>
      </c>
      <c r="Q37" s="220" t="s">
        <v>137</v>
      </c>
      <c r="R37" s="95" t="s">
        <v>137</v>
      </c>
      <c r="T37" s="70" t="e">
        <f t="shared" si="0"/>
        <v>#VALUE!</v>
      </c>
      <c r="U37" s="70" t="b">
        <f t="shared" si="1"/>
        <v>1</v>
      </c>
      <c r="V37" s="70" t="e">
        <f t="shared" si="2"/>
        <v>#VALUE!</v>
      </c>
      <c r="W37" s="70" t="b">
        <f t="shared" si="3"/>
        <v>1</v>
      </c>
    </row>
    <row r="38" spans="2:23" s="70" customFormat="1" ht="12">
      <c r="B38" s="75"/>
      <c r="C38" s="73"/>
      <c r="D38" s="76" t="s">
        <v>37</v>
      </c>
      <c r="E38" s="131" t="s">
        <v>137</v>
      </c>
      <c r="F38" s="132" t="s">
        <v>137</v>
      </c>
      <c r="G38" s="132" t="s">
        <v>137</v>
      </c>
      <c r="H38" s="132" t="s">
        <v>137</v>
      </c>
      <c r="I38" s="287" t="s">
        <v>137</v>
      </c>
      <c r="J38" s="134" t="s">
        <v>137</v>
      </c>
      <c r="K38" s="95" t="s">
        <v>137</v>
      </c>
      <c r="L38" s="221" t="s">
        <v>137</v>
      </c>
      <c r="M38" s="132" t="s">
        <v>137</v>
      </c>
      <c r="N38" s="135" t="s">
        <v>137</v>
      </c>
      <c r="O38" s="132" t="s">
        <v>137</v>
      </c>
      <c r="P38" s="95" t="s">
        <v>137</v>
      </c>
      <c r="Q38" s="220" t="s">
        <v>137</v>
      </c>
      <c r="R38" s="95" t="s">
        <v>137</v>
      </c>
      <c r="T38" s="70" t="e">
        <f t="shared" si="0"/>
        <v>#VALUE!</v>
      </c>
      <c r="U38" s="70" t="b">
        <f t="shared" si="1"/>
        <v>1</v>
      </c>
      <c r="V38" s="70" t="e">
        <f t="shared" si="2"/>
        <v>#VALUE!</v>
      </c>
      <c r="W38" s="70" t="b">
        <f t="shared" si="3"/>
        <v>1</v>
      </c>
    </row>
    <row r="39" spans="2:23" s="70" customFormat="1" ht="12">
      <c r="B39" s="75"/>
      <c r="C39" s="73"/>
      <c r="D39" s="76" t="s">
        <v>38</v>
      </c>
      <c r="E39" s="131" t="s">
        <v>137</v>
      </c>
      <c r="F39" s="132" t="s">
        <v>137</v>
      </c>
      <c r="G39" s="132" t="s">
        <v>137</v>
      </c>
      <c r="H39" s="132" t="s">
        <v>137</v>
      </c>
      <c r="I39" s="287" t="s">
        <v>137</v>
      </c>
      <c r="J39" s="134" t="s">
        <v>137</v>
      </c>
      <c r="K39" s="95" t="s">
        <v>137</v>
      </c>
      <c r="L39" s="221" t="s">
        <v>137</v>
      </c>
      <c r="M39" s="132" t="s">
        <v>137</v>
      </c>
      <c r="N39" s="135" t="s">
        <v>137</v>
      </c>
      <c r="O39" s="132" t="s">
        <v>137</v>
      </c>
      <c r="P39" s="95" t="s">
        <v>137</v>
      </c>
      <c r="Q39" s="220" t="s">
        <v>137</v>
      </c>
      <c r="R39" s="95" t="s">
        <v>137</v>
      </c>
      <c r="T39" s="70" t="e">
        <f t="shared" si="0"/>
        <v>#VALUE!</v>
      </c>
      <c r="U39" s="70" t="b">
        <f t="shared" si="1"/>
        <v>1</v>
      </c>
      <c r="V39" s="70" t="e">
        <f t="shared" si="2"/>
        <v>#VALUE!</v>
      </c>
      <c r="W39" s="70" t="b">
        <f t="shared" si="3"/>
        <v>1</v>
      </c>
    </row>
    <row r="40" spans="2:23" s="70" customFormat="1" ht="12">
      <c r="B40" s="75"/>
      <c r="C40" s="73"/>
      <c r="D40" s="74" t="s">
        <v>73</v>
      </c>
      <c r="E40" s="131" t="s">
        <v>137</v>
      </c>
      <c r="F40" s="132" t="s">
        <v>137</v>
      </c>
      <c r="G40" s="132" t="s">
        <v>137</v>
      </c>
      <c r="H40" s="132" t="s">
        <v>137</v>
      </c>
      <c r="I40" s="287" t="s">
        <v>137</v>
      </c>
      <c r="J40" s="134" t="s">
        <v>137</v>
      </c>
      <c r="K40" s="95" t="s">
        <v>137</v>
      </c>
      <c r="L40" s="221" t="s">
        <v>137</v>
      </c>
      <c r="M40" s="132" t="s">
        <v>137</v>
      </c>
      <c r="N40" s="135" t="s">
        <v>137</v>
      </c>
      <c r="O40" s="132" t="s">
        <v>137</v>
      </c>
      <c r="P40" s="95" t="s">
        <v>137</v>
      </c>
      <c r="Q40" s="220" t="s">
        <v>137</v>
      </c>
      <c r="R40" s="95" t="s">
        <v>137</v>
      </c>
      <c r="T40" s="70" t="e">
        <f t="shared" si="0"/>
        <v>#VALUE!</v>
      </c>
      <c r="U40" s="70" t="b">
        <f t="shared" si="1"/>
        <v>1</v>
      </c>
      <c r="V40" s="70" t="e">
        <f t="shared" si="2"/>
        <v>#VALUE!</v>
      </c>
      <c r="W40" s="70" t="b">
        <f t="shared" si="3"/>
        <v>1</v>
      </c>
    </row>
    <row r="41" spans="2:23" s="70" customFormat="1" ht="12">
      <c r="B41" s="75"/>
      <c r="C41" s="73"/>
      <c r="D41" s="74" t="s">
        <v>72</v>
      </c>
      <c r="E41" s="131" t="s">
        <v>137</v>
      </c>
      <c r="F41" s="132" t="s">
        <v>137</v>
      </c>
      <c r="G41" s="132" t="s">
        <v>137</v>
      </c>
      <c r="H41" s="132" t="s">
        <v>137</v>
      </c>
      <c r="I41" s="287" t="s">
        <v>137</v>
      </c>
      <c r="J41" s="134" t="s">
        <v>137</v>
      </c>
      <c r="K41" s="95" t="s">
        <v>137</v>
      </c>
      <c r="L41" s="221" t="s">
        <v>137</v>
      </c>
      <c r="M41" s="132" t="s">
        <v>137</v>
      </c>
      <c r="N41" s="135" t="s">
        <v>137</v>
      </c>
      <c r="O41" s="132" t="s">
        <v>137</v>
      </c>
      <c r="P41" s="95" t="s">
        <v>137</v>
      </c>
      <c r="Q41" s="220" t="s">
        <v>137</v>
      </c>
      <c r="R41" s="102" t="s">
        <v>137</v>
      </c>
      <c r="T41" s="70" t="e">
        <f t="shared" si="0"/>
        <v>#VALUE!</v>
      </c>
      <c r="U41" s="70" t="b">
        <f t="shared" si="1"/>
        <v>1</v>
      </c>
      <c r="V41" s="70" t="e">
        <f t="shared" si="2"/>
        <v>#VALUE!</v>
      </c>
      <c r="W41" s="70" t="b">
        <f t="shared" si="3"/>
        <v>1</v>
      </c>
    </row>
    <row r="42" spans="2:23" s="70" customFormat="1" ht="12">
      <c r="B42" s="75"/>
      <c r="C42" s="243" t="s">
        <v>75</v>
      </c>
      <c r="D42" s="244"/>
      <c r="E42" s="141">
        <v>36.4</v>
      </c>
      <c r="F42" s="142">
        <v>288095</v>
      </c>
      <c r="G42" s="142" t="s">
        <v>136</v>
      </c>
      <c r="H42" s="142">
        <v>8357</v>
      </c>
      <c r="I42" s="289">
        <v>2.9</v>
      </c>
      <c r="J42" s="144">
        <v>8353</v>
      </c>
      <c r="K42" s="97">
        <v>0.05</v>
      </c>
      <c r="L42" s="225">
        <v>36.4</v>
      </c>
      <c r="M42" s="142">
        <v>288095</v>
      </c>
      <c r="N42" s="145" t="s">
        <v>136</v>
      </c>
      <c r="O42" s="142">
        <v>4984</v>
      </c>
      <c r="P42" s="97">
        <v>1.73</v>
      </c>
      <c r="Q42" s="224">
        <v>4556</v>
      </c>
      <c r="R42" s="97">
        <v>9.39</v>
      </c>
      <c r="T42" s="70">
        <f t="shared" si="0"/>
        <v>0.05</v>
      </c>
      <c r="U42" s="70" t="b">
        <f t="shared" si="1"/>
        <v>0</v>
      </c>
      <c r="V42" s="70">
        <f t="shared" si="2"/>
        <v>9.39</v>
      </c>
      <c r="W42" s="70" t="b">
        <f t="shared" si="3"/>
        <v>0</v>
      </c>
    </row>
    <row r="43" spans="2:23" s="70" customFormat="1" ht="12">
      <c r="B43" s="75"/>
      <c r="C43" s="243" t="s">
        <v>53</v>
      </c>
      <c r="D43" s="244"/>
      <c r="E43" s="141">
        <v>36.6</v>
      </c>
      <c r="F43" s="142">
        <v>282132</v>
      </c>
      <c r="G43" s="142" t="s">
        <v>136</v>
      </c>
      <c r="H43" s="142">
        <v>4005</v>
      </c>
      <c r="I43" s="289">
        <v>1.42</v>
      </c>
      <c r="J43" s="144">
        <v>5728</v>
      </c>
      <c r="K43" s="95">
        <v>-30.08</v>
      </c>
      <c r="L43" s="225">
        <v>36.6</v>
      </c>
      <c r="M43" s="142">
        <v>282132</v>
      </c>
      <c r="N43" s="145" t="s">
        <v>136</v>
      </c>
      <c r="O43" s="142">
        <v>3658</v>
      </c>
      <c r="P43" s="97">
        <v>1.3</v>
      </c>
      <c r="Q43" s="224">
        <v>5426</v>
      </c>
      <c r="R43" s="97">
        <v>-32.58</v>
      </c>
      <c r="T43" s="70">
        <f t="shared" si="0"/>
        <v>-30.08</v>
      </c>
      <c r="U43" s="70" t="b">
        <f t="shared" si="1"/>
        <v>0</v>
      </c>
      <c r="V43" s="70">
        <f t="shared" si="2"/>
        <v>-32.58</v>
      </c>
      <c r="W43" s="70" t="b">
        <f t="shared" si="3"/>
        <v>0</v>
      </c>
    </row>
    <row r="44" spans="2:23" s="70" customFormat="1" ht="12">
      <c r="B44" s="75"/>
      <c r="C44" s="243" t="s">
        <v>54</v>
      </c>
      <c r="D44" s="244"/>
      <c r="E44" s="141" t="s">
        <v>137</v>
      </c>
      <c r="F44" s="142" t="s">
        <v>137</v>
      </c>
      <c r="G44" s="142" t="s">
        <v>137</v>
      </c>
      <c r="H44" s="142" t="s">
        <v>137</v>
      </c>
      <c r="I44" s="289" t="s">
        <v>137</v>
      </c>
      <c r="J44" s="144" t="s">
        <v>137</v>
      </c>
      <c r="K44" s="97" t="s">
        <v>137</v>
      </c>
      <c r="L44" s="225" t="s">
        <v>137</v>
      </c>
      <c r="M44" s="142" t="s">
        <v>137</v>
      </c>
      <c r="N44" s="145" t="s">
        <v>137</v>
      </c>
      <c r="O44" s="142" t="s">
        <v>137</v>
      </c>
      <c r="P44" s="97" t="s">
        <v>137</v>
      </c>
      <c r="Q44" s="224" t="s">
        <v>137</v>
      </c>
      <c r="R44" s="97" t="s">
        <v>137</v>
      </c>
      <c r="T44" s="70" t="e">
        <f t="shared" si="0"/>
        <v>#VALUE!</v>
      </c>
      <c r="U44" s="70" t="b">
        <f t="shared" si="1"/>
        <v>1</v>
      </c>
      <c r="V44" s="70" t="e">
        <f t="shared" si="2"/>
        <v>#VALUE!</v>
      </c>
      <c r="W44" s="70" t="b">
        <f t="shared" si="3"/>
        <v>1</v>
      </c>
    </row>
    <row r="45" spans="2:23" s="70" customFormat="1" ht="12">
      <c r="B45" s="75"/>
      <c r="C45" s="243" t="s">
        <v>55</v>
      </c>
      <c r="D45" s="244"/>
      <c r="E45" s="141" t="s">
        <v>137</v>
      </c>
      <c r="F45" s="142" t="s">
        <v>137</v>
      </c>
      <c r="G45" s="142" t="s">
        <v>137</v>
      </c>
      <c r="H45" s="142" t="s">
        <v>137</v>
      </c>
      <c r="I45" s="289" t="s">
        <v>137</v>
      </c>
      <c r="J45" s="144" t="s">
        <v>137</v>
      </c>
      <c r="K45" s="97" t="s">
        <v>137</v>
      </c>
      <c r="L45" s="225" t="s">
        <v>137</v>
      </c>
      <c r="M45" s="142" t="s">
        <v>137</v>
      </c>
      <c r="N45" s="145" t="s">
        <v>137</v>
      </c>
      <c r="O45" s="142" t="s">
        <v>137</v>
      </c>
      <c r="P45" s="97" t="s">
        <v>137</v>
      </c>
      <c r="Q45" s="224" t="s">
        <v>137</v>
      </c>
      <c r="R45" s="97" t="s">
        <v>137</v>
      </c>
      <c r="T45" s="70" t="e">
        <f t="shared" si="0"/>
        <v>#VALUE!</v>
      </c>
      <c r="U45" s="70" t="b">
        <f t="shared" si="1"/>
        <v>1</v>
      </c>
      <c r="V45" s="70" t="e">
        <f t="shared" si="2"/>
        <v>#VALUE!</v>
      </c>
      <c r="W45" s="70" t="b">
        <f t="shared" si="3"/>
        <v>1</v>
      </c>
    </row>
    <row r="46" spans="2:23" s="70" customFormat="1" ht="12">
      <c r="B46" s="75"/>
      <c r="C46" s="243" t="s">
        <v>56</v>
      </c>
      <c r="D46" s="244"/>
      <c r="E46" s="141" t="s">
        <v>137</v>
      </c>
      <c r="F46" s="142" t="s">
        <v>137</v>
      </c>
      <c r="G46" s="142" t="s">
        <v>137</v>
      </c>
      <c r="H46" s="142" t="s">
        <v>137</v>
      </c>
      <c r="I46" s="289" t="s">
        <v>137</v>
      </c>
      <c r="J46" s="144" t="s">
        <v>137</v>
      </c>
      <c r="K46" s="97" t="s">
        <v>137</v>
      </c>
      <c r="L46" s="225" t="s">
        <v>137</v>
      </c>
      <c r="M46" s="142" t="s">
        <v>137</v>
      </c>
      <c r="N46" s="145" t="s">
        <v>137</v>
      </c>
      <c r="O46" s="142" t="s">
        <v>137</v>
      </c>
      <c r="P46" s="97" t="s">
        <v>137</v>
      </c>
      <c r="Q46" s="224" t="s">
        <v>137</v>
      </c>
      <c r="R46" s="97" t="s">
        <v>137</v>
      </c>
      <c r="T46" s="70" t="e">
        <f t="shared" si="0"/>
        <v>#VALUE!</v>
      </c>
      <c r="U46" s="70" t="b">
        <f t="shared" si="1"/>
        <v>1</v>
      </c>
      <c r="V46" s="70" t="e">
        <f t="shared" si="2"/>
        <v>#VALUE!</v>
      </c>
      <c r="W46" s="70" t="b">
        <f t="shared" si="3"/>
        <v>1</v>
      </c>
    </row>
    <row r="47" spans="2:23" s="70" customFormat="1" ht="12">
      <c r="B47" s="75"/>
      <c r="C47" s="243" t="s">
        <v>57</v>
      </c>
      <c r="D47" s="244"/>
      <c r="E47" s="141" t="s">
        <v>137</v>
      </c>
      <c r="F47" s="142" t="s">
        <v>137</v>
      </c>
      <c r="G47" s="142" t="s">
        <v>137</v>
      </c>
      <c r="H47" s="142" t="s">
        <v>137</v>
      </c>
      <c r="I47" s="289" t="s">
        <v>137</v>
      </c>
      <c r="J47" s="144" t="s">
        <v>137</v>
      </c>
      <c r="K47" s="97" t="s">
        <v>137</v>
      </c>
      <c r="L47" s="225" t="s">
        <v>137</v>
      </c>
      <c r="M47" s="142" t="s">
        <v>137</v>
      </c>
      <c r="N47" s="145" t="s">
        <v>137</v>
      </c>
      <c r="O47" s="142" t="s">
        <v>137</v>
      </c>
      <c r="P47" s="97" t="s">
        <v>137</v>
      </c>
      <c r="Q47" s="224" t="s">
        <v>137</v>
      </c>
      <c r="R47" s="97" t="s">
        <v>137</v>
      </c>
      <c r="T47" s="70" t="e">
        <f t="shared" si="0"/>
        <v>#VALUE!</v>
      </c>
      <c r="U47" s="70" t="b">
        <f t="shared" si="1"/>
        <v>1</v>
      </c>
      <c r="V47" s="70" t="e">
        <f t="shared" si="2"/>
        <v>#VALUE!</v>
      </c>
      <c r="W47" s="70" t="b">
        <f t="shared" si="3"/>
        <v>1</v>
      </c>
    </row>
    <row r="48" spans="2:23" s="70" customFormat="1" ht="12.75" thickBot="1">
      <c r="B48" s="75"/>
      <c r="C48" s="245" t="s">
        <v>58</v>
      </c>
      <c r="D48" s="246"/>
      <c r="E48" s="131" t="s">
        <v>137</v>
      </c>
      <c r="F48" s="132" t="s">
        <v>137</v>
      </c>
      <c r="G48" s="132" t="s">
        <v>137</v>
      </c>
      <c r="H48" s="132" t="s">
        <v>137</v>
      </c>
      <c r="I48" s="287" t="s">
        <v>137</v>
      </c>
      <c r="J48" s="134">
        <v>2250</v>
      </c>
      <c r="K48" s="95" t="s">
        <v>137</v>
      </c>
      <c r="L48" s="221" t="s">
        <v>137</v>
      </c>
      <c r="M48" s="132" t="s">
        <v>137</v>
      </c>
      <c r="N48" s="135" t="s">
        <v>137</v>
      </c>
      <c r="O48" s="132" t="s">
        <v>137</v>
      </c>
      <c r="P48" s="95" t="s">
        <v>137</v>
      </c>
      <c r="Q48" s="220">
        <v>0</v>
      </c>
      <c r="R48" s="99" t="s">
        <v>137</v>
      </c>
      <c r="T48" s="70" t="e">
        <f t="shared" si="0"/>
        <v>#VALUE!</v>
      </c>
      <c r="U48" s="70" t="b">
        <f t="shared" si="1"/>
        <v>1</v>
      </c>
      <c r="V48" s="70" t="e">
        <f t="shared" si="2"/>
        <v>#VALUE!</v>
      </c>
      <c r="W48" s="70" t="b">
        <f t="shared" si="3"/>
        <v>1</v>
      </c>
    </row>
    <row r="49" spans="2:23" s="70" customFormat="1" ht="12">
      <c r="B49" s="77"/>
      <c r="C49" s="78">
        <v>300</v>
      </c>
      <c r="D49" s="79" t="s">
        <v>14</v>
      </c>
      <c r="E49" s="146">
        <v>39.7</v>
      </c>
      <c r="F49" s="147">
        <v>316283</v>
      </c>
      <c r="G49" s="147">
        <v>6</v>
      </c>
      <c r="H49" s="147">
        <v>6756</v>
      </c>
      <c r="I49" s="290">
        <v>2.14</v>
      </c>
      <c r="J49" s="149">
        <v>7177</v>
      </c>
      <c r="K49" s="94">
        <v>-5.87</v>
      </c>
      <c r="L49" s="227">
        <v>39.7</v>
      </c>
      <c r="M49" s="147">
        <v>316283</v>
      </c>
      <c r="N49" s="150">
        <v>6</v>
      </c>
      <c r="O49" s="147">
        <v>6042</v>
      </c>
      <c r="P49" s="98">
        <v>1.91</v>
      </c>
      <c r="Q49" s="226">
        <v>6258</v>
      </c>
      <c r="R49" s="94">
        <v>-3.45</v>
      </c>
      <c r="T49" s="70">
        <f t="shared" si="0"/>
        <v>-5.87</v>
      </c>
      <c r="U49" s="70" t="b">
        <f t="shared" si="1"/>
        <v>0</v>
      </c>
      <c r="V49" s="70">
        <f t="shared" si="2"/>
        <v>-3.45</v>
      </c>
      <c r="W49" s="70" t="b">
        <f t="shared" si="3"/>
        <v>0</v>
      </c>
    </row>
    <row r="50" spans="2:23" s="70" customFormat="1" ht="12">
      <c r="B50" s="75" t="s">
        <v>15</v>
      </c>
      <c r="C50" s="80" t="s">
        <v>113</v>
      </c>
      <c r="D50" s="81" t="s">
        <v>16</v>
      </c>
      <c r="E50" s="141">
        <v>39.5</v>
      </c>
      <c r="F50" s="142">
        <v>299552</v>
      </c>
      <c r="G50" s="142">
        <v>15</v>
      </c>
      <c r="H50" s="142">
        <v>7763</v>
      </c>
      <c r="I50" s="289">
        <v>2.59</v>
      </c>
      <c r="J50" s="144">
        <v>7158</v>
      </c>
      <c r="K50" s="96">
        <v>8.45</v>
      </c>
      <c r="L50" s="225">
        <v>39.5</v>
      </c>
      <c r="M50" s="142">
        <v>299552</v>
      </c>
      <c r="N50" s="145">
        <v>15</v>
      </c>
      <c r="O50" s="142">
        <v>4374</v>
      </c>
      <c r="P50" s="97">
        <v>1.46</v>
      </c>
      <c r="Q50" s="224">
        <v>3563</v>
      </c>
      <c r="R50" s="97">
        <v>22.76</v>
      </c>
      <c r="T50" s="70">
        <f t="shared" si="0"/>
        <v>8.45</v>
      </c>
      <c r="U50" s="70" t="b">
        <f t="shared" si="1"/>
        <v>0</v>
      </c>
      <c r="V50" s="70">
        <f t="shared" si="2"/>
        <v>22.76</v>
      </c>
      <c r="W50" s="70" t="b">
        <f t="shared" si="3"/>
        <v>0</v>
      </c>
    </row>
    <row r="51" spans="2:23" s="70" customFormat="1" ht="12">
      <c r="B51" s="75"/>
      <c r="C51" s="80" t="s">
        <v>114</v>
      </c>
      <c r="D51" s="81" t="s">
        <v>17</v>
      </c>
      <c r="E51" s="141">
        <v>39.1</v>
      </c>
      <c r="F51" s="142">
        <v>281366</v>
      </c>
      <c r="G51" s="142">
        <v>10</v>
      </c>
      <c r="H51" s="142">
        <v>6302</v>
      </c>
      <c r="I51" s="289">
        <v>2.24</v>
      </c>
      <c r="J51" s="144">
        <v>6465</v>
      </c>
      <c r="K51" s="96">
        <v>-2.52</v>
      </c>
      <c r="L51" s="225">
        <v>39.1</v>
      </c>
      <c r="M51" s="142">
        <v>281366</v>
      </c>
      <c r="N51" s="145">
        <v>10</v>
      </c>
      <c r="O51" s="142">
        <v>4749</v>
      </c>
      <c r="P51" s="97">
        <v>1.69</v>
      </c>
      <c r="Q51" s="224">
        <v>4903</v>
      </c>
      <c r="R51" s="97">
        <v>-3.14</v>
      </c>
      <c r="T51" s="70">
        <f t="shared" si="0"/>
        <v>-2.52</v>
      </c>
      <c r="U51" s="70" t="b">
        <f t="shared" si="1"/>
        <v>0</v>
      </c>
      <c r="V51" s="70">
        <f t="shared" si="2"/>
        <v>-3.14</v>
      </c>
      <c r="W51" s="70" t="b">
        <f t="shared" si="3"/>
        <v>0</v>
      </c>
    </row>
    <row r="52" spans="2:23" s="70" customFormat="1" ht="12">
      <c r="B52" s="75"/>
      <c r="C52" s="80" t="s">
        <v>115</v>
      </c>
      <c r="D52" s="81" t="s">
        <v>18</v>
      </c>
      <c r="E52" s="141">
        <v>36.9</v>
      </c>
      <c r="F52" s="142">
        <v>263177</v>
      </c>
      <c r="G52" s="142">
        <v>7</v>
      </c>
      <c r="H52" s="142">
        <v>5290</v>
      </c>
      <c r="I52" s="289">
        <v>2.01</v>
      </c>
      <c r="J52" s="144">
        <v>6489</v>
      </c>
      <c r="K52" s="97">
        <v>-18.48</v>
      </c>
      <c r="L52" s="225">
        <v>36.9</v>
      </c>
      <c r="M52" s="142">
        <v>263177</v>
      </c>
      <c r="N52" s="145">
        <v>7</v>
      </c>
      <c r="O52" s="142">
        <v>3903</v>
      </c>
      <c r="P52" s="97">
        <v>1.48</v>
      </c>
      <c r="Q52" s="224">
        <v>4006</v>
      </c>
      <c r="R52" s="95">
        <v>-2.57</v>
      </c>
      <c r="T52" s="70">
        <f t="shared" si="0"/>
        <v>-18.48</v>
      </c>
      <c r="U52" s="70" t="b">
        <f t="shared" si="1"/>
        <v>0</v>
      </c>
      <c r="V52" s="70">
        <f t="shared" si="2"/>
        <v>-2.57</v>
      </c>
      <c r="W52" s="70" t="b">
        <f t="shared" si="3"/>
        <v>0</v>
      </c>
    </row>
    <row r="53" spans="2:23" s="70" customFormat="1" ht="12">
      <c r="B53" s="75" t="s">
        <v>19</v>
      </c>
      <c r="C53" s="82"/>
      <c r="D53" s="81" t="s">
        <v>20</v>
      </c>
      <c r="E53" s="141">
        <v>39.3</v>
      </c>
      <c r="F53" s="142">
        <v>295245</v>
      </c>
      <c r="G53" s="142">
        <v>38</v>
      </c>
      <c r="H53" s="142">
        <v>7210</v>
      </c>
      <c r="I53" s="289">
        <v>2.44</v>
      </c>
      <c r="J53" s="144">
        <v>6917</v>
      </c>
      <c r="K53" s="97">
        <v>4.24</v>
      </c>
      <c r="L53" s="225">
        <v>39.3</v>
      </c>
      <c r="M53" s="142">
        <v>295245</v>
      </c>
      <c r="N53" s="145">
        <v>38</v>
      </c>
      <c r="O53" s="142">
        <v>4575</v>
      </c>
      <c r="P53" s="97">
        <v>1.55</v>
      </c>
      <c r="Q53" s="224">
        <v>4281</v>
      </c>
      <c r="R53" s="97">
        <v>6.87</v>
      </c>
      <c r="T53" s="70">
        <f t="shared" si="0"/>
        <v>4.24</v>
      </c>
      <c r="U53" s="70" t="b">
        <f t="shared" si="1"/>
        <v>0</v>
      </c>
      <c r="V53" s="70">
        <f t="shared" si="2"/>
        <v>6.87</v>
      </c>
      <c r="W53" s="70" t="b">
        <f t="shared" si="3"/>
        <v>0</v>
      </c>
    </row>
    <row r="54" spans="2:23" s="70" customFormat="1" ht="12">
      <c r="B54" s="75"/>
      <c r="C54" s="80">
        <v>299</v>
      </c>
      <c r="D54" s="81" t="s">
        <v>21</v>
      </c>
      <c r="E54" s="141">
        <v>40.2</v>
      </c>
      <c r="F54" s="142">
        <v>258956</v>
      </c>
      <c r="G54" s="142">
        <v>21</v>
      </c>
      <c r="H54" s="142">
        <v>6377</v>
      </c>
      <c r="I54" s="289">
        <v>2.46</v>
      </c>
      <c r="J54" s="144">
        <v>5451</v>
      </c>
      <c r="K54" s="95">
        <v>16.99</v>
      </c>
      <c r="L54" s="225">
        <v>40.2</v>
      </c>
      <c r="M54" s="142">
        <v>257646</v>
      </c>
      <c r="N54" s="145">
        <v>20</v>
      </c>
      <c r="O54" s="142">
        <v>4230</v>
      </c>
      <c r="P54" s="97">
        <v>1.64</v>
      </c>
      <c r="Q54" s="224">
        <v>3888</v>
      </c>
      <c r="R54" s="97">
        <v>8.8</v>
      </c>
      <c r="T54" s="70">
        <f t="shared" si="0"/>
        <v>16.99</v>
      </c>
      <c r="U54" s="70" t="b">
        <f t="shared" si="1"/>
        <v>0</v>
      </c>
      <c r="V54" s="70">
        <f t="shared" si="2"/>
        <v>8.8</v>
      </c>
      <c r="W54" s="70" t="b">
        <f t="shared" si="3"/>
        <v>0</v>
      </c>
    </row>
    <row r="55" spans="2:23" s="70" customFormat="1" ht="12">
      <c r="B55" s="75"/>
      <c r="C55" s="80" t="s">
        <v>113</v>
      </c>
      <c r="D55" s="81" t="s">
        <v>22</v>
      </c>
      <c r="E55" s="141">
        <v>39.6</v>
      </c>
      <c r="F55" s="142">
        <v>251950</v>
      </c>
      <c r="G55" s="142">
        <v>9</v>
      </c>
      <c r="H55" s="142">
        <v>5081</v>
      </c>
      <c r="I55" s="289">
        <v>2.02</v>
      </c>
      <c r="J55" s="144">
        <v>4993</v>
      </c>
      <c r="K55" s="97">
        <v>1.76</v>
      </c>
      <c r="L55" s="225">
        <v>39.6</v>
      </c>
      <c r="M55" s="142">
        <v>251950</v>
      </c>
      <c r="N55" s="145">
        <v>9</v>
      </c>
      <c r="O55" s="142">
        <v>4339</v>
      </c>
      <c r="P55" s="97">
        <v>1.72</v>
      </c>
      <c r="Q55" s="224">
        <v>3929</v>
      </c>
      <c r="R55" s="95">
        <v>10.44</v>
      </c>
      <c r="T55" s="70">
        <f t="shared" si="0"/>
        <v>1.76</v>
      </c>
      <c r="U55" s="70" t="b">
        <f t="shared" si="1"/>
        <v>0</v>
      </c>
      <c r="V55" s="70">
        <f t="shared" si="2"/>
        <v>10.44</v>
      </c>
      <c r="W55" s="70" t="b">
        <f t="shared" si="3"/>
        <v>0</v>
      </c>
    </row>
    <row r="56" spans="2:23" s="70" customFormat="1" ht="12">
      <c r="B56" s="75" t="s">
        <v>12</v>
      </c>
      <c r="C56" s="80" t="s">
        <v>114</v>
      </c>
      <c r="D56" s="81" t="s">
        <v>23</v>
      </c>
      <c r="E56" s="141">
        <v>44.4</v>
      </c>
      <c r="F56" s="142">
        <v>278040</v>
      </c>
      <c r="G56" s="142" t="s">
        <v>136</v>
      </c>
      <c r="H56" s="142">
        <v>14000</v>
      </c>
      <c r="I56" s="289">
        <v>5.04</v>
      </c>
      <c r="J56" s="144">
        <v>5826</v>
      </c>
      <c r="K56" s="97">
        <v>140.3</v>
      </c>
      <c r="L56" s="225">
        <v>44.4</v>
      </c>
      <c r="M56" s="142">
        <v>278040</v>
      </c>
      <c r="N56" s="145" t="s">
        <v>136</v>
      </c>
      <c r="O56" s="142">
        <v>2642</v>
      </c>
      <c r="P56" s="97">
        <v>0.95</v>
      </c>
      <c r="Q56" s="224">
        <v>3983</v>
      </c>
      <c r="R56" s="97">
        <v>-33.67</v>
      </c>
      <c r="T56" s="70">
        <f t="shared" si="0"/>
        <v>140.3</v>
      </c>
      <c r="U56" s="70" t="b">
        <f t="shared" si="1"/>
        <v>0</v>
      </c>
      <c r="V56" s="70">
        <f t="shared" si="2"/>
        <v>-33.67</v>
      </c>
      <c r="W56" s="70" t="b">
        <f t="shared" si="3"/>
        <v>0</v>
      </c>
    </row>
    <row r="57" spans="2:23" s="70" customFormat="1" ht="12">
      <c r="B57" s="75"/>
      <c r="C57" s="80" t="s">
        <v>116</v>
      </c>
      <c r="D57" s="81" t="s">
        <v>20</v>
      </c>
      <c r="E57" s="141">
        <v>40.2</v>
      </c>
      <c r="F57" s="142">
        <v>258127</v>
      </c>
      <c r="G57" s="142">
        <v>33</v>
      </c>
      <c r="H57" s="142">
        <v>6259</v>
      </c>
      <c r="I57" s="289">
        <v>2.42</v>
      </c>
      <c r="J57" s="144">
        <v>5338</v>
      </c>
      <c r="K57" s="95">
        <v>17.25</v>
      </c>
      <c r="L57" s="225">
        <v>40.2</v>
      </c>
      <c r="M57" s="142">
        <v>256980</v>
      </c>
      <c r="N57" s="145">
        <v>32</v>
      </c>
      <c r="O57" s="142">
        <v>4232</v>
      </c>
      <c r="P57" s="97">
        <v>1.65</v>
      </c>
      <c r="Q57" s="224">
        <v>3900</v>
      </c>
      <c r="R57" s="97">
        <v>8.51</v>
      </c>
      <c r="T57" s="70">
        <f t="shared" si="0"/>
        <v>17.25</v>
      </c>
      <c r="U57" s="70" t="b">
        <f t="shared" si="1"/>
        <v>0</v>
      </c>
      <c r="V57" s="70">
        <f t="shared" si="2"/>
        <v>8.51</v>
      </c>
      <c r="W57" s="70" t="b">
        <f t="shared" si="3"/>
        <v>0</v>
      </c>
    </row>
    <row r="58" spans="2:23" s="70" customFormat="1" ht="12.75" thickBot="1">
      <c r="B58" s="83"/>
      <c r="C58" s="247" t="s">
        <v>24</v>
      </c>
      <c r="D58" s="248"/>
      <c r="E58" s="151">
        <v>40.6</v>
      </c>
      <c r="F58" s="152">
        <v>319317</v>
      </c>
      <c r="G58" s="152" t="s">
        <v>136</v>
      </c>
      <c r="H58" s="152">
        <v>7484</v>
      </c>
      <c r="I58" s="291">
        <v>2.34</v>
      </c>
      <c r="J58" s="154">
        <v>8164</v>
      </c>
      <c r="K58" s="99">
        <v>-8.33</v>
      </c>
      <c r="L58" s="229">
        <v>40.6</v>
      </c>
      <c r="M58" s="152">
        <v>319317</v>
      </c>
      <c r="N58" s="155" t="s">
        <v>136</v>
      </c>
      <c r="O58" s="152">
        <v>6587</v>
      </c>
      <c r="P58" s="99">
        <v>2.06</v>
      </c>
      <c r="Q58" s="228">
        <v>6946</v>
      </c>
      <c r="R58" s="99">
        <v>-5.17</v>
      </c>
      <c r="T58" s="70">
        <f t="shared" si="0"/>
        <v>-8.33</v>
      </c>
      <c r="U58" s="70" t="b">
        <f t="shared" si="1"/>
        <v>0</v>
      </c>
      <c r="V58" s="70">
        <f t="shared" si="2"/>
        <v>-5.17</v>
      </c>
      <c r="W58" s="70" t="b">
        <f t="shared" si="3"/>
        <v>0</v>
      </c>
    </row>
    <row r="59" spans="2:23" s="70" customFormat="1" ht="12">
      <c r="B59" s="77" t="s">
        <v>25</v>
      </c>
      <c r="C59" s="237" t="s">
        <v>26</v>
      </c>
      <c r="D59" s="238"/>
      <c r="E59" s="146" t="s">
        <v>137</v>
      </c>
      <c r="F59" s="147" t="s">
        <v>137</v>
      </c>
      <c r="G59" s="147" t="s">
        <v>137</v>
      </c>
      <c r="H59" s="147" t="s">
        <v>137</v>
      </c>
      <c r="I59" s="290" t="s">
        <v>137</v>
      </c>
      <c r="J59" s="149" t="s">
        <v>137</v>
      </c>
      <c r="K59" s="94" t="s">
        <v>137</v>
      </c>
      <c r="L59" s="227" t="s">
        <v>137</v>
      </c>
      <c r="M59" s="147" t="s">
        <v>137</v>
      </c>
      <c r="N59" s="150" t="s">
        <v>137</v>
      </c>
      <c r="O59" s="147" t="s">
        <v>137</v>
      </c>
      <c r="P59" s="98" t="s">
        <v>137</v>
      </c>
      <c r="Q59" s="226" t="s">
        <v>137</v>
      </c>
      <c r="R59" s="95" t="s">
        <v>137</v>
      </c>
      <c r="T59" s="70" t="e">
        <f t="shared" si="0"/>
        <v>#VALUE!</v>
      </c>
      <c r="U59" s="70" t="b">
        <f t="shared" si="1"/>
        <v>1</v>
      </c>
      <c r="V59" s="70" t="e">
        <f t="shared" si="2"/>
        <v>#VALUE!</v>
      </c>
      <c r="W59" s="70" t="b">
        <f t="shared" si="3"/>
        <v>1</v>
      </c>
    </row>
    <row r="60" spans="2:23" s="70" customFormat="1" ht="12">
      <c r="B60" s="75" t="s">
        <v>27</v>
      </c>
      <c r="C60" s="239" t="s">
        <v>28</v>
      </c>
      <c r="D60" s="240"/>
      <c r="E60" s="141" t="s">
        <v>137</v>
      </c>
      <c r="F60" s="142" t="s">
        <v>137</v>
      </c>
      <c r="G60" s="142" t="s">
        <v>137</v>
      </c>
      <c r="H60" s="142" t="s">
        <v>137</v>
      </c>
      <c r="I60" s="289" t="s">
        <v>137</v>
      </c>
      <c r="J60" s="144" t="s">
        <v>137</v>
      </c>
      <c r="K60" s="96" t="s">
        <v>137</v>
      </c>
      <c r="L60" s="225" t="s">
        <v>137</v>
      </c>
      <c r="M60" s="142" t="s">
        <v>137</v>
      </c>
      <c r="N60" s="145" t="s">
        <v>137</v>
      </c>
      <c r="O60" s="142" t="s">
        <v>137</v>
      </c>
      <c r="P60" s="97" t="s">
        <v>137</v>
      </c>
      <c r="Q60" s="224" t="s">
        <v>137</v>
      </c>
      <c r="R60" s="96" t="s">
        <v>137</v>
      </c>
      <c r="T60" s="70" t="e">
        <f t="shared" si="0"/>
        <v>#VALUE!</v>
      </c>
      <c r="U60" s="70" t="b">
        <f t="shared" si="1"/>
        <v>1</v>
      </c>
      <c r="V60" s="70" t="e">
        <f t="shared" si="2"/>
        <v>#VALUE!</v>
      </c>
      <c r="W60" s="70" t="b">
        <f t="shared" si="3"/>
        <v>1</v>
      </c>
    </row>
    <row r="61" spans="2:23" s="70" customFormat="1" ht="12.75" thickBot="1">
      <c r="B61" s="83" t="s">
        <v>12</v>
      </c>
      <c r="C61" s="241" t="s">
        <v>29</v>
      </c>
      <c r="D61" s="242"/>
      <c r="E61" s="151" t="s">
        <v>137</v>
      </c>
      <c r="F61" s="152" t="s">
        <v>137</v>
      </c>
      <c r="G61" s="152" t="s">
        <v>137</v>
      </c>
      <c r="H61" s="152" t="s">
        <v>137</v>
      </c>
      <c r="I61" s="291" t="s">
        <v>137</v>
      </c>
      <c r="J61" s="154" t="s">
        <v>137</v>
      </c>
      <c r="K61" s="99" t="s">
        <v>137</v>
      </c>
      <c r="L61" s="229" t="s">
        <v>137</v>
      </c>
      <c r="M61" s="152" t="s">
        <v>137</v>
      </c>
      <c r="N61" s="155" t="s">
        <v>137</v>
      </c>
      <c r="O61" s="152" t="s">
        <v>137</v>
      </c>
      <c r="P61" s="99" t="s">
        <v>137</v>
      </c>
      <c r="Q61" s="228" t="s">
        <v>137</v>
      </c>
      <c r="R61" s="99" t="s">
        <v>137</v>
      </c>
      <c r="T61" s="70" t="e">
        <f t="shared" si="0"/>
        <v>#VALUE!</v>
      </c>
      <c r="U61" s="70" t="b">
        <f t="shared" si="1"/>
        <v>1</v>
      </c>
      <c r="V61" s="70" t="e">
        <f t="shared" si="2"/>
        <v>#VALUE!</v>
      </c>
      <c r="W61" s="70" t="b">
        <f t="shared" si="3"/>
        <v>1</v>
      </c>
    </row>
    <row r="62" spans="2:23" s="70" customFormat="1" ht="12.75" thickBot="1">
      <c r="B62" s="84" t="s">
        <v>30</v>
      </c>
      <c r="C62" s="85"/>
      <c r="D62" s="85"/>
      <c r="E62" s="156">
        <v>39.7</v>
      </c>
      <c r="F62" s="157">
        <v>298146</v>
      </c>
      <c r="G62" s="157">
        <v>73</v>
      </c>
      <c r="H62" s="157">
        <v>7203</v>
      </c>
      <c r="I62" s="158">
        <v>2.42</v>
      </c>
      <c r="J62" s="159">
        <v>7177</v>
      </c>
      <c r="K62" s="101">
        <v>0.36</v>
      </c>
      <c r="L62" s="231">
        <v>39.7</v>
      </c>
      <c r="M62" s="157">
        <v>298222</v>
      </c>
      <c r="N62" s="160">
        <v>72</v>
      </c>
      <c r="O62" s="157">
        <v>5031</v>
      </c>
      <c r="P62" s="100">
        <v>1.69</v>
      </c>
      <c r="Q62" s="230">
        <v>5036</v>
      </c>
      <c r="R62" s="100">
        <v>-0.1</v>
      </c>
      <c r="T62" s="70">
        <f t="shared" si="0"/>
        <v>0.36</v>
      </c>
      <c r="U62" s="70" t="b">
        <f t="shared" si="1"/>
        <v>0</v>
      </c>
      <c r="V62" s="70">
        <f t="shared" si="2"/>
        <v>-0.1</v>
      </c>
      <c r="W62" s="70" t="b">
        <f t="shared" si="3"/>
        <v>0</v>
      </c>
    </row>
    <row r="63" spans="1:18" ht="12">
      <c r="A63" s="12"/>
      <c r="B63" s="12"/>
      <c r="C63" s="12"/>
      <c r="D63" s="86"/>
      <c r="E63" s="12"/>
      <c r="F63" s="12"/>
      <c r="G63" s="12"/>
      <c r="H63" s="12"/>
      <c r="I63" s="12"/>
      <c r="J63" s="12"/>
      <c r="K63" s="103"/>
      <c r="L63" s="12"/>
      <c r="M63" s="12"/>
      <c r="N63" s="12"/>
      <c r="O63" s="12"/>
      <c r="P63" s="12"/>
      <c r="Q63" s="12"/>
      <c r="R63" s="103"/>
    </row>
    <row r="64" spans="1:18" ht="12">
      <c r="A64" s="12"/>
      <c r="B64" s="12"/>
      <c r="C64" s="12"/>
      <c r="D64" s="86"/>
      <c r="E64" s="12"/>
      <c r="F64" s="12"/>
      <c r="G64" s="12"/>
      <c r="H64" s="12"/>
      <c r="I64" s="12"/>
      <c r="J64" s="12"/>
      <c r="K64" s="42"/>
      <c r="L64" s="12"/>
      <c r="M64" s="12"/>
      <c r="N64" s="12"/>
      <c r="O64" s="12"/>
      <c r="P64" s="12"/>
      <c r="Q64" s="12"/>
      <c r="R64" s="42"/>
    </row>
    <row r="65" spans="1:18" ht="12">
      <c r="A65" s="12"/>
      <c r="B65" s="12"/>
      <c r="C65" s="12"/>
      <c r="D65" s="86"/>
      <c r="E65" s="12"/>
      <c r="F65" s="12"/>
      <c r="G65" s="12"/>
      <c r="H65" s="12"/>
      <c r="I65" s="12"/>
      <c r="J65" s="12"/>
      <c r="K65" s="42"/>
      <c r="L65" s="12"/>
      <c r="M65" s="12"/>
      <c r="N65" s="12"/>
      <c r="O65" s="42"/>
      <c r="P65" s="12"/>
      <c r="Q65" s="12"/>
      <c r="R65" s="12"/>
    </row>
    <row r="66" spans="1:18" ht="12">
      <c r="A66" s="12"/>
      <c r="B66" s="12"/>
      <c r="C66" s="12"/>
      <c r="D66" s="86"/>
      <c r="E66" s="12"/>
      <c r="F66" s="12"/>
      <c r="G66" s="12"/>
      <c r="H66" s="12"/>
      <c r="I66" s="12"/>
      <c r="J66" s="12"/>
      <c r="K66" s="42"/>
      <c r="L66" s="12"/>
      <c r="M66" s="12"/>
      <c r="N66" s="12"/>
      <c r="O66" s="42"/>
      <c r="P66" s="12"/>
      <c r="Q66" s="12"/>
      <c r="R66" s="12"/>
    </row>
    <row r="67" spans="1:18" ht="12">
      <c r="A67" s="12"/>
      <c r="B67" s="12"/>
      <c r="C67" s="12"/>
      <c r="D67" s="86"/>
      <c r="E67" s="12"/>
      <c r="F67" s="12"/>
      <c r="G67" s="12"/>
      <c r="H67" s="12"/>
      <c r="I67" s="12"/>
      <c r="J67" s="12"/>
      <c r="K67" s="42"/>
      <c r="L67" s="12"/>
      <c r="M67" s="12"/>
      <c r="N67" s="12"/>
      <c r="O67" s="42"/>
      <c r="P67" s="12"/>
      <c r="Q67" s="12"/>
      <c r="R67" s="12"/>
    </row>
    <row r="68" spans="1:18" ht="12">
      <c r="A68" s="12"/>
      <c r="B68" s="12"/>
      <c r="C68" s="12"/>
      <c r="D68" s="86"/>
      <c r="E68" s="12"/>
      <c r="F68" s="12"/>
      <c r="G68" s="12"/>
      <c r="H68" s="12"/>
      <c r="I68" s="12"/>
      <c r="J68" s="12"/>
      <c r="K68" s="42"/>
      <c r="L68" s="12"/>
      <c r="M68" s="12"/>
      <c r="N68" s="12"/>
      <c r="O68" s="42"/>
      <c r="P68" s="12"/>
      <c r="Q68" s="12"/>
      <c r="R68" s="12"/>
    </row>
    <row r="69" spans="1:18" ht="12">
      <c r="A69" s="12"/>
      <c r="B69" s="12"/>
      <c r="C69" s="12"/>
      <c r="D69" s="86"/>
      <c r="E69" s="12"/>
      <c r="F69" s="12"/>
      <c r="G69" s="12"/>
      <c r="H69" s="12"/>
      <c r="I69" s="12"/>
      <c r="J69" s="12"/>
      <c r="K69" s="42"/>
      <c r="L69" s="12"/>
      <c r="M69" s="12"/>
      <c r="N69" s="12"/>
      <c r="O69" s="42"/>
      <c r="P69" s="12"/>
      <c r="Q69" s="12"/>
      <c r="R69" s="12"/>
    </row>
  </sheetData>
  <sheetProtection/>
  <mergeCells count="24">
    <mergeCell ref="C59:D59"/>
    <mergeCell ref="C60:D60"/>
    <mergeCell ref="C61:D61"/>
    <mergeCell ref="C43:D43"/>
    <mergeCell ref="C46:D46"/>
    <mergeCell ref="C47:D47"/>
    <mergeCell ref="C48:D48"/>
    <mergeCell ref="C58:D58"/>
    <mergeCell ref="C44:D44"/>
    <mergeCell ref="C45:D45"/>
    <mergeCell ref="C31:D31"/>
    <mergeCell ref="C32:D32"/>
    <mergeCell ref="C33:D33"/>
    <mergeCell ref="C42:D42"/>
    <mergeCell ref="C8:D8"/>
    <mergeCell ref="C28:D28"/>
    <mergeCell ref="C29:D29"/>
    <mergeCell ref="C30:D30"/>
    <mergeCell ref="J6:K6"/>
    <mergeCell ref="Q6:R6"/>
    <mergeCell ref="B2:R2"/>
    <mergeCell ref="B3:R3"/>
    <mergeCell ref="B4:D4"/>
    <mergeCell ref="O4:R4"/>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I14" sqref="I14"/>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2" t="s">
        <v>84</v>
      </c>
      <c r="B1" s="12"/>
      <c r="C1" s="12"/>
      <c r="D1" s="12"/>
      <c r="E1" s="12"/>
      <c r="F1" s="12"/>
      <c r="G1" s="12"/>
      <c r="H1" s="12"/>
      <c r="I1" s="12"/>
      <c r="J1" s="13"/>
      <c r="K1" s="14"/>
      <c r="L1" s="14"/>
      <c r="M1" s="14"/>
      <c r="N1" s="14"/>
      <c r="O1" s="15" t="s">
        <v>145</v>
      </c>
    </row>
    <row r="2" spans="1:15" ht="14.25" thickBot="1">
      <c r="A2" s="258" t="s">
        <v>39</v>
      </c>
      <c r="B2" s="261" t="s">
        <v>40</v>
      </c>
      <c r="C2" s="262"/>
      <c r="D2" s="262"/>
      <c r="E2" s="262"/>
      <c r="F2" s="262"/>
      <c r="G2" s="263"/>
      <c r="H2" s="264"/>
      <c r="I2" s="262" t="s">
        <v>32</v>
      </c>
      <c r="J2" s="262"/>
      <c r="K2" s="262"/>
      <c r="L2" s="262"/>
      <c r="M2" s="262"/>
      <c r="N2" s="263"/>
      <c r="O2" s="264"/>
    </row>
    <row r="3" spans="1:15" ht="13.5">
      <c r="A3" s="259"/>
      <c r="B3" s="2"/>
      <c r="C3" s="3"/>
      <c r="D3" s="3"/>
      <c r="E3" s="3"/>
      <c r="F3" s="292"/>
      <c r="G3" s="265" t="s">
        <v>44</v>
      </c>
      <c r="H3" s="266"/>
      <c r="I3" s="3"/>
      <c r="J3" s="3"/>
      <c r="K3" s="3"/>
      <c r="L3" s="3"/>
      <c r="M3" s="3"/>
      <c r="N3" s="267" t="s">
        <v>44</v>
      </c>
      <c r="O3" s="268"/>
    </row>
    <row r="4" spans="1:15" ht="52.5" customHeight="1" thickBot="1">
      <c r="A4" s="260"/>
      <c r="B4" s="4" t="s">
        <v>50</v>
      </c>
      <c r="C4" s="5" t="s">
        <v>45</v>
      </c>
      <c r="D4" s="5" t="s">
        <v>41</v>
      </c>
      <c r="E4" s="5" t="s">
        <v>46</v>
      </c>
      <c r="F4" s="47" t="s">
        <v>86</v>
      </c>
      <c r="G4" s="6" t="s">
        <v>47</v>
      </c>
      <c r="H4" s="7" t="s">
        <v>122</v>
      </c>
      <c r="I4" s="5" t="s">
        <v>50</v>
      </c>
      <c r="J4" s="5" t="s">
        <v>45</v>
      </c>
      <c r="K4" s="5" t="s">
        <v>41</v>
      </c>
      <c r="L4" s="5" t="s">
        <v>48</v>
      </c>
      <c r="M4" s="47" t="s">
        <v>86</v>
      </c>
      <c r="N4" s="6" t="s">
        <v>123</v>
      </c>
      <c r="O4" s="8" t="s">
        <v>124</v>
      </c>
    </row>
    <row r="5" spans="1:15" ht="13.5">
      <c r="A5" s="161" t="s">
        <v>87</v>
      </c>
      <c r="B5" s="162">
        <v>39</v>
      </c>
      <c r="C5" s="163">
        <v>291870</v>
      </c>
      <c r="D5" s="163">
        <v>113</v>
      </c>
      <c r="E5" s="163">
        <v>6617</v>
      </c>
      <c r="F5" s="164">
        <v>2.27</v>
      </c>
      <c r="G5" s="165">
        <v>6263</v>
      </c>
      <c r="H5" s="166">
        <v>5.65</v>
      </c>
      <c r="I5" s="167">
        <v>39</v>
      </c>
      <c r="J5" s="168">
        <v>292023</v>
      </c>
      <c r="K5" s="169">
        <v>112</v>
      </c>
      <c r="L5" s="163">
        <v>5479</v>
      </c>
      <c r="M5" s="170">
        <v>1.88</v>
      </c>
      <c r="N5" s="165">
        <v>5416</v>
      </c>
      <c r="O5" s="171">
        <v>1.16</v>
      </c>
    </row>
    <row r="6" spans="1:15" ht="13.5">
      <c r="A6" s="161" t="s">
        <v>83</v>
      </c>
      <c r="B6" s="162">
        <v>38.6</v>
      </c>
      <c r="C6" s="163">
        <v>289915</v>
      </c>
      <c r="D6" s="163">
        <v>112</v>
      </c>
      <c r="E6" s="163">
        <v>6543</v>
      </c>
      <c r="F6" s="164">
        <v>2.26</v>
      </c>
      <c r="G6" s="165">
        <v>6617</v>
      </c>
      <c r="H6" s="166">
        <v>-1.12</v>
      </c>
      <c r="I6" s="167">
        <v>38.7</v>
      </c>
      <c r="J6" s="168">
        <v>290117</v>
      </c>
      <c r="K6" s="169">
        <v>109</v>
      </c>
      <c r="L6" s="163">
        <v>5522</v>
      </c>
      <c r="M6" s="170">
        <v>1.9</v>
      </c>
      <c r="N6" s="165">
        <v>5479</v>
      </c>
      <c r="O6" s="171">
        <v>0.78</v>
      </c>
    </row>
    <row r="7" spans="1:15" ht="13.5">
      <c r="A7" s="161" t="s">
        <v>88</v>
      </c>
      <c r="B7" s="162">
        <v>38.4</v>
      </c>
      <c r="C7" s="163">
        <v>291664</v>
      </c>
      <c r="D7" s="163">
        <v>118</v>
      </c>
      <c r="E7" s="163">
        <v>7372</v>
      </c>
      <c r="F7" s="164">
        <v>2.53</v>
      </c>
      <c r="G7" s="165">
        <v>6543</v>
      </c>
      <c r="H7" s="166">
        <v>12.67</v>
      </c>
      <c r="I7" s="167">
        <v>38.5</v>
      </c>
      <c r="J7" s="168">
        <v>292050</v>
      </c>
      <c r="K7" s="169">
        <v>114</v>
      </c>
      <c r="L7" s="163">
        <v>4860</v>
      </c>
      <c r="M7" s="170">
        <v>1.66</v>
      </c>
      <c r="N7" s="165">
        <v>5522</v>
      </c>
      <c r="O7" s="171">
        <v>-11.99</v>
      </c>
    </row>
    <row r="8" spans="1:15" ht="13.5">
      <c r="A8" s="161" t="s">
        <v>125</v>
      </c>
      <c r="B8" s="162">
        <v>38.5</v>
      </c>
      <c r="C8" s="163">
        <v>295916</v>
      </c>
      <c r="D8" s="163">
        <v>123</v>
      </c>
      <c r="E8" s="163">
        <v>5611</v>
      </c>
      <c r="F8" s="164">
        <v>1.9</v>
      </c>
      <c r="G8" s="165">
        <v>7372</v>
      </c>
      <c r="H8" s="166">
        <v>-23.89</v>
      </c>
      <c r="I8" s="167">
        <v>38.5</v>
      </c>
      <c r="J8" s="168">
        <v>296101</v>
      </c>
      <c r="K8" s="169">
        <v>118</v>
      </c>
      <c r="L8" s="163">
        <v>4888</v>
      </c>
      <c r="M8" s="170">
        <v>1.65</v>
      </c>
      <c r="N8" s="165">
        <v>4860</v>
      </c>
      <c r="O8" s="171">
        <v>0.58</v>
      </c>
    </row>
    <row r="9" spans="1:15" ht="13.5">
      <c r="A9" s="161" t="s">
        <v>126</v>
      </c>
      <c r="B9" s="183">
        <v>38.5</v>
      </c>
      <c r="C9" s="185">
        <v>292190</v>
      </c>
      <c r="D9" s="185">
        <v>122</v>
      </c>
      <c r="E9" s="185">
        <v>5674</v>
      </c>
      <c r="F9" s="186">
        <v>1.94</v>
      </c>
      <c r="G9" s="187">
        <v>5611</v>
      </c>
      <c r="H9" s="166">
        <v>1.12</v>
      </c>
      <c r="I9" s="188">
        <v>38.5</v>
      </c>
      <c r="J9" s="185">
        <v>292182</v>
      </c>
      <c r="K9" s="185">
        <v>118</v>
      </c>
      <c r="L9" s="185">
        <v>4933</v>
      </c>
      <c r="M9" s="186">
        <v>1.69</v>
      </c>
      <c r="N9" s="189">
        <v>4888</v>
      </c>
      <c r="O9" s="171">
        <v>0.92</v>
      </c>
    </row>
    <row r="10" spans="1:15" ht="13.5">
      <c r="A10" s="161" t="s">
        <v>127</v>
      </c>
      <c r="B10" s="198">
        <v>38.6</v>
      </c>
      <c r="C10" s="199">
        <v>292846</v>
      </c>
      <c r="D10" s="199">
        <v>127</v>
      </c>
      <c r="E10" s="199">
        <v>5698</v>
      </c>
      <c r="F10" s="200">
        <v>1.95</v>
      </c>
      <c r="G10" s="201">
        <v>5674</v>
      </c>
      <c r="H10" s="194">
        <v>0.42</v>
      </c>
      <c r="I10" s="198">
        <v>38.6</v>
      </c>
      <c r="J10" s="199">
        <v>293136</v>
      </c>
      <c r="K10" s="199">
        <v>122</v>
      </c>
      <c r="L10" s="199">
        <v>4964</v>
      </c>
      <c r="M10" s="200">
        <v>1.69</v>
      </c>
      <c r="N10" s="201">
        <v>4933</v>
      </c>
      <c r="O10" s="194">
        <v>0.63</v>
      </c>
    </row>
    <row r="11" spans="1:15" ht="13.5">
      <c r="A11" s="293" t="s">
        <v>128</v>
      </c>
      <c r="B11" s="198">
        <v>39.6</v>
      </c>
      <c r="C11" s="199">
        <v>293853</v>
      </c>
      <c r="D11" s="199">
        <v>87</v>
      </c>
      <c r="E11" s="199">
        <v>5394</v>
      </c>
      <c r="F11" s="200">
        <v>1.84</v>
      </c>
      <c r="G11" s="201">
        <v>5698</v>
      </c>
      <c r="H11" s="194">
        <v>-5.34</v>
      </c>
      <c r="I11" s="198">
        <v>39.6</v>
      </c>
      <c r="J11" s="199">
        <v>294220</v>
      </c>
      <c r="K11" s="199">
        <v>84</v>
      </c>
      <c r="L11" s="199">
        <v>5048</v>
      </c>
      <c r="M11" s="200">
        <v>1.72</v>
      </c>
      <c r="N11" s="294">
        <v>4964</v>
      </c>
      <c r="O11" s="194">
        <v>1.69</v>
      </c>
    </row>
    <row r="12" spans="1:21" ht="13.5">
      <c r="A12" s="295" t="s">
        <v>129</v>
      </c>
      <c r="B12" s="198">
        <v>39.4</v>
      </c>
      <c r="C12" s="199">
        <v>297507</v>
      </c>
      <c r="D12" s="199">
        <v>94</v>
      </c>
      <c r="E12" s="199">
        <v>6984</v>
      </c>
      <c r="F12" s="200">
        <v>2.35</v>
      </c>
      <c r="G12" s="201">
        <v>5394</v>
      </c>
      <c r="H12" s="194">
        <v>29.48</v>
      </c>
      <c r="I12" s="198">
        <v>39.4</v>
      </c>
      <c r="J12" s="199">
        <v>297605</v>
      </c>
      <c r="K12" s="199">
        <v>92</v>
      </c>
      <c r="L12" s="199">
        <v>5500</v>
      </c>
      <c r="M12" s="200">
        <v>1.85</v>
      </c>
      <c r="N12" s="294">
        <v>5048</v>
      </c>
      <c r="O12" s="194">
        <v>8.95</v>
      </c>
      <c r="T12" s="48"/>
      <c r="U12" s="48"/>
    </row>
    <row r="13" spans="1:21" ht="13.5">
      <c r="A13" s="295" t="s">
        <v>130</v>
      </c>
      <c r="B13" s="198">
        <v>40</v>
      </c>
      <c r="C13" s="199">
        <v>299105</v>
      </c>
      <c r="D13" s="199">
        <v>84</v>
      </c>
      <c r="E13" s="199">
        <v>9249</v>
      </c>
      <c r="F13" s="200">
        <v>3.09</v>
      </c>
      <c r="G13" s="201">
        <v>6984</v>
      </c>
      <c r="H13" s="194">
        <v>32.43</v>
      </c>
      <c r="I13" s="198">
        <v>40</v>
      </c>
      <c r="J13" s="199">
        <v>299267</v>
      </c>
      <c r="K13" s="199">
        <v>82</v>
      </c>
      <c r="L13" s="199">
        <v>6195</v>
      </c>
      <c r="M13" s="200">
        <v>2.07</v>
      </c>
      <c r="N13" s="294">
        <v>5500</v>
      </c>
      <c r="O13" s="194">
        <v>12.64</v>
      </c>
      <c r="T13" s="48"/>
      <c r="U13" s="48"/>
    </row>
    <row r="14" spans="1:21" ht="14.25" thickBot="1">
      <c r="A14" s="296" t="s">
        <v>131</v>
      </c>
      <c r="B14" s="203">
        <v>38.9</v>
      </c>
      <c r="C14" s="204">
        <v>293100</v>
      </c>
      <c r="D14" s="204">
        <v>60</v>
      </c>
      <c r="E14" s="204">
        <v>7177</v>
      </c>
      <c r="F14" s="205">
        <v>2.45</v>
      </c>
      <c r="G14" s="206">
        <v>9249</v>
      </c>
      <c r="H14" s="207">
        <v>-22.4</v>
      </c>
      <c r="I14" s="203">
        <v>38.9</v>
      </c>
      <c r="J14" s="204">
        <v>293100</v>
      </c>
      <c r="K14" s="204">
        <v>60</v>
      </c>
      <c r="L14" s="204">
        <v>5036</v>
      </c>
      <c r="M14" s="205">
        <v>1.72</v>
      </c>
      <c r="N14" s="297">
        <v>6195</v>
      </c>
      <c r="O14" s="207">
        <v>-18.71</v>
      </c>
      <c r="T14" s="48"/>
      <c r="U14" s="48"/>
    </row>
    <row r="15" spans="1:15" ht="13.5">
      <c r="A15" s="233" t="s">
        <v>138</v>
      </c>
      <c r="B15" s="208">
        <v>39.7</v>
      </c>
      <c r="C15" s="209">
        <v>298146</v>
      </c>
      <c r="D15" s="209">
        <v>73</v>
      </c>
      <c r="E15" s="209">
        <v>7203</v>
      </c>
      <c r="F15" s="210">
        <v>2.42</v>
      </c>
      <c r="G15" s="211">
        <v>7177</v>
      </c>
      <c r="H15" s="212">
        <v>0.36</v>
      </c>
      <c r="I15" s="208">
        <v>39.7</v>
      </c>
      <c r="J15" s="209">
        <v>298222</v>
      </c>
      <c r="K15" s="209">
        <v>72</v>
      </c>
      <c r="L15" s="209">
        <v>5031</v>
      </c>
      <c r="M15" s="210">
        <v>1.69</v>
      </c>
      <c r="N15" s="211">
        <v>5036</v>
      </c>
      <c r="O15" s="212">
        <v>-0.1</v>
      </c>
    </row>
    <row r="16" spans="1:15" ht="14.25" thickBot="1">
      <c r="A16" s="234" t="s">
        <v>139</v>
      </c>
      <c r="B16" s="213">
        <v>38.9</v>
      </c>
      <c r="C16" s="214">
        <v>293100</v>
      </c>
      <c r="D16" s="214">
        <v>60</v>
      </c>
      <c r="E16" s="214">
        <v>7177</v>
      </c>
      <c r="F16" s="215">
        <v>2.45</v>
      </c>
      <c r="G16" s="216">
        <v>9249</v>
      </c>
      <c r="H16" s="217">
        <v>-22.4</v>
      </c>
      <c r="I16" s="213">
        <v>38.9</v>
      </c>
      <c r="J16" s="214">
        <v>293100</v>
      </c>
      <c r="K16" s="214">
        <v>60</v>
      </c>
      <c r="L16" s="214">
        <v>5036</v>
      </c>
      <c r="M16" s="215">
        <v>1.72</v>
      </c>
      <c r="N16" s="216">
        <v>6195</v>
      </c>
      <c r="O16" s="217">
        <v>-18.71</v>
      </c>
    </row>
    <row r="17" spans="1:15" ht="14.25" thickBot="1">
      <c r="A17" s="9" t="s">
        <v>49</v>
      </c>
      <c r="B17" s="298">
        <v>0.8000000000000043</v>
      </c>
      <c r="C17" s="92">
        <v>5046</v>
      </c>
      <c r="D17" s="92">
        <v>13</v>
      </c>
      <c r="E17" s="92">
        <v>26</v>
      </c>
      <c r="F17" s="299">
        <v>-0.03000000000000025</v>
      </c>
      <c r="G17" s="91">
        <v>-2072</v>
      </c>
      <c r="H17" s="217">
        <v>22.76</v>
      </c>
      <c r="I17" s="111">
        <v>0.8000000000000043</v>
      </c>
      <c r="J17" s="300">
        <v>5122</v>
      </c>
      <c r="K17" s="300">
        <v>12</v>
      </c>
      <c r="L17" s="92">
        <v>-5</v>
      </c>
      <c r="M17" s="299">
        <v>-0.03</v>
      </c>
      <c r="N17" s="91">
        <v>-1159</v>
      </c>
      <c r="O17" s="217">
        <v>18.61</v>
      </c>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7" ht="14.25" thickBot="1"/>
    <row r="28" spans="1:15" ht="13.5">
      <c r="A28" s="17"/>
      <c r="B28" s="18"/>
      <c r="C28" s="18"/>
      <c r="D28" s="18"/>
      <c r="E28" s="18"/>
      <c r="F28" s="18"/>
      <c r="G28" s="18"/>
      <c r="H28" s="18"/>
      <c r="I28" s="18"/>
      <c r="J28" s="19"/>
      <c r="K28" s="20"/>
      <c r="L28" s="20"/>
      <c r="M28" s="20"/>
      <c r="N28" s="20"/>
      <c r="O28" s="21"/>
    </row>
    <row r="29" spans="1:15" ht="13.5" customHeight="1">
      <c r="A29" s="277" t="s">
        <v>85</v>
      </c>
      <c r="B29" s="278"/>
      <c r="C29" s="278"/>
      <c r="D29" s="278"/>
      <c r="E29" s="278"/>
      <c r="F29" s="278"/>
      <c r="G29" s="278"/>
      <c r="H29" s="278"/>
      <c r="I29" s="278"/>
      <c r="J29" s="278"/>
      <c r="K29" s="278"/>
      <c r="L29" s="278"/>
      <c r="M29" s="279"/>
      <c r="N29" s="279"/>
      <c r="O29" s="280"/>
    </row>
    <row r="30" spans="1:15" ht="13.5">
      <c r="A30" s="281"/>
      <c r="B30" s="279"/>
      <c r="C30" s="279"/>
      <c r="D30" s="279"/>
      <c r="E30" s="279"/>
      <c r="F30" s="279"/>
      <c r="G30" s="279"/>
      <c r="H30" s="279"/>
      <c r="I30" s="279"/>
      <c r="J30" s="279"/>
      <c r="K30" s="279"/>
      <c r="L30" s="279"/>
      <c r="M30" s="279"/>
      <c r="N30" s="279"/>
      <c r="O30" s="280"/>
    </row>
    <row r="31" spans="1:15" ht="29.25" customHeight="1">
      <c r="A31" s="282" t="s">
        <v>94</v>
      </c>
      <c r="B31" s="274"/>
      <c r="C31" s="274"/>
      <c r="D31" s="274"/>
      <c r="E31" s="274"/>
      <c r="F31" s="274"/>
      <c r="G31" s="274"/>
      <c r="H31" s="274"/>
      <c r="I31" s="274"/>
      <c r="J31" s="274"/>
      <c r="K31" s="274"/>
      <c r="L31" s="274"/>
      <c r="M31" s="275"/>
      <c r="N31" s="275"/>
      <c r="O31" s="276"/>
    </row>
    <row r="32" spans="1:15" ht="19.5" customHeight="1">
      <c r="A32" s="282" t="s">
        <v>76</v>
      </c>
      <c r="B32" s="274"/>
      <c r="C32" s="274"/>
      <c r="D32" s="274"/>
      <c r="E32" s="274"/>
      <c r="F32" s="274"/>
      <c r="G32" s="274"/>
      <c r="H32" s="274"/>
      <c r="I32" s="274"/>
      <c r="J32" s="274"/>
      <c r="K32" s="274"/>
      <c r="L32" s="274"/>
      <c r="M32" s="275"/>
      <c r="N32" s="275"/>
      <c r="O32" s="276"/>
    </row>
    <row r="33" spans="1:15" ht="25.5" customHeight="1">
      <c r="A33" s="273" t="s">
        <v>96</v>
      </c>
      <c r="B33" s="283"/>
      <c r="C33" s="283"/>
      <c r="D33" s="283"/>
      <c r="E33" s="283"/>
      <c r="F33" s="283"/>
      <c r="G33" s="283"/>
      <c r="H33" s="283"/>
      <c r="I33" s="283"/>
      <c r="J33" s="283"/>
      <c r="K33" s="283"/>
      <c r="L33" s="283"/>
      <c r="M33" s="283"/>
      <c r="N33" s="283"/>
      <c r="O33" s="284"/>
    </row>
    <row r="34" spans="1:15" ht="25.5" customHeight="1">
      <c r="A34" s="104"/>
      <c r="B34" s="115"/>
      <c r="C34" s="117" t="s">
        <v>117</v>
      </c>
      <c r="D34" s="115"/>
      <c r="E34" s="115"/>
      <c r="F34" s="115"/>
      <c r="G34" s="115"/>
      <c r="H34" s="115"/>
      <c r="I34" s="115"/>
      <c r="J34" s="115"/>
      <c r="K34" s="115"/>
      <c r="L34" s="115"/>
      <c r="M34" s="115"/>
      <c r="N34" s="115"/>
      <c r="O34" s="116"/>
    </row>
    <row r="35" spans="1:15" ht="39" customHeight="1">
      <c r="A35" s="22"/>
      <c r="B35" s="272" t="s">
        <v>77</v>
      </c>
      <c r="C35" s="272"/>
      <c r="D35" s="272"/>
      <c r="E35" s="272"/>
      <c r="F35" s="272"/>
      <c r="G35" s="272"/>
      <c r="H35" s="272"/>
      <c r="I35" s="272"/>
      <c r="J35" s="272"/>
      <c r="K35" s="272"/>
      <c r="L35" s="272"/>
      <c r="M35" s="272"/>
      <c r="N35" s="24"/>
      <c r="O35" s="25"/>
    </row>
    <row r="36" spans="1:15" ht="24.75" customHeight="1">
      <c r="A36" s="22"/>
      <c r="D36" s="232" t="s">
        <v>132</v>
      </c>
      <c r="E36" s="23"/>
      <c r="F36" s="23"/>
      <c r="G36" s="23"/>
      <c r="H36" s="23"/>
      <c r="I36" s="23"/>
      <c r="J36" s="23"/>
      <c r="K36" s="23"/>
      <c r="L36" s="23"/>
      <c r="M36" s="24"/>
      <c r="N36" s="24"/>
      <c r="O36" s="25"/>
    </row>
    <row r="37" spans="1:15" ht="24" customHeight="1">
      <c r="A37" s="22"/>
      <c r="D37" s="232" t="s">
        <v>133</v>
      </c>
      <c r="E37" s="23"/>
      <c r="F37" s="23"/>
      <c r="G37" s="23"/>
      <c r="H37" s="23"/>
      <c r="I37" s="23"/>
      <c r="J37" s="23"/>
      <c r="K37" s="23"/>
      <c r="L37" s="23"/>
      <c r="M37" s="24"/>
      <c r="N37" s="24"/>
      <c r="O37" s="25"/>
    </row>
    <row r="38" spans="1:15" ht="24" customHeight="1">
      <c r="A38" s="22"/>
      <c r="D38" s="232" t="s">
        <v>134</v>
      </c>
      <c r="E38" s="23"/>
      <c r="F38" s="23"/>
      <c r="G38" s="23"/>
      <c r="H38" s="23"/>
      <c r="I38" s="23"/>
      <c r="J38" s="23"/>
      <c r="K38" s="23"/>
      <c r="L38" s="23"/>
      <c r="M38" s="24"/>
      <c r="N38" s="24"/>
      <c r="O38" s="25"/>
    </row>
    <row r="39" spans="1:15" ht="19.5" customHeight="1">
      <c r="A39" s="26"/>
      <c r="D39" s="38" t="s">
        <v>146</v>
      </c>
      <c r="E39" s="27"/>
      <c r="F39" s="27"/>
      <c r="G39" s="27"/>
      <c r="H39" s="27"/>
      <c r="I39" s="27"/>
      <c r="J39" s="27"/>
      <c r="K39" s="28"/>
      <c r="L39" s="28"/>
      <c r="M39" s="28"/>
      <c r="N39" s="28"/>
      <c r="O39" s="29"/>
    </row>
    <row r="40" spans="1:15" ht="27.75" customHeight="1">
      <c r="A40" s="26"/>
      <c r="B40" s="27"/>
      <c r="C40" s="27"/>
      <c r="D40" s="27"/>
      <c r="E40" s="27"/>
      <c r="F40" s="27"/>
      <c r="G40" s="27"/>
      <c r="H40" s="27"/>
      <c r="I40" s="27"/>
      <c r="J40" s="27"/>
      <c r="K40" s="28"/>
      <c r="L40" s="28"/>
      <c r="M40" s="28"/>
      <c r="N40" s="28"/>
      <c r="O40" s="29"/>
    </row>
    <row r="41" spans="1:15" ht="23.25" customHeight="1">
      <c r="A41" s="273" t="s">
        <v>102</v>
      </c>
      <c r="B41" s="274"/>
      <c r="C41" s="274"/>
      <c r="D41" s="274"/>
      <c r="E41" s="274"/>
      <c r="F41" s="274"/>
      <c r="G41" s="274"/>
      <c r="H41" s="274"/>
      <c r="I41" s="274"/>
      <c r="J41" s="274"/>
      <c r="K41" s="274"/>
      <c r="L41" s="274"/>
      <c r="M41" s="275"/>
      <c r="N41" s="275"/>
      <c r="O41" s="276"/>
    </row>
    <row r="42" spans="1:15" ht="23.25" customHeight="1">
      <c r="A42" s="104"/>
      <c r="B42" s="105"/>
      <c r="C42" s="105"/>
      <c r="D42" s="105"/>
      <c r="E42" s="105"/>
      <c r="F42" s="105"/>
      <c r="G42" s="105"/>
      <c r="H42" s="105"/>
      <c r="I42" s="105"/>
      <c r="J42" s="105"/>
      <c r="K42" s="105"/>
      <c r="L42" s="105"/>
      <c r="M42" s="106"/>
      <c r="N42" s="106"/>
      <c r="O42" s="107"/>
    </row>
    <row r="43" spans="1:15" ht="13.5">
      <c r="A43" s="39" t="s">
        <v>112</v>
      </c>
      <c r="B43" s="40"/>
      <c r="C43" s="40"/>
      <c r="D43" s="40"/>
      <c r="F43" s="40" t="s">
        <v>99</v>
      </c>
      <c r="G43" s="32"/>
      <c r="H43" s="32"/>
      <c r="I43" s="28"/>
      <c r="J43" s="28"/>
      <c r="K43" s="28"/>
      <c r="L43" s="41"/>
      <c r="M43" s="41" t="s">
        <v>100</v>
      </c>
      <c r="N43" s="28"/>
      <c r="O43" s="29"/>
    </row>
    <row r="44" spans="1:15" ht="13.5">
      <c r="A44" s="39" t="s">
        <v>111</v>
      </c>
      <c r="B44" s="40"/>
      <c r="C44" s="40"/>
      <c r="D44" s="40"/>
      <c r="F44" s="40" t="s">
        <v>89</v>
      </c>
      <c r="G44" s="32"/>
      <c r="H44" s="32"/>
      <c r="I44" s="28"/>
      <c r="J44" s="28"/>
      <c r="K44" s="28"/>
      <c r="L44" s="41"/>
      <c r="M44" s="28" t="s">
        <v>90</v>
      </c>
      <c r="N44" s="28"/>
      <c r="O44" s="29"/>
    </row>
    <row r="45" spans="1:15" ht="13.5">
      <c r="A45" s="39" t="s">
        <v>110</v>
      </c>
      <c r="B45" s="40"/>
      <c r="C45" s="40"/>
      <c r="D45" s="40"/>
      <c r="F45" s="40" t="s">
        <v>91</v>
      </c>
      <c r="G45" s="32"/>
      <c r="H45" s="32"/>
      <c r="I45" s="28"/>
      <c r="J45" s="28"/>
      <c r="K45" s="28"/>
      <c r="L45" s="41"/>
      <c r="M45" s="41" t="s">
        <v>92</v>
      </c>
      <c r="N45" s="28"/>
      <c r="O45" s="29"/>
    </row>
    <row r="46" spans="1:15" ht="13.5">
      <c r="A46" s="39" t="s">
        <v>109</v>
      </c>
      <c r="B46" s="40"/>
      <c r="C46" s="40"/>
      <c r="D46" s="40"/>
      <c r="F46" s="40" t="s">
        <v>108</v>
      </c>
      <c r="G46" s="32"/>
      <c r="H46" s="32"/>
      <c r="I46" s="28"/>
      <c r="J46" s="28"/>
      <c r="K46" s="28"/>
      <c r="L46" s="41"/>
      <c r="M46" s="41" t="s">
        <v>93</v>
      </c>
      <c r="N46" s="28"/>
      <c r="O46" s="29"/>
    </row>
    <row r="47" spans="1:15" ht="13.5">
      <c r="A47" s="39"/>
      <c r="B47" s="40"/>
      <c r="C47" s="40"/>
      <c r="D47" s="40"/>
      <c r="F47" s="40"/>
      <c r="G47" s="32"/>
      <c r="H47" s="32"/>
      <c r="I47" s="28"/>
      <c r="J47" s="28"/>
      <c r="K47" s="28"/>
      <c r="L47" s="41"/>
      <c r="M47" s="41"/>
      <c r="N47" s="28"/>
      <c r="O47" s="29"/>
    </row>
    <row r="48" spans="1:15" ht="13.5">
      <c r="A48" s="39"/>
      <c r="B48" s="40"/>
      <c r="C48" s="40"/>
      <c r="D48" s="40"/>
      <c r="E48" s="40"/>
      <c r="F48" s="40"/>
      <c r="G48" s="32"/>
      <c r="H48" s="32"/>
      <c r="I48" s="28"/>
      <c r="J48" s="28"/>
      <c r="K48" s="28"/>
      <c r="L48" s="41"/>
      <c r="M48" s="41"/>
      <c r="N48" s="28"/>
      <c r="O48" s="29"/>
    </row>
    <row r="49" spans="1:15" ht="13.5">
      <c r="A49" s="30"/>
      <c r="B49" s="31"/>
      <c r="C49" s="31"/>
      <c r="D49" s="28"/>
      <c r="E49" s="14"/>
      <c r="F49" s="32"/>
      <c r="G49" s="32"/>
      <c r="H49" s="28"/>
      <c r="I49" s="28"/>
      <c r="J49" s="28"/>
      <c r="K49" s="28"/>
      <c r="L49" s="28"/>
      <c r="M49" s="28"/>
      <c r="N49" s="28"/>
      <c r="O49" s="29"/>
    </row>
    <row r="50" spans="1:15" ht="27" customHeight="1">
      <c r="A50" s="269" t="s">
        <v>98</v>
      </c>
      <c r="B50" s="270"/>
      <c r="C50" s="270"/>
      <c r="D50" s="270"/>
      <c r="E50" s="270"/>
      <c r="F50" s="270"/>
      <c r="G50" s="270"/>
      <c r="H50" s="270"/>
      <c r="I50" s="270"/>
      <c r="J50" s="270"/>
      <c r="K50" s="270"/>
      <c r="L50" s="270"/>
      <c r="M50" s="270"/>
      <c r="N50" s="270"/>
      <c r="O50" s="271"/>
    </row>
    <row r="51" spans="1:15" ht="13.5">
      <c r="A51" s="33"/>
      <c r="B51" s="31"/>
      <c r="C51" s="31"/>
      <c r="D51" s="28"/>
      <c r="E51" s="28"/>
      <c r="F51" s="28"/>
      <c r="G51" s="28"/>
      <c r="H51" s="28"/>
      <c r="I51" s="28"/>
      <c r="J51" s="28"/>
      <c r="K51" s="28"/>
      <c r="L51" s="28"/>
      <c r="M51" s="28"/>
      <c r="N51" s="28"/>
      <c r="O51" s="29"/>
    </row>
    <row r="52" spans="1:15" ht="21.75" customHeight="1">
      <c r="A52" s="33"/>
      <c r="B52" s="108" t="s">
        <v>107</v>
      </c>
      <c r="C52" s="108"/>
      <c r="D52" s="109"/>
      <c r="E52" s="109"/>
      <c r="F52" s="109"/>
      <c r="G52" s="109"/>
      <c r="H52" s="109"/>
      <c r="I52" s="109"/>
      <c r="J52" s="109"/>
      <c r="K52" s="109"/>
      <c r="L52" s="110"/>
      <c r="M52" s="28"/>
      <c r="N52" s="28"/>
      <c r="O52" s="29"/>
    </row>
    <row r="53" spans="1:15" ht="9" customHeight="1">
      <c r="A53" s="33"/>
      <c r="B53" s="108"/>
      <c r="C53" s="108"/>
      <c r="D53" s="109"/>
      <c r="E53" s="109"/>
      <c r="F53" s="109"/>
      <c r="G53" s="109"/>
      <c r="H53" s="109"/>
      <c r="I53" s="109"/>
      <c r="J53" s="109"/>
      <c r="K53" s="109"/>
      <c r="L53" s="110"/>
      <c r="M53" s="28"/>
      <c r="N53" s="28"/>
      <c r="O53" s="29"/>
    </row>
    <row r="54" spans="1:15" ht="13.5">
      <c r="A54" s="33"/>
      <c r="B54" s="31" t="s">
        <v>101</v>
      </c>
      <c r="C54" s="31"/>
      <c r="D54" s="28"/>
      <c r="E54" s="28"/>
      <c r="F54" s="28"/>
      <c r="G54" s="28"/>
      <c r="H54" s="28"/>
      <c r="I54" s="28"/>
      <c r="J54" s="28"/>
      <c r="K54" s="28"/>
      <c r="L54" s="28"/>
      <c r="M54" s="28"/>
      <c r="N54" s="28"/>
      <c r="O54" s="29"/>
    </row>
    <row r="55" spans="1:15" ht="21.75" customHeight="1">
      <c r="A55" s="33"/>
      <c r="B55" s="31"/>
      <c r="C55" s="31"/>
      <c r="D55" s="28"/>
      <c r="E55" s="28"/>
      <c r="F55" s="28"/>
      <c r="G55" s="28"/>
      <c r="H55" s="28"/>
      <c r="I55" s="28"/>
      <c r="J55" s="28"/>
      <c r="K55" s="28"/>
      <c r="L55" s="28"/>
      <c r="M55" s="28"/>
      <c r="N55" s="28"/>
      <c r="O55" s="29"/>
    </row>
    <row r="56" spans="1:15" ht="13.5">
      <c r="A56" s="33"/>
      <c r="B56" s="31" t="s">
        <v>103</v>
      </c>
      <c r="C56" s="31"/>
      <c r="D56" s="28"/>
      <c r="E56" s="28"/>
      <c r="F56" s="28"/>
      <c r="G56" s="28"/>
      <c r="H56" s="28"/>
      <c r="I56" s="28"/>
      <c r="J56" s="28"/>
      <c r="K56" s="28"/>
      <c r="L56" s="28"/>
      <c r="M56" s="28"/>
      <c r="N56" s="28"/>
      <c r="O56" s="29"/>
    </row>
    <row r="57" spans="1:15" ht="13.5">
      <c r="A57" s="33"/>
      <c r="B57" s="31" t="s">
        <v>105</v>
      </c>
      <c r="C57" s="31"/>
      <c r="D57" s="28"/>
      <c r="E57" s="28"/>
      <c r="F57" s="28"/>
      <c r="G57" s="28"/>
      <c r="H57" s="28"/>
      <c r="I57" s="28"/>
      <c r="J57" s="28"/>
      <c r="K57" s="28"/>
      <c r="L57" s="28"/>
      <c r="M57" s="28"/>
      <c r="N57" s="28"/>
      <c r="O57" s="29"/>
    </row>
    <row r="58" spans="1:15" ht="13.5">
      <c r="A58" s="33"/>
      <c r="B58" s="31" t="s">
        <v>104</v>
      </c>
      <c r="C58" s="31"/>
      <c r="D58" s="28"/>
      <c r="E58" s="28"/>
      <c r="F58" s="28"/>
      <c r="G58" s="28"/>
      <c r="H58" s="28"/>
      <c r="I58" s="28"/>
      <c r="J58" s="28"/>
      <c r="K58" s="28"/>
      <c r="L58" s="28"/>
      <c r="M58" s="28"/>
      <c r="N58" s="28"/>
      <c r="O58" s="29"/>
    </row>
    <row r="59" spans="1:15" ht="13.5">
      <c r="A59" s="33"/>
      <c r="B59" s="31" t="s">
        <v>106</v>
      </c>
      <c r="C59" s="31"/>
      <c r="D59" s="28"/>
      <c r="E59" s="28"/>
      <c r="F59" s="28"/>
      <c r="G59" s="28"/>
      <c r="H59" s="28"/>
      <c r="I59" s="28"/>
      <c r="J59" s="28"/>
      <c r="K59" s="28"/>
      <c r="L59" s="28"/>
      <c r="M59" s="28"/>
      <c r="N59" s="28"/>
      <c r="O59" s="29"/>
    </row>
    <row r="60" spans="1:15" ht="28.5" customHeight="1" thickBot="1">
      <c r="A60" s="34"/>
      <c r="B60" s="35"/>
      <c r="C60" s="35"/>
      <c r="D60" s="35"/>
      <c r="E60" s="35"/>
      <c r="F60" s="35"/>
      <c r="G60" s="35"/>
      <c r="H60" s="35"/>
      <c r="I60" s="35"/>
      <c r="J60" s="35"/>
      <c r="K60" s="36"/>
      <c r="L60" s="36"/>
      <c r="M60" s="36"/>
      <c r="N60" s="36"/>
      <c r="O60" s="37"/>
    </row>
  </sheetData>
  <sheetProtection/>
  <mergeCells count="12">
    <mergeCell ref="A50:O50"/>
    <mergeCell ref="A2:A4"/>
    <mergeCell ref="B2:H2"/>
    <mergeCell ref="I2:O2"/>
    <mergeCell ref="G3:H3"/>
    <mergeCell ref="N3:O3"/>
    <mergeCell ref="A29:O30"/>
    <mergeCell ref="A31:O31"/>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D10" sqref="D10"/>
    </sheetView>
  </sheetViews>
  <sheetFormatPr defaultColWidth="9.00390625" defaultRowHeight="13.5"/>
  <cols>
    <col min="1" max="1" width="1.4921875" style="46" customWidth="1"/>
    <col min="2" max="3" width="3.25390625" style="46" bestFit="1" customWidth="1"/>
    <col min="4" max="4" width="19.75390625" style="87" bestFit="1" customWidth="1"/>
    <col min="5" max="5" width="5.625" style="46" customWidth="1"/>
    <col min="6" max="6" width="7.625" style="46" customWidth="1"/>
    <col min="7" max="7" width="4.625" style="46" customWidth="1"/>
    <col min="8" max="8" width="8.125" style="46" customWidth="1"/>
    <col min="9" max="9" width="7.625" style="46" customWidth="1"/>
    <col min="10" max="10" width="8.125" style="46" customWidth="1"/>
    <col min="11" max="11" width="7.625" style="88" customWidth="1"/>
    <col min="12" max="12" width="5.625" style="46" customWidth="1"/>
    <col min="13" max="13" width="7.625" style="46" customWidth="1"/>
    <col min="14" max="14" width="4.625" style="46" customWidth="1"/>
    <col min="15" max="15" width="8.125" style="88" customWidth="1"/>
    <col min="16" max="16" width="7.75390625" style="46" customWidth="1"/>
    <col min="17" max="17" width="8.125" style="46" customWidth="1"/>
    <col min="18" max="18" width="7.625" style="46" customWidth="1"/>
    <col min="19" max="19" width="9.00390625" style="46" customWidth="1"/>
    <col min="20" max="23" width="0" style="46" hidden="1" customWidth="1"/>
    <col min="24" max="16384" width="9.00390625" style="46" customWidth="1"/>
  </cols>
  <sheetData>
    <row r="1" spans="1:18" s="51" customFormat="1" ht="13.5">
      <c r="A1" s="43"/>
      <c r="B1" s="43"/>
      <c r="C1" s="43"/>
      <c r="D1" s="43"/>
      <c r="E1" s="43"/>
      <c r="F1" s="43"/>
      <c r="G1" s="43"/>
      <c r="H1" s="43"/>
      <c r="I1" s="43"/>
      <c r="J1" s="43"/>
      <c r="K1" s="43"/>
      <c r="L1" s="43"/>
      <c r="M1" s="43"/>
      <c r="N1" s="43"/>
      <c r="O1" s="43"/>
      <c r="P1" s="43"/>
      <c r="Q1" s="43"/>
      <c r="R1" s="43"/>
    </row>
    <row r="2" spans="2:18" ht="18.75">
      <c r="B2" s="255" t="s">
        <v>140</v>
      </c>
      <c r="C2" s="255"/>
      <c r="D2" s="255"/>
      <c r="E2" s="255"/>
      <c r="F2" s="255"/>
      <c r="G2" s="255"/>
      <c r="H2" s="255"/>
      <c r="I2" s="255"/>
      <c r="J2" s="255"/>
      <c r="K2" s="255"/>
      <c r="L2" s="255"/>
      <c r="M2" s="255"/>
      <c r="N2" s="255"/>
      <c r="O2" s="255"/>
      <c r="P2" s="255"/>
      <c r="Q2" s="255"/>
      <c r="R2" s="255"/>
    </row>
    <row r="3" spans="2:18" ht="18.75">
      <c r="B3" s="255" t="s">
        <v>142</v>
      </c>
      <c r="C3" s="255"/>
      <c r="D3" s="255"/>
      <c r="E3" s="255"/>
      <c r="F3" s="255"/>
      <c r="G3" s="255"/>
      <c r="H3" s="255"/>
      <c r="I3" s="255"/>
      <c r="J3" s="255"/>
      <c r="K3" s="255"/>
      <c r="L3" s="255"/>
      <c r="M3" s="255"/>
      <c r="N3" s="255"/>
      <c r="O3" s="255"/>
      <c r="P3" s="255"/>
      <c r="Q3" s="255"/>
      <c r="R3" s="255"/>
    </row>
    <row r="4" spans="2:18" ht="12.75" thickBot="1">
      <c r="B4" s="256" t="s">
        <v>143</v>
      </c>
      <c r="C4" s="256"/>
      <c r="D4" s="256"/>
      <c r="E4" s="12"/>
      <c r="F4" s="12"/>
      <c r="G4" s="12"/>
      <c r="H4" s="12"/>
      <c r="I4" s="12"/>
      <c r="J4" s="12"/>
      <c r="K4" s="42"/>
      <c r="L4" s="12"/>
      <c r="M4" s="12"/>
      <c r="N4" s="12"/>
      <c r="O4" s="257" t="s">
        <v>147</v>
      </c>
      <c r="P4" s="257"/>
      <c r="Q4" s="257"/>
      <c r="R4" s="257"/>
    </row>
    <row r="5" spans="2:18" s="52" customFormat="1" ht="12.75" thickBot="1">
      <c r="B5" s="53"/>
      <c r="C5" s="54"/>
      <c r="D5" s="55"/>
      <c r="E5" s="56" t="s">
        <v>31</v>
      </c>
      <c r="F5" s="57"/>
      <c r="G5" s="56"/>
      <c r="H5" s="58"/>
      <c r="I5" s="44"/>
      <c r="J5" s="44"/>
      <c r="K5" s="59"/>
      <c r="L5" s="58" t="s">
        <v>32</v>
      </c>
      <c r="M5" s="44"/>
      <c r="N5" s="44"/>
      <c r="O5" s="44"/>
      <c r="P5" s="44"/>
      <c r="Q5" s="44"/>
      <c r="R5" s="60"/>
    </row>
    <row r="6" spans="2:18" s="52" customFormat="1" ht="12">
      <c r="B6" s="61"/>
      <c r="C6" s="62"/>
      <c r="D6" s="63"/>
      <c r="E6" s="64"/>
      <c r="F6" s="65"/>
      <c r="G6" s="65"/>
      <c r="H6" s="65"/>
      <c r="I6" s="112"/>
      <c r="J6" s="285" t="s">
        <v>44</v>
      </c>
      <c r="K6" s="254"/>
      <c r="L6" s="65"/>
      <c r="M6" s="65"/>
      <c r="N6" s="65"/>
      <c r="O6" s="65"/>
      <c r="P6" s="112"/>
      <c r="Q6" s="285" t="s">
        <v>44</v>
      </c>
      <c r="R6" s="254"/>
    </row>
    <row r="7" spans="2:18" s="52" customFormat="1" ht="42" customHeight="1" thickBot="1">
      <c r="B7" s="66"/>
      <c r="C7" s="67"/>
      <c r="D7" s="68"/>
      <c r="E7" s="69" t="s">
        <v>50</v>
      </c>
      <c r="F7" s="49" t="s">
        <v>45</v>
      </c>
      <c r="G7" s="49" t="s">
        <v>41</v>
      </c>
      <c r="H7" s="49" t="s">
        <v>46</v>
      </c>
      <c r="I7" s="113" t="s">
        <v>86</v>
      </c>
      <c r="J7" s="45" t="s">
        <v>118</v>
      </c>
      <c r="K7" s="125" t="s">
        <v>119</v>
      </c>
      <c r="L7" s="49" t="s">
        <v>50</v>
      </c>
      <c r="M7" s="49" t="s">
        <v>45</v>
      </c>
      <c r="N7" s="49" t="s">
        <v>41</v>
      </c>
      <c r="O7" s="49" t="s">
        <v>48</v>
      </c>
      <c r="P7" s="113" t="s">
        <v>86</v>
      </c>
      <c r="Q7" s="45" t="s">
        <v>120</v>
      </c>
      <c r="R7" s="125" t="s">
        <v>121</v>
      </c>
    </row>
    <row r="8" spans="2:23" s="70" customFormat="1" ht="12">
      <c r="B8" s="71"/>
      <c r="C8" s="251" t="s">
        <v>0</v>
      </c>
      <c r="D8" s="252"/>
      <c r="E8" s="126">
        <v>38.5</v>
      </c>
      <c r="F8" s="127">
        <v>291173</v>
      </c>
      <c r="G8" s="127">
        <v>49</v>
      </c>
      <c r="H8" s="127">
        <v>6388</v>
      </c>
      <c r="I8" s="94">
        <v>2.19</v>
      </c>
      <c r="J8" s="218">
        <v>7374</v>
      </c>
      <c r="K8" s="94">
        <v>-13.37</v>
      </c>
      <c r="L8" s="219">
        <v>38.5</v>
      </c>
      <c r="M8" s="127">
        <v>291173</v>
      </c>
      <c r="N8" s="130">
        <v>49</v>
      </c>
      <c r="O8" s="127">
        <v>4509</v>
      </c>
      <c r="P8" s="94">
        <v>1.55</v>
      </c>
      <c r="Q8" s="218">
        <v>4639</v>
      </c>
      <c r="R8" s="95">
        <v>-2.8</v>
      </c>
      <c r="T8" s="70">
        <f>ROUND((H8-J8)/J8*100,2)</f>
        <v>-13.37</v>
      </c>
      <c r="U8" s="70" t="b">
        <f>ISERROR(T8)</f>
        <v>0</v>
      </c>
      <c r="V8" s="70">
        <f>ROUND((O8-Q8)/Q8*100,2)</f>
        <v>-2.8</v>
      </c>
      <c r="W8" s="70" t="b">
        <f>ISERROR(V8)</f>
        <v>0</v>
      </c>
    </row>
    <row r="9" spans="2:23" s="70" customFormat="1" ht="12">
      <c r="B9" s="72"/>
      <c r="C9" s="73"/>
      <c r="D9" s="74" t="s">
        <v>144</v>
      </c>
      <c r="E9" s="131">
        <v>37.6</v>
      </c>
      <c r="F9" s="132">
        <v>288829</v>
      </c>
      <c r="G9" s="132">
        <v>6</v>
      </c>
      <c r="H9" s="132">
        <v>8210</v>
      </c>
      <c r="I9" s="95">
        <v>2.84</v>
      </c>
      <c r="J9" s="220">
        <v>6150</v>
      </c>
      <c r="K9" s="95">
        <v>33.5</v>
      </c>
      <c r="L9" s="221">
        <v>37.6</v>
      </c>
      <c r="M9" s="132">
        <v>288829</v>
      </c>
      <c r="N9" s="135">
        <v>6</v>
      </c>
      <c r="O9" s="132">
        <v>7284</v>
      </c>
      <c r="P9" s="95">
        <v>2.52</v>
      </c>
      <c r="Q9" s="220">
        <v>5618</v>
      </c>
      <c r="R9" s="95">
        <v>29.65</v>
      </c>
      <c r="T9" s="70">
        <f aca="true" t="shared" si="0" ref="T9:T62">ROUND((H9-J9)/J9*100,2)</f>
        <v>33.5</v>
      </c>
      <c r="U9" s="70" t="b">
        <f aca="true" t="shared" si="1" ref="U9:U62">ISERROR(T9)</f>
        <v>0</v>
      </c>
      <c r="V9" s="70">
        <f aca="true" t="shared" si="2" ref="V9:V62">ROUND((O9-Q9)/Q9*100,2)</f>
        <v>29.65</v>
      </c>
      <c r="W9" s="70" t="b">
        <f aca="true" t="shared" si="3" ref="W9:W62">ISERROR(V9)</f>
        <v>0</v>
      </c>
    </row>
    <row r="10" spans="2:23" s="70" customFormat="1" ht="12">
      <c r="B10" s="72"/>
      <c r="C10" s="73"/>
      <c r="D10" s="74" t="s">
        <v>59</v>
      </c>
      <c r="E10" s="131">
        <v>38.1</v>
      </c>
      <c r="F10" s="132">
        <v>282040</v>
      </c>
      <c r="G10" s="132" t="s">
        <v>136</v>
      </c>
      <c r="H10" s="132">
        <v>8061</v>
      </c>
      <c r="I10" s="95">
        <v>2.86</v>
      </c>
      <c r="J10" s="220">
        <v>8365</v>
      </c>
      <c r="K10" s="95">
        <v>-3.63</v>
      </c>
      <c r="L10" s="221">
        <v>38.1</v>
      </c>
      <c r="M10" s="132">
        <v>282040</v>
      </c>
      <c r="N10" s="135" t="s">
        <v>136</v>
      </c>
      <c r="O10" s="132">
        <v>5135</v>
      </c>
      <c r="P10" s="95">
        <v>1.82</v>
      </c>
      <c r="Q10" s="220">
        <v>5021</v>
      </c>
      <c r="R10" s="95">
        <v>2.27</v>
      </c>
      <c r="T10" s="70">
        <f t="shared" si="0"/>
        <v>-3.63</v>
      </c>
      <c r="U10" s="70" t="b">
        <f t="shared" si="1"/>
        <v>0</v>
      </c>
      <c r="V10" s="70">
        <f t="shared" si="2"/>
        <v>2.27</v>
      </c>
      <c r="W10" s="70" t="b">
        <f t="shared" si="3"/>
        <v>0</v>
      </c>
    </row>
    <row r="11" spans="2:23" s="70" customFormat="1" ht="12">
      <c r="B11" s="72"/>
      <c r="C11" s="73"/>
      <c r="D11" s="74" t="s">
        <v>78</v>
      </c>
      <c r="E11" s="131">
        <v>38.2</v>
      </c>
      <c r="F11" s="132">
        <v>259731</v>
      </c>
      <c r="G11" s="132" t="s">
        <v>136</v>
      </c>
      <c r="H11" s="132">
        <v>5701</v>
      </c>
      <c r="I11" s="95">
        <v>2.19</v>
      </c>
      <c r="J11" s="220">
        <v>5576</v>
      </c>
      <c r="K11" s="95">
        <v>2.24</v>
      </c>
      <c r="L11" s="221">
        <v>38.2</v>
      </c>
      <c r="M11" s="132">
        <v>259731</v>
      </c>
      <c r="N11" s="135" t="s">
        <v>136</v>
      </c>
      <c r="O11" s="132">
        <v>4700</v>
      </c>
      <c r="P11" s="95">
        <v>1.81</v>
      </c>
      <c r="Q11" s="220">
        <v>4500</v>
      </c>
      <c r="R11" s="95">
        <v>4.44</v>
      </c>
      <c r="T11" s="70">
        <f t="shared" si="0"/>
        <v>2.24</v>
      </c>
      <c r="U11" s="70" t="b">
        <f t="shared" si="1"/>
        <v>0</v>
      </c>
      <c r="V11" s="70">
        <f t="shared" si="2"/>
        <v>4.44</v>
      </c>
      <c r="W11" s="70" t="b">
        <f t="shared" si="3"/>
        <v>0</v>
      </c>
    </row>
    <row r="12" spans="2:23" s="70" customFormat="1" ht="12">
      <c r="B12" s="72"/>
      <c r="C12" s="73"/>
      <c r="D12" s="74" t="s">
        <v>65</v>
      </c>
      <c r="E12" s="131">
        <v>41.9</v>
      </c>
      <c r="F12" s="132">
        <v>294504</v>
      </c>
      <c r="G12" s="132">
        <v>5</v>
      </c>
      <c r="H12" s="132">
        <v>4292</v>
      </c>
      <c r="I12" s="95">
        <v>1.46</v>
      </c>
      <c r="J12" s="220">
        <v>5339</v>
      </c>
      <c r="K12" s="95">
        <v>-19.61</v>
      </c>
      <c r="L12" s="221">
        <v>41.9</v>
      </c>
      <c r="M12" s="132">
        <v>294504</v>
      </c>
      <c r="N12" s="135">
        <v>5</v>
      </c>
      <c r="O12" s="132">
        <v>4000</v>
      </c>
      <c r="P12" s="95">
        <v>1.36</v>
      </c>
      <c r="Q12" s="220">
        <v>4057</v>
      </c>
      <c r="R12" s="95">
        <v>-1.4</v>
      </c>
      <c r="T12" s="70">
        <f t="shared" si="0"/>
        <v>-19.61</v>
      </c>
      <c r="U12" s="70" t="b">
        <f t="shared" si="1"/>
        <v>0</v>
      </c>
      <c r="V12" s="70">
        <f t="shared" si="2"/>
        <v>-1.4</v>
      </c>
      <c r="W12" s="70" t="b">
        <f t="shared" si="3"/>
        <v>0</v>
      </c>
    </row>
    <row r="13" spans="2:23" s="70" customFormat="1" ht="12">
      <c r="B13" s="72"/>
      <c r="C13" s="73"/>
      <c r="D13" s="74" t="s">
        <v>74</v>
      </c>
      <c r="E13" s="131">
        <v>41.7</v>
      </c>
      <c r="F13" s="132">
        <v>250652</v>
      </c>
      <c r="G13" s="132" t="s">
        <v>136</v>
      </c>
      <c r="H13" s="132">
        <v>5000</v>
      </c>
      <c r="I13" s="95">
        <v>1.99</v>
      </c>
      <c r="J13" s="220">
        <v>5500</v>
      </c>
      <c r="K13" s="95">
        <v>-9.09</v>
      </c>
      <c r="L13" s="221">
        <v>41.7</v>
      </c>
      <c r="M13" s="132">
        <v>250652</v>
      </c>
      <c r="N13" s="135" t="s">
        <v>136</v>
      </c>
      <c r="O13" s="132">
        <v>4500</v>
      </c>
      <c r="P13" s="95">
        <v>1.8</v>
      </c>
      <c r="Q13" s="220">
        <v>5500</v>
      </c>
      <c r="R13" s="95">
        <v>-18.18</v>
      </c>
      <c r="T13" s="70">
        <f t="shared" si="0"/>
        <v>-9.09</v>
      </c>
      <c r="U13" s="70" t="b">
        <f t="shared" si="1"/>
        <v>0</v>
      </c>
      <c r="V13" s="70">
        <f t="shared" si="2"/>
        <v>-18.18</v>
      </c>
      <c r="W13" s="70" t="b">
        <f t="shared" si="3"/>
        <v>0</v>
      </c>
    </row>
    <row r="14" spans="2:23" s="70" customFormat="1" ht="12">
      <c r="B14" s="72"/>
      <c r="C14" s="73"/>
      <c r="D14" s="74" t="s">
        <v>1</v>
      </c>
      <c r="E14" s="131">
        <v>36.7</v>
      </c>
      <c r="F14" s="132">
        <v>314282</v>
      </c>
      <c r="G14" s="132">
        <v>9</v>
      </c>
      <c r="H14" s="132">
        <v>8472</v>
      </c>
      <c r="I14" s="95">
        <v>2.7</v>
      </c>
      <c r="J14" s="220">
        <v>10162</v>
      </c>
      <c r="K14" s="95">
        <v>-16.63</v>
      </c>
      <c r="L14" s="221">
        <v>36.7</v>
      </c>
      <c r="M14" s="132">
        <v>314282</v>
      </c>
      <c r="N14" s="135">
        <v>9</v>
      </c>
      <c r="O14" s="132">
        <v>6357</v>
      </c>
      <c r="P14" s="95">
        <v>2.02</v>
      </c>
      <c r="Q14" s="220">
        <v>6877</v>
      </c>
      <c r="R14" s="95">
        <v>-7.56</v>
      </c>
      <c r="T14" s="70">
        <f t="shared" si="0"/>
        <v>-16.63</v>
      </c>
      <c r="U14" s="70" t="b">
        <f t="shared" si="1"/>
        <v>0</v>
      </c>
      <c r="V14" s="70">
        <f t="shared" si="2"/>
        <v>-7.56</v>
      </c>
      <c r="W14" s="70" t="b">
        <f t="shared" si="3"/>
        <v>0</v>
      </c>
    </row>
    <row r="15" spans="2:23" s="70" customFormat="1" ht="12">
      <c r="B15" s="75"/>
      <c r="C15" s="73"/>
      <c r="D15" s="74" t="s">
        <v>79</v>
      </c>
      <c r="E15" s="131" t="s">
        <v>137</v>
      </c>
      <c r="F15" s="132" t="s">
        <v>137</v>
      </c>
      <c r="G15" s="132" t="s">
        <v>137</v>
      </c>
      <c r="H15" s="132" t="s">
        <v>137</v>
      </c>
      <c r="I15" s="95" t="s">
        <v>137</v>
      </c>
      <c r="J15" s="220" t="s">
        <v>137</v>
      </c>
      <c r="K15" s="95" t="s">
        <v>137</v>
      </c>
      <c r="L15" s="221" t="s">
        <v>137</v>
      </c>
      <c r="M15" s="132" t="s">
        <v>137</v>
      </c>
      <c r="N15" s="135" t="s">
        <v>137</v>
      </c>
      <c r="O15" s="132" t="s">
        <v>137</v>
      </c>
      <c r="P15" s="95" t="s">
        <v>137</v>
      </c>
      <c r="Q15" s="220" t="s">
        <v>137</v>
      </c>
      <c r="R15" s="95" t="s">
        <v>137</v>
      </c>
      <c r="T15" s="70" t="e">
        <f t="shared" si="0"/>
        <v>#VALUE!</v>
      </c>
      <c r="U15" s="70" t="b">
        <f t="shared" si="1"/>
        <v>1</v>
      </c>
      <c r="V15" s="70" t="e">
        <f t="shared" si="2"/>
        <v>#VALUE!</v>
      </c>
      <c r="W15" s="70" t="b">
        <f t="shared" si="3"/>
        <v>1</v>
      </c>
    </row>
    <row r="16" spans="2:23" s="70" customFormat="1" ht="12">
      <c r="B16" s="75"/>
      <c r="C16" s="73"/>
      <c r="D16" s="74" t="s">
        <v>2</v>
      </c>
      <c r="E16" s="131">
        <v>38.9</v>
      </c>
      <c r="F16" s="132">
        <v>300762</v>
      </c>
      <c r="G16" s="132" t="s">
        <v>136</v>
      </c>
      <c r="H16" s="132">
        <v>5091</v>
      </c>
      <c r="I16" s="95">
        <v>1.69</v>
      </c>
      <c r="J16" s="220">
        <v>7108</v>
      </c>
      <c r="K16" s="95">
        <v>-28.38</v>
      </c>
      <c r="L16" s="221">
        <v>38.9</v>
      </c>
      <c r="M16" s="132">
        <v>300762</v>
      </c>
      <c r="N16" s="135" t="s">
        <v>136</v>
      </c>
      <c r="O16" s="132">
        <v>4941</v>
      </c>
      <c r="P16" s="95">
        <v>1.64</v>
      </c>
      <c r="Q16" s="220">
        <v>6983</v>
      </c>
      <c r="R16" s="95">
        <v>-29.24</v>
      </c>
      <c r="T16" s="70">
        <f t="shared" si="0"/>
        <v>-28.38</v>
      </c>
      <c r="U16" s="70" t="b">
        <f t="shared" si="1"/>
        <v>0</v>
      </c>
      <c r="V16" s="70">
        <f t="shared" si="2"/>
        <v>-29.24</v>
      </c>
      <c r="W16" s="70" t="b">
        <f t="shared" si="3"/>
        <v>0</v>
      </c>
    </row>
    <row r="17" spans="2:23" s="70" customFormat="1" ht="12">
      <c r="B17" s="75"/>
      <c r="C17" s="73"/>
      <c r="D17" s="74" t="s">
        <v>66</v>
      </c>
      <c r="E17" s="131">
        <v>36</v>
      </c>
      <c r="F17" s="132">
        <v>257781</v>
      </c>
      <c r="G17" s="132" t="s">
        <v>136</v>
      </c>
      <c r="H17" s="132">
        <v>7461</v>
      </c>
      <c r="I17" s="95">
        <v>2.89</v>
      </c>
      <c r="J17" s="220">
        <v>5127</v>
      </c>
      <c r="K17" s="95">
        <v>45.52</v>
      </c>
      <c r="L17" s="221">
        <v>36</v>
      </c>
      <c r="M17" s="132">
        <v>257781</v>
      </c>
      <c r="N17" s="135" t="s">
        <v>136</v>
      </c>
      <c r="O17" s="132">
        <v>5334</v>
      </c>
      <c r="P17" s="95">
        <v>2.07</v>
      </c>
      <c r="Q17" s="220">
        <v>4251</v>
      </c>
      <c r="R17" s="95">
        <v>25.48</v>
      </c>
      <c r="T17" s="70">
        <f t="shared" si="0"/>
        <v>45.52</v>
      </c>
      <c r="U17" s="70" t="b">
        <f t="shared" si="1"/>
        <v>0</v>
      </c>
      <c r="V17" s="70">
        <f t="shared" si="2"/>
        <v>25.48</v>
      </c>
      <c r="W17" s="70" t="b">
        <f t="shared" si="3"/>
        <v>0</v>
      </c>
    </row>
    <row r="18" spans="2:23" s="70" customFormat="1" ht="12">
      <c r="B18" s="75"/>
      <c r="C18" s="73"/>
      <c r="D18" s="74" t="s">
        <v>67</v>
      </c>
      <c r="E18" s="131">
        <v>41</v>
      </c>
      <c r="F18" s="132">
        <v>277080</v>
      </c>
      <c r="G18" s="132" t="s">
        <v>136</v>
      </c>
      <c r="H18" s="132">
        <v>4537</v>
      </c>
      <c r="I18" s="95">
        <v>1.64</v>
      </c>
      <c r="J18" s="220">
        <v>5289</v>
      </c>
      <c r="K18" s="95">
        <v>-14.22</v>
      </c>
      <c r="L18" s="221">
        <v>41</v>
      </c>
      <c r="M18" s="132">
        <v>277080</v>
      </c>
      <c r="N18" s="135" t="s">
        <v>136</v>
      </c>
      <c r="O18" s="132">
        <v>4537</v>
      </c>
      <c r="P18" s="95">
        <v>1.64</v>
      </c>
      <c r="Q18" s="220">
        <v>4630</v>
      </c>
      <c r="R18" s="95">
        <v>-2.01</v>
      </c>
      <c r="T18" s="70">
        <f t="shared" si="0"/>
        <v>-14.22</v>
      </c>
      <c r="U18" s="70" t="b">
        <f t="shared" si="1"/>
        <v>0</v>
      </c>
      <c r="V18" s="70">
        <f t="shared" si="2"/>
        <v>-2.01</v>
      </c>
      <c r="W18" s="70" t="b">
        <f t="shared" si="3"/>
        <v>0</v>
      </c>
    </row>
    <row r="19" spans="2:23" s="70" customFormat="1" ht="12">
      <c r="B19" s="75"/>
      <c r="C19" s="73"/>
      <c r="D19" s="74" t="s">
        <v>3</v>
      </c>
      <c r="E19" s="131">
        <v>40</v>
      </c>
      <c r="F19" s="132">
        <v>252352</v>
      </c>
      <c r="G19" s="132" t="s">
        <v>136</v>
      </c>
      <c r="H19" s="132">
        <v>5000</v>
      </c>
      <c r="I19" s="95">
        <v>1.98</v>
      </c>
      <c r="J19" s="220">
        <v>7000</v>
      </c>
      <c r="K19" s="95">
        <v>-28.57</v>
      </c>
      <c r="L19" s="221">
        <v>40</v>
      </c>
      <c r="M19" s="132">
        <v>252352</v>
      </c>
      <c r="N19" s="135" t="s">
        <v>136</v>
      </c>
      <c r="O19" s="132">
        <v>3000</v>
      </c>
      <c r="P19" s="95">
        <v>1.19</v>
      </c>
      <c r="Q19" s="220">
        <v>3070</v>
      </c>
      <c r="R19" s="95">
        <v>-2.28</v>
      </c>
      <c r="T19" s="70">
        <f t="shared" si="0"/>
        <v>-28.57</v>
      </c>
      <c r="U19" s="70" t="b">
        <f t="shared" si="1"/>
        <v>0</v>
      </c>
      <c r="V19" s="70">
        <f t="shared" si="2"/>
        <v>-2.28</v>
      </c>
      <c r="W19" s="70" t="b">
        <f t="shared" si="3"/>
        <v>0</v>
      </c>
    </row>
    <row r="20" spans="2:23" s="70" customFormat="1" ht="12">
      <c r="B20" s="75" t="s">
        <v>4</v>
      </c>
      <c r="C20" s="73"/>
      <c r="D20" s="74" t="s">
        <v>5</v>
      </c>
      <c r="E20" s="131">
        <v>36.9</v>
      </c>
      <c r="F20" s="132">
        <v>280987</v>
      </c>
      <c r="G20" s="132" t="s">
        <v>136</v>
      </c>
      <c r="H20" s="132">
        <v>5574</v>
      </c>
      <c r="I20" s="95">
        <v>1.98</v>
      </c>
      <c r="J20" s="220">
        <v>5186</v>
      </c>
      <c r="K20" s="95">
        <v>7.48</v>
      </c>
      <c r="L20" s="221">
        <v>36.9</v>
      </c>
      <c r="M20" s="132">
        <v>280987</v>
      </c>
      <c r="N20" s="135" t="s">
        <v>136</v>
      </c>
      <c r="O20" s="132">
        <v>4687</v>
      </c>
      <c r="P20" s="95">
        <v>1.67</v>
      </c>
      <c r="Q20" s="220">
        <v>4696</v>
      </c>
      <c r="R20" s="95">
        <v>-0.19</v>
      </c>
      <c r="T20" s="70">
        <f t="shared" si="0"/>
        <v>7.48</v>
      </c>
      <c r="U20" s="70" t="b">
        <f t="shared" si="1"/>
        <v>0</v>
      </c>
      <c r="V20" s="70">
        <f t="shared" si="2"/>
        <v>-0.19</v>
      </c>
      <c r="W20" s="70" t="b">
        <f t="shared" si="3"/>
        <v>0</v>
      </c>
    </row>
    <row r="21" spans="2:23" s="70" customFormat="1" ht="12">
      <c r="B21" s="75"/>
      <c r="C21" s="73"/>
      <c r="D21" s="74" t="s">
        <v>6</v>
      </c>
      <c r="E21" s="131">
        <v>39.8</v>
      </c>
      <c r="F21" s="132">
        <v>297083</v>
      </c>
      <c r="G21" s="132" t="s">
        <v>136</v>
      </c>
      <c r="H21" s="132">
        <v>3138</v>
      </c>
      <c r="I21" s="95">
        <v>1.06</v>
      </c>
      <c r="J21" s="220">
        <v>3000</v>
      </c>
      <c r="K21" s="95">
        <v>4.6</v>
      </c>
      <c r="L21" s="221">
        <v>39.8</v>
      </c>
      <c r="M21" s="132">
        <v>297083</v>
      </c>
      <c r="N21" s="135" t="s">
        <v>136</v>
      </c>
      <c r="O21" s="132">
        <v>1226</v>
      </c>
      <c r="P21" s="95">
        <v>0.41</v>
      </c>
      <c r="Q21" s="220">
        <v>1500</v>
      </c>
      <c r="R21" s="95">
        <v>-18.27</v>
      </c>
      <c r="T21" s="70">
        <f t="shared" si="0"/>
        <v>4.6</v>
      </c>
      <c r="U21" s="70" t="b">
        <f t="shared" si="1"/>
        <v>0</v>
      </c>
      <c r="V21" s="70">
        <f t="shared" si="2"/>
        <v>-18.27</v>
      </c>
      <c r="W21" s="70" t="b">
        <f t="shared" si="3"/>
        <v>0</v>
      </c>
    </row>
    <row r="22" spans="2:23" s="70" customFormat="1" ht="12">
      <c r="B22" s="75"/>
      <c r="C22" s="73"/>
      <c r="D22" s="74" t="s">
        <v>80</v>
      </c>
      <c r="E22" s="131">
        <v>40.4</v>
      </c>
      <c r="F22" s="132">
        <v>275475</v>
      </c>
      <c r="G22" s="132" t="s">
        <v>136</v>
      </c>
      <c r="H22" s="132">
        <v>6000</v>
      </c>
      <c r="I22" s="95">
        <v>2.18</v>
      </c>
      <c r="J22" s="220">
        <v>6644</v>
      </c>
      <c r="K22" s="95">
        <v>-9.69</v>
      </c>
      <c r="L22" s="221">
        <v>40.4</v>
      </c>
      <c r="M22" s="132">
        <v>275475</v>
      </c>
      <c r="N22" s="135" t="s">
        <v>136</v>
      </c>
      <c r="O22" s="132">
        <v>3855</v>
      </c>
      <c r="P22" s="95">
        <v>1.4</v>
      </c>
      <c r="Q22" s="220">
        <v>3909</v>
      </c>
      <c r="R22" s="95">
        <v>-1.38</v>
      </c>
      <c r="T22" s="70">
        <f t="shared" si="0"/>
        <v>-9.69</v>
      </c>
      <c r="U22" s="70" t="b">
        <f t="shared" si="1"/>
        <v>0</v>
      </c>
      <c r="V22" s="70">
        <f t="shared" si="2"/>
        <v>-1.38</v>
      </c>
      <c r="W22" s="70" t="b">
        <f t="shared" si="3"/>
        <v>0</v>
      </c>
    </row>
    <row r="23" spans="2:23" s="70" customFormat="1" ht="12">
      <c r="B23" s="75"/>
      <c r="C23" s="73"/>
      <c r="D23" s="74" t="s">
        <v>62</v>
      </c>
      <c r="E23" s="131" t="s">
        <v>137</v>
      </c>
      <c r="F23" s="132" t="s">
        <v>137</v>
      </c>
      <c r="G23" s="132" t="s">
        <v>137</v>
      </c>
      <c r="H23" s="132" t="s">
        <v>137</v>
      </c>
      <c r="I23" s="95" t="s">
        <v>137</v>
      </c>
      <c r="J23" s="220">
        <v>3000</v>
      </c>
      <c r="K23" s="95" t="s">
        <v>137</v>
      </c>
      <c r="L23" s="221" t="s">
        <v>137</v>
      </c>
      <c r="M23" s="132" t="s">
        <v>137</v>
      </c>
      <c r="N23" s="135" t="s">
        <v>137</v>
      </c>
      <c r="O23" s="132" t="s">
        <v>137</v>
      </c>
      <c r="P23" s="95" t="s">
        <v>137</v>
      </c>
      <c r="Q23" s="220">
        <v>1000</v>
      </c>
      <c r="R23" s="95" t="s">
        <v>137</v>
      </c>
      <c r="T23" s="70" t="e">
        <f t="shared" si="0"/>
        <v>#VALUE!</v>
      </c>
      <c r="U23" s="70" t="b">
        <f t="shared" si="1"/>
        <v>1</v>
      </c>
      <c r="V23" s="70" t="e">
        <f t="shared" si="2"/>
        <v>#VALUE!</v>
      </c>
      <c r="W23" s="70" t="b">
        <f t="shared" si="3"/>
        <v>1</v>
      </c>
    </row>
    <row r="24" spans="2:23" s="70" customFormat="1" ht="12">
      <c r="B24" s="75"/>
      <c r="C24" s="73"/>
      <c r="D24" s="74" t="s">
        <v>60</v>
      </c>
      <c r="E24" s="131">
        <v>34.1</v>
      </c>
      <c r="F24" s="132">
        <v>284717</v>
      </c>
      <c r="G24" s="132" t="s">
        <v>136</v>
      </c>
      <c r="H24" s="132">
        <v>3000</v>
      </c>
      <c r="I24" s="95">
        <v>1.05</v>
      </c>
      <c r="J24" s="220">
        <v>3000</v>
      </c>
      <c r="K24" s="95">
        <v>0</v>
      </c>
      <c r="L24" s="221">
        <v>34.1</v>
      </c>
      <c r="M24" s="132">
        <v>284717</v>
      </c>
      <c r="N24" s="135" t="s">
        <v>136</v>
      </c>
      <c r="O24" s="132">
        <v>1000</v>
      </c>
      <c r="P24" s="95">
        <v>0.35</v>
      </c>
      <c r="Q24" s="220">
        <v>1500</v>
      </c>
      <c r="R24" s="95">
        <v>-33.33</v>
      </c>
      <c r="T24" s="70">
        <f t="shared" si="0"/>
        <v>0</v>
      </c>
      <c r="U24" s="70" t="b">
        <f t="shared" si="1"/>
        <v>0</v>
      </c>
      <c r="V24" s="70">
        <f t="shared" si="2"/>
        <v>-33.33</v>
      </c>
      <c r="W24" s="70" t="b">
        <f t="shared" si="3"/>
        <v>0</v>
      </c>
    </row>
    <row r="25" spans="2:23" s="70" customFormat="1" ht="12">
      <c r="B25" s="75"/>
      <c r="C25" s="73"/>
      <c r="D25" s="74" t="s">
        <v>61</v>
      </c>
      <c r="E25" s="131">
        <v>41.5</v>
      </c>
      <c r="F25" s="132">
        <v>278412</v>
      </c>
      <c r="G25" s="132" t="s">
        <v>136</v>
      </c>
      <c r="H25" s="132">
        <v>9000</v>
      </c>
      <c r="I25" s="95">
        <v>3.23</v>
      </c>
      <c r="J25" s="220" t="s">
        <v>137</v>
      </c>
      <c r="K25" s="95" t="s">
        <v>137</v>
      </c>
      <c r="L25" s="221">
        <v>41.5</v>
      </c>
      <c r="M25" s="132">
        <v>278412</v>
      </c>
      <c r="N25" s="135" t="s">
        <v>136</v>
      </c>
      <c r="O25" s="132">
        <v>4700</v>
      </c>
      <c r="P25" s="95">
        <v>1.69</v>
      </c>
      <c r="Q25" s="220" t="s">
        <v>137</v>
      </c>
      <c r="R25" s="95" t="s">
        <v>137</v>
      </c>
      <c r="T25" s="70" t="e">
        <f t="shared" si="0"/>
        <v>#VALUE!</v>
      </c>
      <c r="U25" s="70" t="b">
        <f t="shared" si="1"/>
        <v>1</v>
      </c>
      <c r="V25" s="70" t="e">
        <f t="shared" si="2"/>
        <v>#VALUE!</v>
      </c>
      <c r="W25" s="70" t="b">
        <f t="shared" si="3"/>
        <v>1</v>
      </c>
    </row>
    <row r="26" spans="2:23" s="70" customFormat="1" ht="12">
      <c r="B26" s="75"/>
      <c r="C26" s="73"/>
      <c r="D26" s="74" t="s">
        <v>7</v>
      </c>
      <c r="E26" s="131">
        <v>39.9</v>
      </c>
      <c r="F26" s="132">
        <v>296115</v>
      </c>
      <c r="G26" s="132">
        <v>7</v>
      </c>
      <c r="H26" s="132">
        <v>8490</v>
      </c>
      <c r="I26" s="95">
        <v>2.87</v>
      </c>
      <c r="J26" s="220">
        <v>10764</v>
      </c>
      <c r="K26" s="95">
        <v>-21.13</v>
      </c>
      <c r="L26" s="221">
        <v>39.9</v>
      </c>
      <c r="M26" s="132">
        <v>296115</v>
      </c>
      <c r="N26" s="135">
        <v>7</v>
      </c>
      <c r="O26" s="132">
        <v>5979</v>
      </c>
      <c r="P26" s="95">
        <v>2.02</v>
      </c>
      <c r="Q26" s="220">
        <v>5953</v>
      </c>
      <c r="R26" s="95">
        <v>0.44</v>
      </c>
      <c r="T26" s="70">
        <f t="shared" si="0"/>
        <v>-21.13</v>
      </c>
      <c r="U26" s="70" t="b">
        <f t="shared" si="1"/>
        <v>0</v>
      </c>
      <c r="V26" s="70">
        <f t="shared" si="2"/>
        <v>0.44</v>
      </c>
      <c r="W26" s="70" t="b">
        <f t="shared" si="3"/>
        <v>0</v>
      </c>
    </row>
    <row r="27" spans="2:23" s="70" customFormat="1" ht="12">
      <c r="B27" s="75"/>
      <c r="C27" s="73"/>
      <c r="D27" s="74" t="s">
        <v>81</v>
      </c>
      <c r="E27" s="131" t="s">
        <v>137</v>
      </c>
      <c r="F27" s="132" t="s">
        <v>137</v>
      </c>
      <c r="G27" s="132" t="s">
        <v>137</v>
      </c>
      <c r="H27" s="132" t="s">
        <v>137</v>
      </c>
      <c r="I27" s="95" t="s">
        <v>137</v>
      </c>
      <c r="J27" s="220" t="s">
        <v>137</v>
      </c>
      <c r="K27" s="95" t="s">
        <v>137</v>
      </c>
      <c r="L27" s="221" t="s">
        <v>137</v>
      </c>
      <c r="M27" s="132" t="s">
        <v>137</v>
      </c>
      <c r="N27" s="135" t="s">
        <v>137</v>
      </c>
      <c r="O27" s="132" t="s">
        <v>137</v>
      </c>
      <c r="P27" s="95" t="s">
        <v>137</v>
      </c>
      <c r="Q27" s="220" t="s">
        <v>137</v>
      </c>
      <c r="R27" s="95" t="s">
        <v>137</v>
      </c>
      <c r="T27" s="70" t="e">
        <f t="shared" si="0"/>
        <v>#VALUE!</v>
      </c>
      <c r="U27" s="70" t="b">
        <f t="shared" si="1"/>
        <v>1</v>
      </c>
      <c r="V27" s="70" t="e">
        <f t="shared" si="2"/>
        <v>#VALUE!</v>
      </c>
      <c r="W27" s="70" t="b">
        <f t="shared" si="3"/>
        <v>1</v>
      </c>
    </row>
    <row r="28" spans="2:23" s="70" customFormat="1" ht="12">
      <c r="B28" s="75" t="s">
        <v>8</v>
      </c>
      <c r="C28" s="243" t="s">
        <v>9</v>
      </c>
      <c r="D28" s="249"/>
      <c r="E28" s="136" t="s">
        <v>137</v>
      </c>
      <c r="F28" s="137" t="s">
        <v>137</v>
      </c>
      <c r="G28" s="137" t="s">
        <v>137</v>
      </c>
      <c r="H28" s="137" t="s">
        <v>137</v>
      </c>
      <c r="I28" s="96" t="s">
        <v>137</v>
      </c>
      <c r="J28" s="222" t="s">
        <v>137</v>
      </c>
      <c r="K28" s="97" t="s">
        <v>137</v>
      </c>
      <c r="L28" s="223" t="s">
        <v>137</v>
      </c>
      <c r="M28" s="137" t="s">
        <v>137</v>
      </c>
      <c r="N28" s="140" t="s">
        <v>137</v>
      </c>
      <c r="O28" s="137" t="s">
        <v>137</v>
      </c>
      <c r="P28" s="96" t="s">
        <v>137</v>
      </c>
      <c r="Q28" s="222" t="s">
        <v>137</v>
      </c>
      <c r="R28" s="97" t="s">
        <v>137</v>
      </c>
      <c r="T28" s="70" t="e">
        <f t="shared" si="0"/>
        <v>#VALUE!</v>
      </c>
      <c r="U28" s="70" t="b">
        <f t="shared" si="1"/>
        <v>1</v>
      </c>
      <c r="V28" s="70" t="e">
        <f t="shared" si="2"/>
        <v>#VALUE!</v>
      </c>
      <c r="W28" s="70" t="b">
        <f t="shared" si="3"/>
        <v>1</v>
      </c>
    </row>
    <row r="29" spans="2:23" s="70" customFormat="1" ht="12">
      <c r="B29" s="75"/>
      <c r="C29" s="243" t="s">
        <v>70</v>
      </c>
      <c r="D29" s="249"/>
      <c r="E29" s="141" t="s">
        <v>137</v>
      </c>
      <c r="F29" s="142" t="s">
        <v>137</v>
      </c>
      <c r="G29" s="142" t="s">
        <v>137</v>
      </c>
      <c r="H29" s="142" t="s">
        <v>137</v>
      </c>
      <c r="I29" s="97" t="s">
        <v>137</v>
      </c>
      <c r="J29" s="224" t="s">
        <v>137</v>
      </c>
      <c r="K29" s="97" t="s">
        <v>137</v>
      </c>
      <c r="L29" s="225" t="s">
        <v>137</v>
      </c>
      <c r="M29" s="142" t="s">
        <v>137</v>
      </c>
      <c r="N29" s="145" t="s">
        <v>137</v>
      </c>
      <c r="O29" s="142" t="s">
        <v>137</v>
      </c>
      <c r="P29" s="97" t="s">
        <v>137</v>
      </c>
      <c r="Q29" s="224" t="s">
        <v>137</v>
      </c>
      <c r="R29" s="95" t="s">
        <v>137</v>
      </c>
      <c r="T29" s="70" t="e">
        <f t="shared" si="0"/>
        <v>#VALUE!</v>
      </c>
      <c r="U29" s="70" t="b">
        <f t="shared" si="1"/>
        <v>1</v>
      </c>
      <c r="V29" s="70" t="e">
        <f t="shared" si="2"/>
        <v>#VALUE!</v>
      </c>
      <c r="W29" s="70" t="b">
        <f t="shared" si="3"/>
        <v>1</v>
      </c>
    </row>
    <row r="30" spans="2:23" s="70" customFormat="1" ht="12">
      <c r="B30" s="75"/>
      <c r="C30" s="243" t="s">
        <v>10</v>
      </c>
      <c r="D30" s="249"/>
      <c r="E30" s="141">
        <v>37.8</v>
      </c>
      <c r="F30" s="142">
        <v>293158</v>
      </c>
      <c r="G30" s="142">
        <v>5</v>
      </c>
      <c r="H30" s="142">
        <v>6105</v>
      </c>
      <c r="I30" s="97">
        <v>2.08</v>
      </c>
      <c r="J30" s="224">
        <v>6723</v>
      </c>
      <c r="K30" s="97">
        <v>-9.19</v>
      </c>
      <c r="L30" s="225">
        <v>37.8</v>
      </c>
      <c r="M30" s="142">
        <v>293158</v>
      </c>
      <c r="N30" s="145">
        <v>5</v>
      </c>
      <c r="O30" s="142">
        <v>5732</v>
      </c>
      <c r="P30" s="97">
        <v>1.96</v>
      </c>
      <c r="Q30" s="224">
        <v>5474</v>
      </c>
      <c r="R30" s="96">
        <v>4.71</v>
      </c>
      <c r="T30" s="70">
        <f t="shared" si="0"/>
        <v>-9.19</v>
      </c>
      <c r="U30" s="70" t="b">
        <f t="shared" si="1"/>
        <v>0</v>
      </c>
      <c r="V30" s="70">
        <f t="shared" si="2"/>
        <v>4.71</v>
      </c>
      <c r="W30" s="70" t="b">
        <f t="shared" si="3"/>
        <v>0</v>
      </c>
    </row>
    <row r="31" spans="2:23" s="70" customFormat="1" ht="12">
      <c r="B31" s="75"/>
      <c r="C31" s="243" t="s">
        <v>71</v>
      </c>
      <c r="D31" s="249"/>
      <c r="E31" s="141">
        <v>38.2</v>
      </c>
      <c r="F31" s="142">
        <v>300366</v>
      </c>
      <c r="G31" s="142" t="s">
        <v>136</v>
      </c>
      <c r="H31" s="142">
        <v>5629</v>
      </c>
      <c r="I31" s="97">
        <v>1.87</v>
      </c>
      <c r="J31" s="224">
        <v>6042</v>
      </c>
      <c r="K31" s="95">
        <v>-6.84</v>
      </c>
      <c r="L31" s="225">
        <v>38.2</v>
      </c>
      <c r="M31" s="142">
        <v>300366</v>
      </c>
      <c r="N31" s="145" t="s">
        <v>136</v>
      </c>
      <c r="O31" s="142">
        <v>3279</v>
      </c>
      <c r="P31" s="97">
        <v>1.09</v>
      </c>
      <c r="Q31" s="224">
        <v>3653</v>
      </c>
      <c r="R31" s="97">
        <v>-10.24</v>
      </c>
      <c r="T31" s="70">
        <f t="shared" si="0"/>
        <v>-6.84</v>
      </c>
      <c r="U31" s="70" t="b">
        <f t="shared" si="1"/>
        <v>0</v>
      </c>
      <c r="V31" s="70">
        <f t="shared" si="2"/>
        <v>-10.24</v>
      </c>
      <c r="W31" s="70" t="b">
        <f t="shared" si="3"/>
        <v>0</v>
      </c>
    </row>
    <row r="32" spans="2:23" s="70" customFormat="1" ht="12">
      <c r="B32" s="75"/>
      <c r="C32" s="243" t="s">
        <v>35</v>
      </c>
      <c r="D32" s="249"/>
      <c r="E32" s="141">
        <v>41</v>
      </c>
      <c r="F32" s="142">
        <v>316747</v>
      </c>
      <c r="G32" s="142" t="s">
        <v>136</v>
      </c>
      <c r="H32" s="142">
        <v>17942</v>
      </c>
      <c r="I32" s="97">
        <v>5.66</v>
      </c>
      <c r="J32" s="224">
        <v>5000</v>
      </c>
      <c r="K32" s="97">
        <v>258.84</v>
      </c>
      <c r="L32" s="225">
        <v>41</v>
      </c>
      <c r="M32" s="142">
        <v>316747</v>
      </c>
      <c r="N32" s="145" t="s">
        <v>136</v>
      </c>
      <c r="O32" s="142">
        <v>17942</v>
      </c>
      <c r="P32" s="97">
        <v>5.66</v>
      </c>
      <c r="Q32" s="224">
        <v>3000</v>
      </c>
      <c r="R32" s="96">
        <v>498.07</v>
      </c>
      <c r="T32" s="70">
        <f t="shared" si="0"/>
        <v>258.84</v>
      </c>
      <c r="U32" s="70" t="b">
        <f t="shared" si="1"/>
        <v>0</v>
      </c>
      <c r="V32" s="70">
        <f t="shared" si="2"/>
        <v>498.07</v>
      </c>
      <c r="W32" s="70" t="b">
        <f t="shared" si="3"/>
        <v>0</v>
      </c>
    </row>
    <row r="33" spans="2:23" s="70" customFormat="1" ht="12">
      <c r="B33" s="75"/>
      <c r="C33" s="250" t="s">
        <v>69</v>
      </c>
      <c r="D33" s="236"/>
      <c r="E33" s="136">
        <v>38.2</v>
      </c>
      <c r="F33" s="137">
        <v>238775</v>
      </c>
      <c r="G33" s="137">
        <v>13</v>
      </c>
      <c r="H33" s="137">
        <v>8709</v>
      </c>
      <c r="I33" s="96">
        <v>3.65</v>
      </c>
      <c r="J33" s="222">
        <v>7265</v>
      </c>
      <c r="K33" s="96">
        <v>19.88</v>
      </c>
      <c r="L33" s="223">
        <v>38.2</v>
      </c>
      <c r="M33" s="137">
        <v>238775</v>
      </c>
      <c r="N33" s="140">
        <v>13</v>
      </c>
      <c r="O33" s="137">
        <v>4623</v>
      </c>
      <c r="P33" s="96">
        <v>1.94</v>
      </c>
      <c r="Q33" s="222">
        <v>3687</v>
      </c>
      <c r="R33" s="96">
        <v>25.39</v>
      </c>
      <c r="T33" s="70">
        <f t="shared" si="0"/>
        <v>19.88</v>
      </c>
      <c r="U33" s="70" t="b">
        <f t="shared" si="1"/>
        <v>0</v>
      </c>
      <c r="V33" s="70">
        <f t="shared" si="2"/>
        <v>25.39</v>
      </c>
      <c r="W33" s="70" t="b">
        <f t="shared" si="3"/>
        <v>0</v>
      </c>
    </row>
    <row r="34" spans="2:23" s="70" customFormat="1" ht="12">
      <c r="B34" s="75"/>
      <c r="C34" s="73"/>
      <c r="D34" s="76" t="s">
        <v>82</v>
      </c>
      <c r="E34" s="131">
        <v>36.4</v>
      </c>
      <c r="F34" s="132">
        <v>202303</v>
      </c>
      <c r="G34" s="132" t="s">
        <v>136</v>
      </c>
      <c r="H34" s="132">
        <v>5901</v>
      </c>
      <c r="I34" s="95">
        <v>2.92</v>
      </c>
      <c r="J34" s="220">
        <v>4200</v>
      </c>
      <c r="K34" s="95">
        <v>40.5</v>
      </c>
      <c r="L34" s="221">
        <v>36.4</v>
      </c>
      <c r="M34" s="132">
        <v>202303</v>
      </c>
      <c r="N34" s="135" t="s">
        <v>136</v>
      </c>
      <c r="O34" s="132">
        <v>2922</v>
      </c>
      <c r="P34" s="95">
        <v>1.44</v>
      </c>
      <c r="Q34" s="220">
        <v>3400</v>
      </c>
      <c r="R34" s="95">
        <v>-14.06</v>
      </c>
      <c r="T34" s="70">
        <f t="shared" si="0"/>
        <v>40.5</v>
      </c>
      <c r="U34" s="70" t="b">
        <f t="shared" si="1"/>
        <v>0</v>
      </c>
      <c r="V34" s="70">
        <f t="shared" si="2"/>
        <v>-14.06</v>
      </c>
      <c r="W34" s="70" t="b">
        <f t="shared" si="3"/>
        <v>0</v>
      </c>
    </row>
    <row r="35" spans="2:23" s="70" customFormat="1" ht="12">
      <c r="B35" s="75"/>
      <c r="C35" s="73"/>
      <c r="D35" s="76" t="s">
        <v>11</v>
      </c>
      <c r="E35" s="131">
        <v>44.1</v>
      </c>
      <c r="F35" s="132">
        <v>223858</v>
      </c>
      <c r="G35" s="132" t="s">
        <v>136</v>
      </c>
      <c r="H35" s="132">
        <v>5600</v>
      </c>
      <c r="I35" s="95">
        <v>2.5</v>
      </c>
      <c r="J35" s="220">
        <v>7850</v>
      </c>
      <c r="K35" s="95">
        <v>-28.66</v>
      </c>
      <c r="L35" s="221">
        <v>44.1</v>
      </c>
      <c r="M35" s="132">
        <v>223858</v>
      </c>
      <c r="N35" s="135" t="s">
        <v>136</v>
      </c>
      <c r="O35" s="132">
        <v>2146</v>
      </c>
      <c r="P35" s="95">
        <v>0.96</v>
      </c>
      <c r="Q35" s="220">
        <v>2250</v>
      </c>
      <c r="R35" s="95">
        <v>-4.62</v>
      </c>
      <c r="T35" s="70">
        <f t="shared" si="0"/>
        <v>-28.66</v>
      </c>
      <c r="U35" s="70" t="b">
        <f t="shared" si="1"/>
        <v>0</v>
      </c>
      <c r="V35" s="70">
        <f t="shared" si="2"/>
        <v>-4.62</v>
      </c>
      <c r="W35" s="70" t="b">
        <f t="shared" si="3"/>
        <v>0</v>
      </c>
    </row>
    <row r="36" spans="2:23" s="70" customFormat="1" ht="12">
      <c r="B36" s="75" t="s">
        <v>12</v>
      </c>
      <c r="C36" s="73"/>
      <c r="D36" s="76" t="s">
        <v>13</v>
      </c>
      <c r="E36" s="131">
        <v>42</v>
      </c>
      <c r="F36" s="132">
        <v>267586</v>
      </c>
      <c r="G36" s="132">
        <v>6</v>
      </c>
      <c r="H36" s="132">
        <v>9491</v>
      </c>
      <c r="I36" s="95">
        <v>3.55</v>
      </c>
      <c r="J36" s="220">
        <v>9390</v>
      </c>
      <c r="K36" s="95">
        <v>1.08</v>
      </c>
      <c r="L36" s="221">
        <v>42</v>
      </c>
      <c r="M36" s="132">
        <v>267586</v>
      </c>
      <c r="N36" s="135">
        <v>6</v>
      </c>
      <c r="O36" s="132">
        <v>4091</v>
      </c>
      <c r="P36" s="95">
        <v>1.53</v>
      </c>
      <c r="Q36" s="220">
        <v>4299</v>
      </c>
      <c r="R36" s="95">
        <v>-4.84</v>
      </c>
      <c r="T36" s="70">
        <f t="shared" si="0"/>
        <v>1.08</v>
      </c>
      <c r="U36" s="70" t="b">
        <f t="shared" si="1"/>
        <v>0</v>
      </c>
      <c r="V36" s="70">
        <f t="shared" si="2"/>
        <v>-4.84</v>
      </c>
      <c r="W36" s="70" t="b">
        <f t="shared" si="3"/>
        <v>0</v>
      </c>
    </row>
    <row r="37" spans="2:23" s="70" customFormat="1" ht="12">
      <c r="B37" s="75"/>
      <c r="C37" s="73"/>
      <c r="D37" s="76" t="s">
        <v>36</v>
      </c>
      <c r="E37" s="131">
        <v>32.8</v>
      </c>
      <c r="F37" s="132">
        <v>242428</v>
      </c>
      <c r="G37" s="132" t="s">
        <v>136</v>
      </c>
      <c r="H37" s="132">
        <v>11500</v>
      </c>
      <c r="I37" s="95">
        <v>4.74</v>
      </c>
      <c r="J37" s="220" t="s">
        <v>137</v>
      </c>
      <c r="K37" s="95" t="s">
        <v>137</v>
      </c>
      <c r="L37" s="221">
        <v>32.8</v>
      </c>
      <c r="M37" s="132">
        <v>242428</v>
      </c>
      <c r="N37" s="135" t="s">
        <v>136</v>
      </c>
      <c r="O37" s="132">
        <v>7200</v>
      </c>
      <c r="P37" s="95">
        <v>2.97</v>
      </c>
      <c r="Q37" s="220" t="s">
        <v>137</v>
      </c>
      <c r="R37" s="95" t="s">
        <v>137</v>
      </c>
      <c r="T37" s="70" t="e">
        <f t="shared" si="0"/>
        <v>#VALUE!</v>
      </c>
      <c r="U37" s="70" t="b">
        <f t="shared" si="1"/>
        <v>1</v>
      </c>
      <c r="V37" s="70" t="e">
        <f t="shared" si="2"/>
        <v>#VALUE!</v>
      </c>
      <c r="W37" s="70" t="b">
        <f t="shared" si="3"/>
        <v>1</v>
      </c>
    </row>
    <row r="38" spans="2:23" s="70" customFormat="1" ht="12">
      <c r="B38" s="75"/>
      <c r="C38" s="73"/>
      <c r="D38" s="76" t="s">
        <v>37</v>
      </c>
      <c r="E38" s="131" t="s">
        <v>137</v>
      </c>
      <c r="F38" s="132" t="s">
        <v>137</v>
      </c>
      <c r="G38" s="132" t="s">
        <v>137</v>
      </c>
      <c r="H38" s="132" t="s">
        <v>137</v>
      </c>
      <c r="I38" s="95" t="s">
        <v>137</v>
      </c>
      <c r="J38" s="220" t="s">
        <v>137</v>
      </c>
      <c r="K38" s="95" t="s">
        <v>137</v>
      </c>
      <c r="L38" s="221" t="s">
        <v>137</v>
      </c>
      <c r="M38" s="132" t="s">
        <v>137</v>
      </c>
      <c r="N38" s="135" t="s">
        <v>137</v>
      </c>
      <c r="O38" s="132" t="s">
        <v>137</v>
      </c>
      <c r="P38" s="95" t="s">
        <v>137</v>
      </c>
      <c r="Q38" s="220" t="s">
        <v>137</v>
      </c>
      <c r="R38" s="95" t="s">
        <v>137</v>
      </c>
      <c r="T38" s="70" t="e">
        <f t="shared" si="0"/>
        <v>#VALUE!</v>
      </c>
      <c r="U38" s="70" t="b">
        <f t="shared" si="1"/>
        <v>1</v>
      </c>
      <c r="V38" s="70" t="e">
        <f t="shared" si="2"/>
        <v>#VALUE!</v>
      </c>
      <c r="W38" s="70" t="b">
        <f t="shared" si="3"/>
        <v>1</v>
      </c>
    </row>
    <row r="39" spans="2:23" s="70" customFormat="1" ht="12">
      <c r="B39" s="75"/>
      <c r="C39" s="73"/>
      <c r="D39" s="76" t="s">
        <v>38</v>
      </c>
      <c r="E39" s="131" t="s">
        <v>137</v>
      </c>
      <c r="F39" s="132" t="s">
        <v>137</v>
      </c>
      <c r="G39" s="132" t="s">
        <v>137</v>
      </c>
      <c r="H39" s="132" t="s">
        <v>137</v>
      </c>
      <c r="I39" s="95" t="s">
        <v>137</v>
      </c>
      <c r="J39" s="220" t="s">
        <v>137</v>
      </c>
      <c r="K39" s="95" t="s">
        <v>137</v>
      </c>
      <c r="L39" s="221" t="s">
        <v>137</v>
      </c>
      <c r="M39" s="132" t="s">
        <v>137</v>
      </c>
      <c r="N39" s="135" t="s">
        <v>137</v>
      </c>
      <c r="O39" s="132" t="s">
        <v>137</v>
      </c>
      <c r="P39" s="95" t="s">
        <v>137</v>
      </c>
      <c r="Q39" s="220" t="s">
        <v>137</v>
      </c>
      <c r="R39" s="95" t="s">
        <v>137</v>
      </c>
      <c r="T39" s="70" t="e">
        <f t="shared" si="0"/>
        <v>#VALUE!</v>
      </c>
      <c r="U39" s="70" t="b">
        <f t="shared" si="1"/>
        <v>1</v>
      </c>
      <c r="V39" s="70" t="e">
        <f t="shared" si="2"/>
        <v>#VALUE!</v>
      </c>
      <c r="W39" s="70" t="b">
        <f t="shared" si="3"/>
        <v>1</v>
      </c>
    </row>
    <row r="40" spans="2:23" s="70" customFormat="1" ht="12">
      <c r="B40" s="75"/>
      <c r="C40" s="73"/>
      <c r="D40" s="74" t="s">
        <v>73</v>
      </c>
      <c r="E40" s="131">
        <v>39.3</v>
      </c>
      <c r="F40" s="132">
        <v>262108</v>
      </c>
      <c r="G40" s="132" t="s">
        <v>136</v>
      </c>
      <c r="H40" s="132">
        <v>7566</v>
      </c>
      <c r="I40" s="95">
        <v>2.89</v>
      </c>
      <c r="J40" s="220">
        <v>5467</v>
      </c>
      <c r="K40" s="95">
        <v>38.39</v>
      </c>
      <c r="L40" s="221">
        <v>39.3</v>
      </c>
      <c r="M40" s="132">
        <v>262108</v>
      </c>
      <c r="N40" s="135" t="s">
        <v>136</v>
      </c>
      <c r="O40" s="132">
        <v>5340</v>
      </c>
      <c r="P40" s="95">
        <v>2.04</v>
      </c>
      <c r="Q40" s="220">
        <v>4961</v>
      </c>
      <c r="R40" s="95">
        <v>7.64</v>
      </c>
      <c r="T40" s="70">
        <f t="shared" si="0"/>
        <v>38.39</v>
      </c>
      <c r="U40" s="70" t="b">
        <f t="shared" si="1"/>
        <v>0</v>
      </c>
      <c r="V40" s="70">
        <f t="shared" si="2"/>
        <v>7.64</v>
      </c>
      <c r="W40" s="70" t="b">
        <f t="shared" si="3"/>
        <v>0</v>
      </c>
    </row>
    <row r="41" spans="2:23" s="70" customFormat="1" ht="12">
      <c r="B41" s="75"/>
      <c r="C41" s="73"/>
      <c r="D41" s="74" t="s">
        <v>72</v>
      </c>
      <c r="E41" s="131" t="s">
        <v>137</v>
      </c>
      <c r="F41" s="132" t="s">
        <v>137</v>
      </c>
      <c r="G41" s="132" t="s">
        <v>137</v>
      </c>
      <c r="H41" s="132" t="s">
        <v>137</v>
      </c>
      <c r="I41" s="95" t="s">
        <v>137</v>
      </c>
      <c r="J41" s="220" t="s">
        <v>137</v>
      </c>
      <c r="K41" s="95" t="s">
        <v>137</v>
      </c>
      <c r="L41" s="221" t="s">
        <v>137</v>
      </c>
      <c r="M41" s="132" t="s">
        <v>137</v>
      </c>
      <c r="N41" s="135" t="s">
        <v>137</v>
      </c>
      <c r="O41" s="132" t="s">
        <v>137</v>
      </c>
      <c r="P41" s="95" t="s">
        <v>137</v>
      </c>
      <c r="Q41" s="220" t="s">
        <v>137</v>
      </c>
      <c r="R41" s="102" t="s">
        <v>137</v>
      </c>
      <c r="T41" s="70" t="e">
        <f t="shared" si="0"/>
        <v>#VALUE!</v>
      </c>
      <c r="U41" s="70" t="b">
        <f t="shared" si="1"/>
        <v>1</v>
      </c>
      <c r="V41" s="70" t="e">
        <f t="shared" si="2"/>
        <v>#VALUE!</v>
      </c>
      <c r="W41" s="70" t="b">
        <f t="shared" si="3"/>
        <v>1</v>
      </c>
    </row>
    <row r="42" spans="2:23" s="70" customFormat="1" ht="12">
      <c r="B42" s="75"/>
      <c r="C42" s="243" t="s">
        <v>75</v>
      </c>
      <c r="D42" s="244"/>
      <c r="E42" s="141">
        <v>37.7</v>
      </c>
      <c r="F42" s="142">
        <v>281408</v>
      </c>
      <c r="G42" s="142">
        <v>9</v>
      </c>
      <c r="H42" s="142">
        <v>6248</v>
      </c>
      <c r="I42" s="97">
        <v>2.22</v>
      </c>
      <c r="J42" s="224">
        <v>8398</v>
      </c>
      <c r="K42" s="97">
        <v>-25.6</v>
      </c>
      <c r="L42" s="225">
        <v>37.7</v>
      </c>
      <c r="M42" s="142">
        <v>281408</v>
      </c>
      <c r="N42" s="145">
        <v>9</v>
      </c>
      <c r="O42" s="142">
        <v>3706</v>
      </c>
      <c r="P42" s="97">
        <v>1.32</v>
      </c>
      <c r="Q42" s="224">
        <v>5352</v>
      </c>
      <c r="R42" s="97">
        <v>-30.75</v>
      </c>
      <c r="T42" s="70">
        <f t="shared" si="0"/>
        <v>-25.6</v>
      </c>
      <c r="U42" s="70" t="b">
        <f t="shared" si="1"/>
        <v>0</v>
      </c>
      <c r="V42" s="70">
        <f t="shared" si="2"/>
        <v>-30.75</v>
      </c>
      <c r="W42" s="70" t="b">
        <f t="shared" si="3"/>
        <v>0</v>
      </c>
    </row>
    <row r="43" spans="2:23" s="70" customFormat="1" ht="12">
      <c r="B43" s="75"/>
      <c r="C43" s="243" t="s">
        <v>53</v>
      </c>
      <c r="D43" s="244"/>
      <c r="E43" s="141">
        <v>36.2</v>
      </c>
      <c r="F43" s="142">
        <v>306273</v>
      </c>
      <c r="G43" s="142" t="s">
        <v>136</v>
      </c>
      <c r="H43" s="142">
        <v>5073</v>
      </c>
      <c r="I43" s="97">
        <v>1.66</v>
      </c>
      <c r="J43" s="224">
        <v>2937</v>
      </c>
      <c r="K43" s="95">
        <v>72.73</v>
      </c>
      <c r="L43" s="225">
        <v>36.2</v>
      </c>
      <c r="M43" s="142">
        <v>306273</v>
      </c>
      <c r="N43" s="145" t="s">
        <v>136</v>
      </c>
      <c r="O43" s="142">
        <v>5073</v>
      </c>
      <c r="P43" s="97">
        <v>1.66</v>
      </c>
      <c r="Q43" s="224">
        <v>4749</v>
      </c>
      <c r="R43" s="97">
        <v>6.82</v>
      </c>
      <c r="T43" s="70">
        <f t="shared" si="0"/>
        <v>72.73</v>
      </c>
      <c r="U43" s="70" t="b">
        <f t="shared" si="1"/>
        <v>0</v>
      </c>
      <c r="V43" s="70">
        <f t="shared" si="2"/>
        <v>6.82</v>
      </c>
      <c r="W43" s="70" t="b">
        <f t="shared" si="3"/>
        <v>0</v>
      </c>
    </row>
    <row r="44" spans="2:23" s="70" customFormat="1" ht="12">
      <c r="B44" s="75"/>
      <c r="C44" s="243" t="s">
        <v>54</v>
      </c>
      <c r="D44" s="244"/>
      <c r="E44" s="141" t="s">
        <v>137</v>
      </c>
      <c r="F44" s="142" t="s">
        <v>137</v>
      </c>
      <c r="G44" s="142" t="s">
        <v>137</v>
      </c>
      <c r="H44" s="142" t="s">
        <v>137</v>
      </c>
      <c r="I44" s="97" t="s">
        <v>137</v>
      </c>
      <c r="J44" s="224" t="s">
        <v>137</v>
      </c>
      <c r="K44" s="97" t="s">
        <v>137</v>
      </c>
      <c r="L44" s="225" t="s">
        <v>137</v>
      </c>
      <c r="M44" s="142" t="s">
        <v>137</v>
      </c>
      <c r="N44" s="145" t="s">
        <v>137</v>
      </c>
      <c r="O44" s="142" t="s">
        <v>137</v>
      </c>
      <c r="P44" s="97" t="s">
        <v>137</v>
      </c>
      <c r="Q44" s="224" t="s">
        <v>137</v>
      </c>
      <c r="R44" s="97" t="s">
        <v>137</v>
      </c>
      <c r="T44" s="70" t="e">
        <f t="shared" si="0"/>
        <v>#VALUE!</v>
      </c>
      <c r="U44" s="70" t="b">
        <f t="shared" si="1"/>
        <v>1</v>
      </c>
      <c r="V44" s="70" t="e">
        <f t="shared" si="2"/>
        <v>#VALUE!</v>
      </c>
      <c r="W44" s="70" t="b">
        <f t="shared" si="3"/>
        <v>1</v>
      </c>
    </row>
    <row r="45" spans="2:23" s="70" customFormat="1" ht="12">
      <c r="B45" s="75"/>
      <c r="C45" s="243" t="s">
        <v>55</v>
      </c>
      <c r="D45" s="244"/>
      <c r="E45" s="141" t="s">
        <v>137</v>
      </c>
      <c r="F45" s="142" t="s">
        <v>137</v>
      </c>
      <c r="G45" s="142" t="s">
        <v>137</v>
      </c>
      <c r="H45" s="142" t="s">
        <v>137</v>
      </c>
      <c r="I45" s="97" t="s">
        <v>137</v>
      </c>
      <c r="J45" s="224" t="s">
        <v>137</v>
      </c>
      <c r="K45" s="97" t="s">
        <v>137</v>
      </c>
      <c r="L45" s="225" t="s">
        <v>137</v>
      </c>
      <c r="M45" s="142" t="s">
        <v>137</v>
      </c>
      <c r="N45" s="145" t="s">
        <v>137</v>
      </c>
      <c r="O45" s="142" t="s">
        <v>137</v>
      </c>
      <c r="P45" s="97" t="s">
        <v>137</v>
      </c>
      <c r="Q45" s="224" t="s">
        <v>137</v>
      </c>
      <c r="R45" s="97" t="s">
        <v>137</v>
      </c>
      <c r="T45" s="70" t="e">
        <f t="shared" si="0"/>
        <v>#VALUE!</v>
      </c>
      <c r="U45" s="70" t="b">
        <f t="shared" si="1"/>
        <v>1</v>
      </c>
      <c r="V45" s="70" t="e">
        <f t="shared" si="2"/>
        <v>#VALUE!</v>
      </c>
      <c r="W45" s="70" t="b">
        <f t="shared" si="3"/>
        <v>1</v>
      </c>
    </row>
    <row r="46" spans="2:23" s="70" customFormat="1" ht="12">
      <c r="B46" s="75"/>
      <c r="C46" s="243" t="s">
        <v>56</v>
      </c>
      <c r="D46" s="244"/>
      <c r="E46" s="141">
        <v>45.4</v>
      </c>
      <c r="F46" s="142">
        <v>321133</v>
      </c>
      <c r="G46" s="142" t="s">
        <v>136</v>
      </c>
      <c r="H46" s="142">
        <v>5000</v>
      </c>
      <c r="I46" s="97">
        <v>1.56</v>
      </c>
      <c r="J46" s="224" t="s">
        <v>137</v>
      </c>
      <c r="K46" s="97" t="s">
        <v>137</v>
      </c>
      <c r="L46" s="225">
        <v>45.4</v>
      </c>
      <c r="M46" s="142">
        <v>321133</v>
      </c>
      <c r="N46" s="145" t="s">
        <v>136</v>
      </c>
      <c r="O46" s="142">
        <v>5000</v>
      </c>
      <c r="P46" s="97">
        <v>1.56</v>
      </c>
      <c r="Q46" s="224" t="s">
        <v>137</v>
      </c>
      <c r="R46" s="97" t="s">
        <v>137</v>
      </c>
      <c r="T46" s="70" t="e">
        <f t="shared" si="0"/>
        <v>#VALUE!</v>
      </c>
      <c r="U46" s="70" t="b">
        <f t="shared" si="1"/>
        <v>1</v>
      </c>
      <c r="V46" s="70" t="e">
        <f t="shared" si="2"/>
        <v>#VALUE!</v>
      </c>
      <c r="W46" s="70" t="b">
        <f t="shared" si="3"/>
        <v>1</v>
      </c>
    </row>
    <row r="47" spans="2:23" s="70" customFormat="1" ht="12">
      <c r="B47" s="75"/>
      <c r="C47" s="243" t="s">
        <v>57</v>
      </c>
      <c r="D47" s="244"/>
      <c r="E47" s="141">
        <v>35.4</v>
      </c>
      <c r="F47" s="142">
        <v>296996</v>
      </c>
      <c r="G47" s="142">
        <v>5</v>
      </c>
      <c r="H47" s="142">
        <v>10151</v>
      </c>
      <c r="I47" s="97">
        <v>3.42</v>
      </c>
      <c r="J47" s="224">
        <v>3735</v>
      </c>
      <c r="K47" s="97">
        <v>171.78</v>
      </c>
      <c r="L47" s="225">
        <v>35.4</v>
      </c>
      <c r="M47" s="142">
        <v>296996</v>
      </c>
      <c r="N47" s="145">
        <v>5</v>
      </c>
      <c r="O47" s="142">
        <v>10151</v>
      </c>
      <c r="P47" s="97">
        <v>3.42</v>
      </c>
      <c r="Q47" s="224">
        <v>3168</v>
      </c>
      <c r="R47" s="97">
        <v>220.42</v>
      </c>
      <c r="T47" s="70">
        <f t="shared" si="0"/>
        <v>171.78</v>
      </c>
      <c r="U47" s="70" t="b">
        <f t="shared" si="1"/>
        <v>0</v>
      </c>
      <c r="V47" s="70">
        <f t="shared" si="2"/>
        <v>220.42</v>
      </c>
      <c r="W47" s="70" t="b">
        <f t="shared" si="3"/>
        <v>0</v>
      </c>
    </row>
    <row r="48" spans="2:23" s="70" customFormat="1" ht="12.75" thickBot="1">
      <c r="B48" s="75"/>
      <c r="C48" s="245" t="s">
        <v>58</v>
      </c>
      <c r="D48" s="246"/>
      <c r="E48" s="131">
        <v>39.9</v>
      </c>
      <c r="F48" s="132">
        <v>287086</v>
      </c>
      <c r="G48" s="132" t="s">
        <v>136</v>
      </c>
      <c r="H48" s="132">
        <v>9744</v>
      </c>
      <c r="I48" s="95">
        <v>3.39</v>
      </c>
      <c r="J48" s="220">
        <v>5000</v>
      </c>
      <c r="K48" s="95">
        <v>94.88</v>
      </c>
      <c r="L48" s="221">
        <v>39.9</v>
      </c>
      <c r="M48" s="132">
        <v>287086</v>
      </c>
      <c r="N48" s="135" t="s">
        <v>136</v>
      </c>
      <c r="O48" s="132">
        <v>4660</v>
      </c>
      <c r="P48" s="95">
        <v>1.62</v>
      </c>
      <c r="Q48" s="220">
        <v>5000</v>
      </c>
      <c r="R48" s="99">
        <v>-6.8</v>
      </c>
      <c r="T48" s="70">
        <f t="shared" si="0"/>
        <v>94.88</v>
      </c>
      <c r="U48" s="70" t="b">
        <f t="shared" si="1"/>
        <v>0</v>
      </c>
      <c r="V48" s="70">
        <f t="shared" si="2"/>
        <v>-6.8</v>
      </c>
      <c r="W48" s="70" t="b">
        <f t="shared" si="3"/>
        <v>0</v>
      </c>
    </row>
    <row r="49" spans="2:23" s="70" customFormat="1" ht="12">
      <c r="B49" s="77"/>
      <c r="C49" s="78">
        <v>300</v>
      </c>
      <c r="D49" s="79" t="s">
        <v>14</v>
      </c>
      <c r="E49" s="146">
        <v>38</v>
      </c>
      <c r="F49" s="147">
        <v>294641</v>
      </c>
      <c r="G49" s="147">
        <v>7</v>
      </c>
      <c r="H49" s="147">
        <v>5158</v>
      </c>
      <c r="I49" s="98">
        <v>1.75</v>
      </c>
      <c r="J49" s="226">
        <v>4116</v>
      </c>
      <c r="K49" s="94">
        <v>25.32</v>
      </c>
      <c r="L49" s="227">
        <v>38</v>
      </c>
      <c r="M49" s="147">
        <v>294641</v>
      </c>
      <c r="N49" s="150">
        <v>7</v>
      </c>
      <c r="O49" s="147">
        <v>2294</v>
      </c>
      <c r="P49" s="98">
        <v>0.78</v>
      </c>
      <c r="Q49" s="226">
        <v>2124</v>
      </c>
      <c r="R49" s="94">
        <v>8</v>
      </c>
      <c r="T49" s="70">
        <f t="shared" si="0"/>
        <v>25.32</v>
      </c>
      <c r="U49" s="70" t="b">
        <f t="shared" si="1"/>
        <v>0</v>
      </c>
      <c r="V49" s="70">
        <f t="shared" si="2"/>
        <v>8</v>
      </c>
      <c r="W49" s="70" t="b">
        <f t="shared" si="3"/>
        <v>0</v>
      </c>
    </row>
    <row r="50" spans="2:23" s="70" customFormat="1" ht="12">
      <c r="B50" s="75" t="s">
        <v>15</v>
      </c>
      <c r="C50" s="80" t="s">
        <v>113</v>
      </c>
      <c r="D50" s="81" t="s">
        <v>16</v>
      </c>
      <c r="E50" s="141">
        <v>38.2</v>
      </c>
      <c r="F50" s="142">
        <v>292826</v>
      </c>
      <c r="G50" s="142">
        <v>23</v>
      </c>
      <c r="H50" s="142">
        <v>7285</v>
      </c>
      <c r="I50" s="97">
        <v>2.49</v>
      </c>
      <c r="J50" s="224">
        <v>8315</v>
      </c>
      <c r="K50" s="96">
        <v>-12.39</v>
      </c>
      <c r="L50" s="225">
        <v>38.2</v>
      </c>
      <c r="M50" s="142">
        <v>292826</v>
      </c>
      <c r="N50" s="145">
        <v>23</v>
      </c>
      <c r="O50" s="142">
        <v>5446</v>
      </c>
      <c r="P50" s="97">
        <v>1.86</v>
      </c>
      <c r="Q50" s="224">
        <v>5636</v>
      </c>
      <c r="R50" s="97">
        <v>-3.37</v>
      </c>
      <c r="T50" s="70">
        <f t="shared" si="0"/>
        <v>-12.39</v>
      </c>
      <c r="U50" s="70" t="b">
        <f t="shared" si="1"/>
        <v>0</v>
      </c>
      <c r="V50" s="70">
        <f t="shared" si="2"/>
        <v>-3.37</v>
      </c>
      <c r="W50" s="70" t="b">
        <f t="shared" si="3"/>
        <v>0</v>
      </c>
    </row>
    <row r="51" spans="2:23" s="70" customFormat="1" ht="12">
      <c r="B51" s="75"/>
      <c r="C51" s="80" t="s">
        <v>114</v>
      </c>
      <c r="D51" s="81" t="s">
        <v>17</v>
      </c>
      <c r="E51" s="141">
        <v>39.5</v>
      </c>
      <c r="F51" s="142">
        <v>281214</v>
      </c>
      <c r="G51" s="142">
        <v>8</v>
      </c>
      <c r="H51" s="142">
        <v>7225</v>
      </c>
      <c r="I51" s="97">
        <v>2.57</v>
      </c>
      <c r="J51" s="224">
        <v>7692</v>
      </c>
      <c r="K51" s="96">
        <v>-6.07</v>
      </c>
      <c r="L51" s="225">
        <v>39.5</v>
      </c>
      <c r="M51" s="142">
        <v>281214</v>
      </c>
      <c r="N51" s="145">
        <v>8</v>
      </c>
      <c r="O51" s="142">
        <v>4903</v>
      </c>
      <c r="P51" s="97">
        <v>1.74</v>
      </c>
      <c r="Q51" s="224">
        <v>5258</v>
      </c>
      <c r="R51" s="97">
        <v>-6.75</v>
      </c>
      <c r="T51" s="70">
        <f t="shared" si="0"/>
        <v>-6.07</v>
      </c>
      <c r="U51" s="70" t="b">
        <f t="shared" si="1"/>
        <v>0</v>
      </c>
      <c r="V51" s="70">
        <f t="shared" si="2"/>
        <v>-6.75</v>
      </c>
      <c r="W51" s="70" t="b">
        <f t="shared" si="3"/>
        <v>0</v>
      </c>
    </row>
    <row r="52" spans="2:23" s="70" customFormat="1" ht="12">
      <c r="B52" s="75"/>
      <c r="C52" s="80" t="s">
        <v>115</v>
      </c>
      <c r="D52" s="81" t="s">
        <v>18</v>
      </c>
      <c r="E52" s="141">
        <v>36.7</v>
      </c>
      <c r="F52" s="142">
        <v>269026</v>
      </c>
      <c r="G52" s="142">
        <v>8</v>
      </c>
      <c r="H52" s="142">
        <v>5315</v>
      </c>
      <c r="I52" s="97">
        <v>1.98</v>
      </c>
      <c r="J52" s="224">
        <v>5945</v>
      </c>
      <c r="K52" s="97">
        <v>-10.6</v>
      </c>
      <c r="L52" s="225">
        <v>36.7</v>
      </c>
      <c r="M52" s="142">
        <v>269026</v>
      </c>
      <c r="N52" s="145">
        <v>8</v>
      </c>
      <c r="O52" s="142">
        <v>4103</v>
      </c>
      <c r="P52" s="97">
        <v>1.53</v>
      </c>
      <c r="Q52" s="224">
        <v>4267</v>
      </c>
      <c r="R52" s="95">
        <v>-3.84</v>
      </c>
      <c r="T52" s="70">
        <f t="shared" si="0"/>
        <v>-10.6</v>
      </c>
      <c r="U52" s="70" t="b">
        <f t="shared" si="1"/>
        <v>0</v>
      </c>
      <c r="V52" s="70">
        <f t="shared" si="2"/>
        <v>-3.84</v>
      </c>
      <c r="W52" s="70" t="b">
        <f t="shared" si="3"/>
        <v>0</v>
      </c>
    </row>
    <row r="53" spans="2:23" s="70" customFormat="1" ht="12">
      <c r="B53" s="75" t="s">
        <v>19</v>
      </c>
      <c r="C53" s="82"/>
      <c r="D53" s="81" t="s">
        <v>20</v>
      </c>
      <c r="E53" s="141">
        <v>38.3</v>
      </c>
      <c r="F53" s="142">
        <v>290274</v>
      </c>
      <c r="G53" s="142">
        <v>46</v>
      </c>
      <c r="H53" s="142">
        <v>6702</v>
      </c>
      <c r="I53" s="97">
        <v>2.31</v>
      </c>
      <c r="J53" s="224">
        <v>7403</v>
      </c>
      <c r="K53" s="97">
        <v>-9.47</v>
      </c>
      <c r="L53" s="225">
        <v>38.3</v>
      </c>
      <c r="M53" s="142">
        <v>290274</v>
      </c>
      <c r="N53" s="145">
        <v>46</v>
      </c>
      <c r="O53" s="142">
        <v>4622</v>
      </c>
      <c r="P53" s="97">
        <v>1.59</v>
      </c>
      <c r="Q53" s="224">
        <v>4895</v>
      </c>
      <c r="R53" s="97">
        <v>-5.58</v>
      </c>
      <c r="T53" s="70">
        <f t="shared" si="0"/>
        <v>-9.47</v>
      </c>
      <c r="U53" s="70" t="b">
        <f t="shared" si="1"/>
        <v>0</v>
      </c>
      <c r="V53" s="70">
        <f t="shared" si="2"/>
        <v>-5.58</v>
      </c>
      <c r="W53" s="70" t="b">
        <f t="shared" si="3"/>
        <v>0</v>
      </c>
    </row>
    <row r="54" spans="2:23" s="70" customFormat="1" ht="12">
      <c r="B54" s="75"/>
      <c r="C54" s="80">
        <v>299</v>
      </c>
      <c r="D54" s="81" t="s">
        <v>21</v>
      </c>
      <c r="E54" s="141">
        <v>39.8</v>
      </c>
      <c r="F54" s="142">
        <v>243067</v>
      </c>
      <c r="G54" s="142">
        <v>18</v>
      </c>
      <c r="H54" s="142">
        <v>6745</v>
      </c>
      <c r="I54" s="97">
        <v>2.78</v>
      </c>
      <c r="J54" s="224">
        <v>6243</v>
      </c>
      <c r="K54" s="95">
        <v>8.04</v>
      </c>
      <c r="L54" s="225">
        <v>39.8</v>
      </c>
      <c r="M54" s="142">
        <v>243067</v>
      </c>
      <c r="N54" s="145">
        <v>18</v>
      </c>
      <c r="O54" s="142">
        <v>4018</v>
      </c>
      <c r="P54" s="97">
        <v>1.65</v>
      </c>
      <c r="Q54" s="224">
        <v>4035</v>
      </c>
      <c r="R54" s="97">
        <v>-0.42</v>
      </c>
      <c r="T54" s="70">
        <f t="shared" si="0"/>
        <v>8.04</v>
      </c>
      <c r="U54" s="70" t="b">
        <f t="shared" si="1"/>
        <v>0</v>
      </c>
      <c r="V54" s="70">
        <f t="shared" si="2"/>
        <v>-0.42</v>
      </c>
      <c r="W54" s="70" t="b">
        <f t="shared" si="3"/>
        <v>0</v>
      </c>
    </row>
    <row r="55" spans="2:23" s="70" customFormat="1" ht="12">
      <c r="B55" s="75"/>
      <c r="C55" s="80" t="s">
        <v>113</v>
      </c>
      <c r="D55" s="81" t="s">
        <v>22</v>
      </c>
      <c r="E55" s="141">
        <v>39.8</v>
      </c>
      <c r="F55" s="142">
        <v>259074</v>
      </c>
      <c r="G55" s="142">
        <v>18</v>
      </c>
      <c r="H55" s="142">
        <v>5732</v>
      </c>
      <c r="I55" s="97">
        <v>2.21</v>
      </c>
      <c r="J55" s="224">
        <v>5395</v>
      </c>
      <c r="K55" s="97">
        <v>6.25</v>
      </c>
      <c r="L55" s="225">
        <v>39.8</v>
      </c>
      <c r="M55" s="142">
        <v>259074</v>
      </c>
      <c r="N55" s="145">
        <v>18</v>
      </c>
      <c r="O55" s="142">
        <v>3681</v>
      </c>
      <c r="P55" s="97">
        <v>1.42</v>
      </c>
      <c r="Q55" s="224">
        <v>3575</v>
      </c>
      <c r="R55" s="95">
        <v>2.97</v>
      </c>
      <c r="T55" s="70">
        <f t="shared" si="0"/>
        <v>6.25</v>
      </c>
      <c r="U55" s="70" t="b">
        <f t="shared" si="1"/>
        <v>0</v>
      </c>
      <c r="V55" s="70">
        <f t="shared" si="2"/>
        <v>2.97</v>
      </c>
      <c r="W55" s="70" t="b">
        <f t="shared" si="3"/>
        <v>0</v>
      </c>
    </row>
    <row r="56" spans="2:23" s="70" customFormat="1" ht="12">
      <c r="B56" s="75" t="s">
        <v>12</v>
      </c>
      <c r="C56" s="80" t="s">
        <v>114</v>
      </c>
      <c r="D56" s="81" t="s">
        <v>23</v>
      </c>
      <c r="E56" s="141">
        <v>39.5</v>
      </c>
      <c r="F56" s="142">
        <v>237436</v>
      </c>
      <c r="G56" s="142" t="s">
        <v>136</v>
      </c>
      <c r="H56" s="142">
        <v>5165</v>
      </c>
      <c r="I56" s="97">
        <v>2.18</v>
      </c>
      <c r="J56" s="224">
        <v>8183</v>
      </c>
      <c r="K56" s="97">
        <v>-36.88</v>
      </c>
      <c r="L56" s="225">
        <v>39.5</v>
      </c>
      <c r="M56" s="142">
        <v>237436</v>
      </c>
      <c r="N56" s="145" t="s">
        <v>136</v>
      </c>
      <c r="O56" s="142">
        <v>3641</v>
      </c>
      <c r="P56" s="97">
        <v>1.53</v>
      </c>
      <c r="Q56" s="224">
        <v>3932</v>
      </c>
      <c r="R56" s="97">
        <v>-7.4</v>
      </c>
      <c r="T56" s="70">
        <f t="shared" si="0"/>
        <v>-36.88</v>
      </c>
      <c r="U56" s="70" t="b">
        <f t="shared" si="1"/>
        <v>0</v>
      </c>
      <c r="V56" s="70">
        <f t="shared" si="2"/>
        <v>-7.4</v>
      </c>
      <c r="W56" s="70" t="b">
        <f t="shared" si="3"/>
        <v>0</v>
      </c>
    </row>
    <row r="57" spans="2:23" s="70" customFormat="1" ht="12">
      <c r="B57" s="75"/>
      <c r="C57" s="80" t="s">
        <v>116</v>
      </c>
      <c r="D57" s="81" t="s">
        <v>20</v>
      </c>
      <c r="E57" s="141">
        <v>39.8</v>
      </c>
      <c r="F57" s="142">
        <v>247004</v>
      </c>
      <c r="G57" s="142">
        <v>38</v>
      </c>
      <c r="H57" s="142">
        <v>6479</v>
      </c>
      <c r="I57" s="97">
        <v>2.62</v>
      </c>
      <c r="J57" s="224">
        <v>6073</v>
      </c>
      <c r="K57" s="95">
        <v>6.69</v>
      </c>
      <c r="L57" s="225">
        <v>39.8</v>
      </c>
      <c r="M57" s="142">
        <v>247004</v>
      </c>
      <c r="N57" s="145">
        <v>38</v>
      </c>
      <c r="O57" s="142">
        <v>3931</v>
      </c>
      <c r="P57" s="97">
        <v>1.59</v>
      </c>
      <c r="Q57" s="224">
        <v>3931</v>
      </c>
      <c r="R57" s="97">
        <v>0</v>
      </c>
      <c r="T57" s="70">
        <f t="shared" si="0"/>
        <v>6.69</v>
      </c>
      <c r="U57" s="70" t="b">
        <f t="shared" si="1"/>
        <v>0</v>
      </c>
      <c r="V57" s="70">
        <f t="shared" si="2"/>
        <v>0</v>
      </c>
      <c r="W57" s="70" t="b">
        <f t="shared" si="3"/>
        <v>0</v>
      </c>
    </row>
    <row r="58" spans="2:23" s="70" customFormat="1" ht="12.75" thickBot="1">
      <c r="B58" s="83"/>
      <c r="C58" s="247" t="s">
        <v>24</v>
      </c>
      <c r="D58" s="248"/>
      <c r="E58" s="151">
        <v>37</v>
      </c>
      <c r="F58" s="152">
        <v>284288</v>
      </c>
      <c r="G58" s="152">
        <v>4</v>
      </c>
      <c r="H58" s="152">
        <v>6994</v>
      </c>
      <c r="I58" s="99">
        <v>2.46</v>
      </c>
      <c r="J58" s="228">
        <v>6090</v>
      </c>
      <c r="K58" s="99">
        <v>14.84</v>
      </c>
      <c r="L58" s="229">
        <v>37</v>
      </c>
      <c r="M58" s="152">
        <v>284288</v>
      </c>
      <c r="N58" s="155">
        <v>4</v>
      </c>
      <c r="O58" s="152">
        <v>4263</v>
      </c>
      <c r="P58" s="99">
        <v>1.5</v>
      </c>
      <c r="Q58" s="228">
        <v>3090</v>
      </c>
      <c r="R58" s="99">
        <v>37.96</v>
      </c>
      <c r="T58" s="70">
        <f t="shared" si="0"/>
        <v>14.84</v>
      </c>
      <c r="U58" s="70" t="b">
        <f t="shared" si="1"/>
        <v>0</v>
      </c>
      <c r="V58" s="70">
        <f t="shared" si="2"/>
        <v>37.96</v>
      </c>
      <c r="W58" s="70" t="b">
        <f t="shared" si="3"/>
        <v>0</v>
      </c>
    </row>
    <row r="59" spans="2:23" s="70" customFormat="1" ht="12">
      <c r="B59" s="77" t="s">
        <v>25</v>
      </c>
      <c r="C59" s="237" t="s">
        <v>26</v>
      </c>
      <c r="D59" s="238"/>
      <c r="E59" s="146" t="s">
        <v>137</v>
      </c>
      <c r="F59" s="147" t="s">
        <v>137</v>
      </c>
      <c r="G59" s="147" t="s">
        <v>137</v>
      </c>
      <c r="H59" s="147" t="s">
        <v>137</v>
      </c>
      <c r="I59" s="98" t="s">
        <v>137</v>
      </c>
      <c r="J59" s="226" t="s">
        <v>137</v>
      </c>
      <c r="K59" s="94" t="s">
        <v>137</v>
      </c>
      <c r="L59" s="227" t="s">
        <v>137</v>
      </c>
      <c r="M59" s="147" t="s">
        <v>137</v>
      </c>
      <c r="N59" s="150" t="s">
        <v>137</v>
      </c>
      <c r="O59" s="147" t="s">
        <v>137</v>
      </c>
      <c r="P59" s="98" t="s">
        <v>137</v>
      </c>
      <c r="Q59" s="226" t="s">
        <v>137</v>
      </c>
      <c r="R59" s="95" t="s">
        <v>137</v>
      </c>
      <c r="T59" s="70" t="e">
        <f t="shared" si="0"/>
        <v>#VALUE!</v>
      </c>
      <c r="U59" s="70" t="b">
        <f t="shared" si="1"/>
        <v>1</v>
      </c>
      <c r="V59" s="70" t="e">
        <f t="shared" si="2"/>
        <v>#VALUE!</v>
      </c>
      <c r="W59" s="70" t="b">
        <f t="shared" si="3"/>
        <v>1</v>
      </c>
    </row>
    <row r="60" spans="2:23" s="70" customFormat="1" ht="12">
      <c r="B60" s="75" t="s">
        <v>27</v>
      </c>
      <c r="C60" s="239" t="s">
        <v>28</v>
      </c>
      <c r="D60" s="240"/>
      <c r="E60" s="141" t="s">
        <v>137</v>
      </c>
      <c r="F60" s="142" t="s">
        <v>137</v>
      </c>
      <c r="G60" s="142" t="s">
        <v>137</v>
      </c>
      <c r="H60" s="142" t="s">
        <v>137</v>
      </c>
      <c r="I60" s="97" t="s">
        <v>137</v>
      </c>
      <c r="J60" s="224" t="s">
        <v>137</v>
      </c>
      <c r="K60" s="96" t="s">
        <v>137</v>
      </c>
      <c r="L60" s="225" t="s">
        <v>137</v>
      </c>
      <c r="M60" s="142" t="s">
        <v>137</v>
      </c>
      <c r="N60" s="145" t="s">
        <v>137</v>
      </c>
      <c r="O60" s="142" t="s">
        <v>137</v>
      </c>
      <c r="P60" s="97" t="s">
        <v>137</v>
      </c>
      <c r="Q60" s="224" t="s">
        <v>137</v>
      </c>
      <c r="R60" s="96" t="s">
        <v>137</v>
      </c>
      <c r="T60" s="70" t="e">
        <f t="shared" si="0"/>
        <v>#VALUE!</v>
      </c>
      <c r="U60" s="70" t="b">
        <f t="shared" si="1"/>
        <v>1</v>
      </c>
      <c r="V60" s="70" t="e">
        <f t="shared" si="2"/>
        <v>#VALUE!</v>
      </c>
      <c r="W60" s="70" t="b">
        <f t="shared" si="3"/>
        <v>1</v>
      </c>
    </row>
    <row r="61" spans="2:23" s="70" customFormat="1" ht="12.75" thickBot="1">
      <c r="B61" s="83" t="s">
        <v>12</v>
      </c>
      <c r="C61" s="241" t="s">
        <v>29</v>
      </c>
      <c r="D61" s="242"/>
      <c r="E61" s="151" t="s">
        <v>137</v>
      </c>
      <c r="F61" s="152" t="s">
        <v>137</v>
      </c>
      <c r="G61" s="152" t="s">
        <v>137</v>
      </c>
      <c r="H61" s="152" t="s">
        <v>137</v>
      </c>
      <c r="I61" s="99" t="s">
        <v>137</v>
      </c>
      <c r="J61" s="228" t="s">
        <v>137</v>
      </c>
      <c r="K61" s="99" t="s">
        <v>137</v>
      </c>
      <c r="L61" s="229" t="s">
        <v>137</v>
      </c>
      <c r="M61" s="152" t="s">
        <v>137</v>
      </c>
      <c r="N61" s="155" t="s">
        <v>137</v>
      </c>
      <c r="O61" s="152" t="s">
        <v>137</v>
      </c>
      <c r="P61" s="99" t="s">
        <v>137</v>
      </c>
      <c r="Q61" s="228" t="s">
        <v>137</v>
      </c>
      <c r="R61" s="99" t="s">
        <v>137</v>
      </c>
      <c r="T61" s="70" t="e">
        <f t="shared" si="0"/>
        <v>#VALUE!</v>
      </c>
      <c r="U61" s="70" t="b">
        <f t="shared" si="1"/>
        <v>1</v>
      </c>
      <c r="V61" s="70" t="e">
        <f t="shared" si="2"/>
        <v>#VALUE!</v>
      </c>
      <c r="W61" s="70" t="b">
        <f t="shared" si="3"/>
        <v>1</v>
      </c>
    </row>
    <row r="62" spans="2:23" s="70" customFormat="1" ht="12.75" thickBot="1">
      <c r="B62" s="84" t="s">
        <v>30</v>
      </c>
      <c r="C62" s="85"/>
      <c r="D62" s="85"/>
      <c r="E62" s="156">
        <v>38.2</v>
      </c>
      <c r="F62" s="157">
        <v>285820</v>
      </c>
      <c r="G62" s="157">
        <v>88</v>
      </c>
      <c r="H62" s="157">
        <v>6727</v>
      </c>
      <c r="I62" s="100">
        <v>2.35</v>
      </c>
      <c r="J62" s="230">
        <v>7174</v>
      </c>
      <c r="K62" s="101">
        <v>-6.23</v>
      </c>
      <c r="L62" s="231">
        <v>38.2</v>
      </c>
      <c r="M62" s="157">
        <v>285820</v>
      </c>
      <c r="N62" s="160">
        <v>88</v>
      </c>
      <c r="O62" s="157">
        <v>4512</v>
      </c>
      <c r="P62" s="100">
        <v>1.58</v>
      </c>
      <c r="Q62" s="230">
        <v>4637</v>
      </c>
      <c r="R62" s="100">
        <v>-2.7</v>
      </c>
      <c r="T62" s="70">
        <f t="shared" si="0"/>
        <v>-6.23</v>
      </c>
      <c r="U62" s="70" t="b">
        <f t="shared" si="1"/>
        <v>0</v>
      </c>
      <c r="V62" s="70">
        <f t="shared" si="2"/>
        <v>-2.7</v>
      </c>
      <c r="W62" s="70" t="b">
        <f t="shared" si="3"/>
        <v>0</v>
      </c>
    </row>
    <row r="63" spans="1:18" ht="12">
      <c r="A63" s="12"/>
      <c r="B63" s="12"/>
      <c r="C63" s="12"/>
      <c r="D63" s="86"/>
      <c r="E63" s="12"/>
      <c r="F63" s="12"/>
      <c r="G63" s="12"/>
      <c r="H63" s="12"/>
      <c r="I63" s="12"/>
      <c r="J63" s="12"/>
      <c r="K63" s="103"/>
      <c r="L63" s="12"/>
      <c r="M63" s="12"/>
      <c r="N63" s="12"/>
      <c r="O63" s="12"/>
      <c r="P63" s="12"/>
      <c r="Q63" s="12"/>
      <c r="R63" s="103"/>
    </row>
    <row r="64" spans="1:18" ht="12">
      <c r="A64" s="12"/>
      <c r="B64" s="12"/>
      <c r="C64" s="12"/>
      <c r="D64" s="86"/>
      <c r="E64" s="12"/>
      <c r="F64" s="12"/>
      <c r="G64" s="12"/>
      <c r="H64" s="12"/>
      <c r="I64" s="12"/>
      <c r="J64" s="12"/>
      <c r="K64" s="42"/>
      <c r="L64" s="12"/>
      <c r="M64" s="12"/>
      <c r="N64" s="12"/>
      <c r="O64" s="12"/>
      <c r="P64" s="12"/>
      <c r="Q64" s="12"/>
      <c r="R64" s="42"/>
    </row>
    <row r="65" spans="1:18" ht="12">
      <c r="A65" s="12"/>
      <c r="B65" s="12"/>
      <c r="C65" s="12"/>
      <c r="D65" s="86"/>
      <c r="E65" s="12"/>
      <c r="F65" s="12"/>
      <c r="G65" s="12"/>
      <c r="H65" s="12"/>
      <c r="I65" s="12"/>
      <c r="J65" s="12"/>
      <c r="K65" s="42"/>
      <c r="L65" s="12"/>
      <c r="M65" s="12"/>
      <c r="N65" s="12"/>
      <c r="O65" s="42"/>
      <c r="P65" s="12"/>
      <c r="Q65" s="12"/>
      <c r="R65" s="12"/>
    </row>
    <row r="66" spans="1:18" ht="12">
      <c r="A66" s="12"/>
      <c r="B66" s="12"/>
      <c r="C66" s="12"/>
      <c r="D66" s="86"/>
      <c r="E66" s="12"/>
      <c r="F66" s="12"/>
      <c r="G66" s="12"/>
      <c r="H66" s="12"/>
      <c r="I66" s="12"/>
      <c r="J66" s="12"/>
      <c r="K66" s="42"/>
      <c r="L66" s="12"/>
      <c r="M66" s="12"/>
      <c r="N66" s="12"/>
      <c r="O66" s="42"/>
      <c r="P66" s="12"/>
      <c r="Q66" s="12"/>
      <c r="R66" s="12"/>
    </row>
    <row r="67" spans="1:18" ht="12">
      <c r="A67" s="12"/>
      <c r="B67" s="12"/>
      <c r="C67" s="12"/>
      <c r="D67" s="86"/>
      <c r="E67" s="12"/>
      <c r="F67" s="12"/>
      <c r="G67" s="12"/>
      <c r="H67" s="12"/>
      <c r="I67" s="12"/>
      <c r="J67" s="12"/>
      <c r="K67" s="42"/>
      <c r="L67" s="12"/>
      <c r="M67" s="12"/>
      <c r="N67" s="12"/>
      <c r="O67" s="42"/>
      <c r="P67" s="12"/>
      <c r="Q67" s="12"/>
      <c r="R67" s="12"/>
    </row>
    <row r="68" spans="1:18" ht="12">
      <c r="A68" s="12"/>
      <c r="B68" s="12"/>
      <c r="C68" s="12"/>
      <c r="D68" s="86"/>
      <c r="E68" s="12"/>
      <c r="F68" s="12"/>
      <c r="G68" s="12"/>
      <c r="H68" s="12"/>
      <c r="I68" s="12"/>
      <c r="J68" s="12"/>
      <c r="K68" s="42"/>
      <c r="L68" s="12"/>
      <c r="M68" s="12"/>
      <c r="N68" s="12"/>
      <c r="O68" s="42"/>
      <c r="P68" s="12"/>
      <c r="Q68" s="12"/>
      <c r="R68" s="12"/>
    </row>
    <row r="69" spans="1:18" ht="12">
      <c r="A69" s="12"/>
      <c r="B69" s="12"/>
      <c r="C69" s="12"/>
      <c r="D69" s="86"/>
      <c r="E69" s="12"/>
      <c r="F69" s="12"/>
      <c r="G69" s="12"/>
      <c r="H69" s="12"/>
      <c r="I69" s="12"/>
      <c r="J69" s="12"/>
      <c r="K69" s="42"/>
      <c r="L69" s="12"/>
      <c r="M69" s="12"/>
      <c r="N69" s="12"/>
      <c r="O69" s="42"/>
      <c r="P69" s="12"/>
      <c r="Q69" s="12"/>
      <c r="R69" s="12"/>
    </row>
  </sheetData>
  <sheetProtection/>
  <mergeCells count="24">
    <mergeCell ref="C59:D59"/>
    <mergeCell ref="C60:D60"/>
    <mergeCell ref="C61:D61"/>
    <mergeCell ref="C43:D43"/>
    <mergeCell ref="C46:D46"/>
    <mergeCell ref="C47:D47"/>
    <mergeCell ref="C48:D48"/>
    <mergeCell ref="C58:D58"/>
    <mergeCell ref="C44:D44"/>
    <mergeCell ref="C45:D45"/>
    <mergeCell ref="C31:D31"/>
    <mergeCell ref="C32:D32"/>
    <mergeCell ref="C33:D33"/>
    <mergeCell ref="C42:D42"/>
    <mergeCell ref="C8:D8"/>
    <mergeCell ref="C28:D28"/>
    <mergeCell ref="C29:D29"/>
    <mergeCell ref="C30:D30"/>
    <mergeCell ref="J6:K6"/>
    <mergeCell ref="Q6:R6"/>
    <mergeCell ref="B2:R2"/>
    <mergeCell ref="B3:R3"/>
    <mergeCell ref="B4:D4"/>
    <mergeCell ref="O4:R4"/>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6">
      <selection activeCell="D10" sqref="D10"/>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2" t="s">
        <v>84</v>
      </c>
      <c r="B1" s="12"/>
      <c r="C1" s="12"/>
      <c r="D1" s="12"/>
      <c r="E1" s="12"/>
      <c r="F1" s="12"/>
      <c r="G1" s="12"/>
      <c r="H1" s="12"/>
      <c r="I1" s="12"/>
      <c r="J1" s="13"/>
      <c r="K1" s="14"/>
      <c r="L1" s="14"/>
      <c r="M1" s="14"/>
      <c r="N1" s="14"/>
      <c r="O1" s="15" t="s">
        <v>148</v>
      </c>
    </row>
    <row r="2" spans="1:15" ht="14.25" thickBot="1">
      <c r="A2" s="258" t="s">
        <v>39</v>
      </c>
      <c r="B2" s="261" t="s">
        <v>40</v>
      </c>
      <c r="C2" s="262"/>
      <c r="D2" s="262"/>
      <c r="E2" s="262"/>
      <c r="F2" s="262"/>
      <c r="G2" s="263"/>
      <c r="H2" s="264"/>
      <c r="I2" s="262" t="s">
        <v>32</v>
      </c>
      <c r="J2" s="262"/>
      <c r="K2" s="262"/>
      <c r="L2" s="262"/>
      <c r="M2" s="262"/>
      <c r="N2" s="263"/>
      <c r="O2" s="264"/>
    </row>
    <row r="3" spans="1:15" ht="13.5">
      <c r="A3" s="259"/>
      <c r="B3" s="2"/>
      <c r="C3" s="3"/>
      <c r="D3" s="3"/>
      <c r="E3" s="3"/>
      <c r="F3" s="292"/>
      <c r="G3" s="265" t="s">
        <v>44</v>
      </c>
      <c r="H3" s="266"/>
      <c r="I3" s="3"/>
      <c r="J3" s="3"/>
      <c r="K3" s="3"/>
      <c r="L3" s="3"/>
      <c r="M3" s="3"/>
      <c r="N3" s="267" t="s">
        <v>44</v>
      </c>
      <c r="O3" s="268"/>
    </row>
    <row r="4" spans="1:15" ht="52.5" customHeight="1" thickBot="1">
      <c r="A4" s="260"/>
      <c r="B4" s="4" t="s">
        <v>50</v>
      </c>
      <c r="C4" s="5" t="s">
        <v>45</v>
      </c>
      <c r="D4" s="5" t="s">
        <v>41</v>
      </c>
      <c r="E4" s="5" t="s">
        <v>46</v>
      </c>
      <c r="F4" s="47" t="s">
        <v>86</v>
      </c>
      <c r="G4" s="6" t="s">
        <v>47</v>
      </c>
      <c r="H4" s="7" t="s">
        <v>122</v>
      </c>
      <c r="I4" s="5" t="s">
        <v>50</v>
      </c>
      <c r="J4" s="5" t="s">
        <v>45</v>
      </c>
      <c r="K4" s="5" t="s">
        <v>41</v>
      </c>
      <c r="L4" s="5" t="s">
        <v>48</v>
      </c>
      <c r="M4" s="47" t="s">
        <v>86</v>
      </c>
      <c r="N4" s="6" t="s">
        <v>123</v>
      </c>
      <c r="O4" s="8" t="s">
        <v>124</v>
      </c>
    </row>
    <row r="5" spans="1:15" ht="13.5">
      <c r="A5" s="161" t="s">
        <v>87</v>
      </c>
      <c r="B5" s="162">
        <v>37.7</v>
      </c>
      <c r="C5" s="163">
        <v>289452</v>
      </c>
      <c r="D5" s="163">
        <v>125</v>
      </c>
      <c r="E5" s="163">
        <v>6380</v>
      </c>
      <c r="F5" s="164">
        <v>2.2</v>
      </c>
      <c r="G5" s="165">
        <v>6452</v>
      </c>
      <c r="H5" s="166">
        <v>-1.12</v>
      </c>
      <c r="I5" s="167">
        <v>37.7</v>
      </c>
      <c r="J5" s="168">
        <v>289457</v>
      </c>
      <c r="K5" s="169">
        <v>120</v>
      </c>
      <c r="L5" s="163">
        <v>5115</v>
      </c>
      <c r="M5" s="170">
        <v>1.77</v>
      </c>
      <c r="N5" s="165">
        <v>4635</v>
      </c>
      <c r="O5" s="171">
        <v>10.36</v>
      </c>
    </row>
    <row r="6" spans="1:15" ht="13.5">
      <c r="A6" s="161" t="s">
        <v>83</v>
      </c>
      <c r="B6" s="162">
        <v>37.9</v>
      </c>
      <c r="C6" s="163">
        <v>274505</v>
      </c>
      <c r="D6" s="163">
        <v>124</v>
      </c>
      <c r="E6" s="163">
        <v>6325</v>
      </c>
      <c r="F6" s="164">
        <v>2.3</v>
      </c>
      <c r="G6" s="165">
        <v>6380</v>
      </c>
      <c r="H6" s="166">
        <v>-0.86</v>
      </c>
      <c r="I6" s="167">
        <v>37.9</v>
      </c>
      <c r="J6" s="168">
        <v>274569</v>
      </c>
      <c r="K6" s="169">
        <v>122</v>
      </c>
      <c r="L6" s="163">
        <v>4644</v>
      </c>
      <c r="M6" s="170">
        <v>1.69</v>
      </c>
      <c r="N6" s="165">
        <v>5115</v>
      </c>
      <c r="O6" s="171">
        <v>-9.21</v>
      </c>
    </row>
    <row r="7" spans="1:15" ht="13.5">
      <c r="A7" s="161" t="s">
        <v>88</v>
      </c>
      <c r="B7" s="162">
        <v>37.4</v>
      </c>
      <c r="C7" s="163">
        <v>277173</v>
      </c>
      <c r="D7" s="163">
        <v>112</v>
      </c>
      <c r="E7" s="163">
        <v>5832</v>
      </c>
      <c r="F7" s="164">
        <v>2.1</v>
      </c>
      <c r="G7" s="165">
        <v>6325</v>
      </c>
      <c r="H7" s="166">
        <v>-7.79</v>
      </c>
      <c r="I7" s="167">
        <v>37.5</v>
      </c>
      <c r="J7" s="168">
        <v>279105</v>
      </c>
      <c r="K7" s="169">
        <v>106</v>
      </c>
      <c r="L7" s="163">
        <v>3852</v>
      </c>
      <c r="M7" s="170">
        <v>1.38</v>
      </c>
      <c r="N7" s="165">
        <v>4644</v>
      </c>
      <c r="O7" s="171">
        <v>-17.05</v>
      </c>
    </row>
    <row r="8" spans="1:15" ht="13.5">
      <c r="A8" s="161" t="s">
        <v>125</v>
      </c>
      <c r="B8" s="162">
        <v>37.2</v>
      </c>
      <c r="C8" s="163">
        <v>274198</v>
      </c>
      <c r="D8" s="163">
        <v>117</v>
      </c>
      <c r="E8" s="163">
        <v>5509</v>
      </c>
      <c r="F8" s="164">
        <v>2.01</v>
      </c>
      <c r="G8" s="165">
        <v>5832</v>
      </c>
      <c r="H8" s="166">
        <v>-5.54</v>
      </c>
      <c r="I8" s="167">
        <v>37.3</v>
      </c>
      <c r="J8" s="168">
        <v>275317</v>
      </c>
      <c r="K8" s="169">
        <v>113</v>
      </c>
      <c r="L8" s="163">
        <v>4467</v>
      </c>
      <c r="M8" s="170">
        <v>1.62</v>
      </c>
      <c r="N8" s="165">
        <v>3852</v>
      </c>
      <c r="O8" s="171">
        <v>15.97</v>
      </c>
    </row>
    <row r="9" spans="1:15" ht="13.5">
      <c r="A9" s="295" t="s">
        <v>126</v>
      </c>
      <c r="B9" s="183">
        <v>37.6</v>
      </c>
      <c r="C9" s="185">
        <v>280878</v>
      </c>
      <c r="D9" s="185">
        <v>115</v>
      </c>
      <c r="E9" s="185">
        <v>5720</v>
      </c>
      <c r="F9" s="186">
        <v>2.04</v>
      </c>
      <c r="G9" s="187">
        <v>5509</v>
      </c>
      <c r="H9" s="166">
        <v>3.83</v>
      </c>
      <c r="I9" s="188">
        <v>37.7</v>
      </c>
      <c r="J9" s="185">
        <v>281152</v>
      </c>
      <c r="K9" s="185">
        <v>113</v>
      </c>
      <c r="L9" s="185">
        <v>4672</v>
      </c>
      <c r="M9" s="186">
        <v>1.66</v>
      </c>
      <c r="N9" s="189">
        <v>4467</v>
      </c>
      <c r="O9" s="171">
        <v>4.59</v>
      </c>
    </row>
    <row r="10" spans="1:15" ht="13.5">
      <c r="A10" s="295" t="s">
        <v>127</v>
      </c>
      <c r="B10" s="301">
        <v>37.7</v>
      </c>
      <c r="C10" s="302">
        <v>277261</v>
      </c>
      <c r="D10" s="302">
        <v>97</v>
      </c>
      <c r="E10" s="302">
        <v>5924</v>
      </c>
      <c r="F10" s="303">
        <v>2.14</v>
      </c>
      <c r="G10" s="304">
        <v>5720</v>
      </c>
      <c r="H10" s="305">
        <v>3.57</v>
      </c>
      <c r="I10" s="301">
        <v>37.8</v>
      </c>
      <c r="J10" s="302">
        <v>278580</v>
      </c>
      <c r="K10" s="302">
        <v>94</v>
      </c>
      <c r="L10" s="302">
        <v>4780</v>
      </c>
      <c r="M10" s="303">
        <v>1.72</v>
      </c>
      <c r="N10" s="304">
        <v>4672</v>
      </c>
      <c r="O10" s="305">
        <v>2.31</v>
      </c>
    </row>
    <row r="11" spans="1:15" ht="13.5">
      <c r="A11" s="295" t="s">
        <v>128</v>
      </c>
      <c r="B11" s="198">
        <v>37.6</v>
      </c>
      <c r="C11" s="199">
        <v>276832</v>
      </c>
      <c r="D11" s="199">
        <v>56</v>
      </c>
      <c r="E11" s="199">
        <v>5515</v>
      </c>
      <c r="F11" s="200">
        <v>1.99</v>
      </c>
      <c r="G11" s="201">
        <v>5924</v>
      </c>
      <c r="H11" s="194">
        <v>-6.9</v>
      </c>
      <c r="I11" s="198">
        <v>37.6</v>
      </c>
      <c r="J11" s="199">
        <v>278555</v>
      </c>
      <c r="K11" s="199">
        <v>53</v>
      </c>
      <c r="L11" s="199">
        <v>4840</v>
      </c>
      <c r="M11" s="200">
        <v>1.74</v>
      </c>
      <c r="N11" s="201">
        <v>4780</v>
      </c>
      <c r="O11" s="194">
        <v>1.26</v>
      </c>
    </row>
    <row r="12" spans="1:21" ht="13.5">
      <c r="A12" s="295" t="s">
        <v>129</v>
      </c>
      <c r="B12" s="198">
        <v>38.6</v>
      </c>
      <c r="C12" s="199">
        <v>282199</v>
      </c>
      <c r="D12" s="199">
        <v>60</v>
      </c>
      <c r="E12" s="199">
        <v>6475</v>
      </c>
      <c r="F12" s="200">
        <v>2.29</v>
      </c>
      <c r="G12" s="201">
        <v>5515</v>
      </c>
      <c r="H12" s="194">
        <v>17.41</v>
      </c>
      <c r="I12" s="198">
        <v>39.1</v>
      </c>
      <c r="J12" s="199">
        <v>282750</v>
      </c>
      <c r="K12" s="199">
        <v>58</v>
      </c>
      <c r="L12" s="199">
        <v>5227</v>
      </c>
      <c r="M12" s="200">
        <v>1.85</v>
      </c>
      <c r="N12" s="201">
        <v>4840</v>
      </c>
      <c r="O12" s="194">
        <v>8</v>
      </c>
      <c r="T12" s="48"/>
      <c r="U12" s="48"/>
    </row>
    <row r="13" spans="1:21" ht="13.5">
      <c r="A13" s="295" t="s">
        <v>130</v>
      </c>
      <c r="B13" s="198">
        <v>38.5</v>
      </c>
      <c r="C13" s="199">
        <v>283570</v>
      </c>
      <c r="D13" s="199">
        <v>70</v>
      </c>
      <c r="E13" s="199">
        <v>7790</v>
      </c>
      <c r="F13" s="200">
        <v>2.75</v>
      </c>
      <c r="G13" s="201">
        <v>6475</v>
      </c>
      <c r="H13" s="194">
        <v>20.31</v>
      </c>
      <c r="I13" s="198">
        <v>38.5</v>
      </c>
      <c r="J13" s="199">
        <v>283570</v>
      </c>
      <c r="K13" s="199">
        <v>70</v>
      </c>
      <c r="L13" s="199">
        <v>4971</v>
      </c>
      <c r="M13" s="200">
        <v>1.75</v>
      </c>
      <c r="N13" s="201">
        <v>5227</v>
      </c>
      <c r="O13" s="194">
        <v>-4.9</v>
      </c>
      <c r="T13" s="48"/>
      <c r="U13" s="48"/>
    </row>
    <row r="14" spans="1:21" ht="14.25" thickBot="1">
      <c r="A14" s="296" t="s">
        <v>131</v>
      </c>
      <c r="B14" s="203">
        <v>38.4</v>
      </c>
      <c r="C14" s="204">
        <v>285954</v>
      </c>
      <c r="D14" s="204">
        <v>79</v>
      </c>
      <c r="E14" s="204">
        <v>7174</v>
      </c>
      <c r="F14" s="205">
        <v>2.51</v>
      </c>
      <c r="G14" s="206">
        <v>7790</v>
      </c>
      <c r="H14" s="207">
        <v>-7.91</v>
      </c>
      <c r="I14" s="203">
        <v>38.3</v>
      </c>
      <c r="J14" s="204">
        <v>285005</v>
      </c>
      <c r="K14" s="204">
        <v>78</v>
      </c>
      <c r="L14" s="204">
        <v>4637</v>
      </c>
      <c r="M14" s="205">
        <v>1.63</v>
      </c>
      <c r="N14" s="206">
        <v>4971</v>
      </c>
      <c r="O14" s="207">
        <v>-6.72</v>
      </c>
      <c r="T14" s="48"/>
      <c r="U14" s="48"/>
    </row>
    <row r="15" spans="1:15" ht="13.5">
      <c r="A15" s="233" t="s">
        <v>138</v>
      </c>
      <c r="B15" s="208">
        <v>38.2</v>
      </c>
      <c r="C15" s="209">
        <v>285820</v>
      </c>
      <c r="D15" s="209">
        <v>88</v>
      </c>
      <c r="E15" s="209">
        <v>6727</v>
      </c>
      <c r="F15" s="210">
        <v>2.35</v>
      </c>
      <c r="G15" s="211">
        <v>7174</v>
      </c>
      <c r="H15" s="212">
        <v>-6.23</v>
      </c>
      <c r="I15" s="208">
        <v>38.2</v>
      </c>
      <c r="J15" s="209">
        <v>285820</v>
      </c>
      <c r="K15" s="209">
        <v>88</v>
      </c>
      <c r="L15" s="209">
        <v>4512</v>
      </c>
      <c r="M15" s="210">
        <v>1.58</v>
      </c>
      <c r="N15" s="211">
        <v>4637</v>
      </c>
      <c r="O15" s="212">
        <v>-2.7</v>
      </c>
    </row>
    <row r="16" spans="1:15" ht="14.25" thickBot="1">
      <c r="A16" s="234" t="s">
        <v>149</v>
      </c>
      <c r="B16" s="213">
        <v>38.4</v>
      </c>
      <c r="C16" s="214">
        <v>285954</v>
      </c>
      <c r="D16" s="214">
        <v>79</v>
      </c>
      <c r="E16" s="214">
        <v>7174</v>
      </c>
      <c r="F16" s="215">
        <v>2.51</v>
      </c>
      <c r="G16" s="216">
        <v>7790</v>
      </c>
      <c r="H16" s="217">
        <v>-7.91</v>
      </c>
      <c r="I16" s="213">
        <v>38.3</v>
      </c>
      <c r="J16" s="214">
        <v>285005</v>
      </c>
      <c r="K16" s="214">
        <v>78</v>
      </c>
      <c r="L16" s="214">
        <v>4637</v>
      </c>
      <c r="M16" s="215">
        <v>1.63</v>
      </c>
      <c r="N16" s="216">
        <v>4971</v>
      </c>
      <c r="O16" s="217">
        <v>-6.72</v>
      </c>
    </row>
    <row r="17" spans="1:15" ht="14.25" thickBot="1">
      <c r="A17" s="9" t="s">
        <v>49</v>
      </c>
      <c r="B17" s="298">
        <v>-0.19999999999999574</v>
      </c>
      <c r="C17" s="92">
        <v>-134</v>
      </c>
      <c r="D17" s="92">
        <v>9</v>
      </c>
      <c r="E17" s="92">
        <v>-447</v>
      </c>
      <c r="F17" s="299">
        <v>-0.16</v>
      </c>
      <c r="G17" s="91">
        <v>-616</v>
      </c>
      <c r="H17" s="217">
        <v>1.68</v>
      </c>
      <c r="I17" s="111">
        <v>-0.09999999999999432</v>
      </c>
      <c r="J17" s="300">
        <v>815</v>
      </c>
      <c r="K17" s="300">
        <v>10</v>
      </c>
      <c r="L17" s="92">
        <v>-125</v>
      </c>
      <c r="M17" s="299">
        <v>-0.04999999999999982</v>
      </c>
      <c r="N17" s="91">
        <v>-334</v>
      </c>
      <c r="O17" s="217">
        <v>4.02</v>
      </c>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7" ht="14.25" thickBot="1"/>
    <row r="28" spans="1:15" ht="13.5">
      <c r="A28" s="17"/>
      <c r="B28" s="18"/>
      <c r="C28" s="18"/>
      <c r="D28" s="18"/>
      <c r="E28" s="18"/>
      <c r="F28" s="18"/>
      <c r="G28" s="18"/>
      <c r="H28" s="18"/>
      <c r="I28" s="18"/>
      <c r="J28" s="19"/>
      <c r="K28" s="20"/>
      <c r="L28" s="20"/>
      <c r="M28" s="20"/>
      <c r="N28" s="20"/>
      <c r="O28" s="21"/>
    </row>
    <row r="29" spans="1:15" ht="13.5" customHeight="1">
      <c r="A29" s="277" t="s">
        <v>85</v>
      </c>
      <c r="B29" s="278"/>
      <c r="C29" s="278"/>
      <c r="D29" s="278"/>
      <c r="E29" s="278"/>
      <c r="F29" s="278"/>
      <c r="G29" s="278"/>
      <c r="H29" s="278"/>
      <c r="I29" s="278"/>
      <c r="J29" s="278"/>
      <c r="K29" s="278"/>
      <c r="L29" s="278"/>
      <c r="M29" s="279"/>
      <c r="N29" s="279"/>
      <c r="O29" s="280"/>
    </row>
    <row r="30" spans="1:15" ht="13.5">
      <c r="A30" s="281"/>
      <c r="B30" s="279"/>
      <c r="C30" s="279"/>
      <c r="D30" s="279"/>
      <c r="E30" s="279"/>
      <c r="F30" s="279"/>
      <c r="G30" s="279"/>
      <c r="H30" s="279"/>
      <c r="I30" s="279"/>
      <c r="J30" s="279"/>
      <c r="K30" s="279"/>
      <c r="L30" s="279"/>
      <c r="M30" s="279"/>
      <c r="N30" s="279"/>
      <c r="O30" s="280"/>
    </row>
    <row r="31" spans="1:15" ht="29.25" customHeight="1">
      <c r="A31" s="282" t="s">
        <v>94</v>
      </c>
      <c r="B31" s="274"/>
      <c r="C31" s="274"/>
      <c r="D31" s="274"/>
      <c r="E31" s="274"/>
      <c r="F31" s="274"/>
      <c r="G31" s="274"/>
      <c r="H31" s="274"/>
      <c r="I31" s="274"/>
      <c r="J31" s="274"/>
      <c r="K31" s="274"/>
      <c r="L31" s="274"/>
      <c r="M31" s="275"/>
      <c r="N31" s="275"/>
      <c r="O31" s="276"/>
    </row>
    <row r="32" spans="1:15" ht="19.5" customHeight="1">
      <c r="A32" s="282" t="s">
        <v>76</v>
      </c>
      <c r="B32" s="274"/>
      <c r="C32" s="274"/>
      <c r="D32" s="274"/>
      <c r="E32" s="274"/>
      <c r="F32" s="274"/>
      <c r="G32" s="274"/>
      <c r="H32" s="274"/>
      <c r="I32" s="274"/>
      <c r="J32" s="274"/>
      <c r="K32" s="274"/>
      <c r="L32" s="274"/>
      <c r="M32" s="275"/>
      <c r="N32" s="275"/>
      <c r="O32" s="276"/>
    </row>
    <row r="33" spans="1:15" ht="25.5" customHeight="1">
      <c r="A33" s="273" t="s">
        <v>96</v>
      </c>
      <c r="B33" s="283"/>
      <c r="C33" s="283"/>
      <c r="D33" s="283"/>
      <c r="E33" s="283"/>
      <c r="F33" s="283"/>
      <c r="G33" s="283"/>
      <c r="H33" s="283"/>
      <c r="I33" s="283"/>
      <c r="J33" s="283"/>
      <c r="K33" s="283"/>
      <c r="L33" s="283"/>
      <c r="M33" s="283"/>
      <c r="N33" s="283"/>
      <c r="O33" s="284"/>
    </row>
    <row r="34" spans="1:15" ht="25.5" customHeight="1">
      <c r="A34" s="104"/>
      <c r="B34" s="115"/>
      <c r="C34" s="117" t="s">
        <v>117</v>
      </c>
      <c r="D34" s="115"/>
      <c r="E34" s="115"/>
      <c r="F34" s="115"/>
      <c r="G34" s="115"/>
      <c r="H34" s="115"/>
      <c r="I34" s="115"/>
      <c r="J34" s="115"/>
      <c r="K34" s="115"/>
      <c r="L34" s="115"/>
      <c r="M34" s="115"/>
      <c r="N34" s="115"/>
      <c r="O34" s="116"/>
    </row>
    <row r="35" spans="1:15" ht="39" customHeight="1">
      <c r="A35" s="22"/>
      <c r="B35" s="272" t="s">
        <v>77</v>
      </c>
      <c r="C35" s="272"/>
      <c r="D35" s="272"/>
      <c r="E35" s="272"/>
      <c r="F35" s="272"/>
      <c r="G35" s="272"/>
      <c r="H35" s="272"/>
      <c r="I35" s="272"/>
      <c r="J35" s="272"/>
      <c r="K35" s="272"/>
      <c r="L35" s="272"/>
      <c r="M35" s="272"/>
      <c r="N35" s="24"/>
      <c r="O35" s="25"/>
    </row>
    <row r="36" spans="1:15" ht="24.75" customHeight="1">
      <c r="A36" s="22"/>
      <c r="D36" s="232" t="s">
        <v>132</v>
      </c>
      <c r="E36" s="23"/>
      <c r="F36" s="23"/>
      <c r="G36" s="23"/>
      <c r="H36" s="23"/>
      <c r="I36" s="23"/>
      <c r="J36" s="23"/>
      <c r="K36" s="23"/>
      <c r="L36" s="23"/>
      <c r="M36" s="24"/>
      <c r="N36" s="24"/>
      <c r="O36" s="25"/>
    </row>
    <row r="37" spans="1:15" ht="24" customHeight="1">
      <c r="A37" s="22"/>
      <c r="D37" s="232" t="s">
        <v>133</v>
      </c>
      <c r="E37" s="23"/>
      <c r="F37" s="23"/>
      <c r="G37" s="23"/>
      <c r="H37" s="23"/>
      <c r="I37" s="23"/>
      <c r="J37" s="23"/>
      <c r="K37" s="23"/>
      <c r="L37" s="23"/>
      <c r="M37" s="24"/>
      <c r="N37" s="24"/>
      <c r="O37" s="25"/>
    </row>
    <row r="38" spans="1:15" ht="24" customHeight="1">
      <c r="A38" s="22"/>
      <c r="D38" s="232" t="s">
        <v>134</v>
      </c>
      <c r="E38" s="23"/>
      <c r="F38" s="23"/>
      <c r="G38" s="23"/>
      <c r="H38" s="23"/>
      <c r="I38" s="23"/>
      <c r="J38" s="23"/>
      <c r="K38" s="23"/>
      <c r="L38" s="23"/>
      <c r="M38" s="24"/>
      <c r="N38" s="24"/>
      <c r="O38" s="25"/>
    </row>
    <row r="39" spans="1:15" ht="19.5" customHeight="1">
      <c r="A39" s="26"/>
      <c r="D39" s="38" t="s">
        <v>146</v>
      </c>
      <c r="E39" s="27"/>
      <c r="F39" s="27"/>
      <c r="G39" s="27"/>
      <c r="H39" s="27"/>
      <c r="I39" s="27"/>
      <c r="J39" s="27"/>
      <c r="K39" s="28"/>
      <c r="L39" s="28"/>
      <c r="M39" s="28"/>
      <c r="N39" s="28"/>
      <c r="O39" s="29"/>
    </row>
    <row r="40" spans="1:15" ht="27.75" customHeight="1">
      <c r="A40" s="26"/>
      <c r="B40" s="27"/>
      <c r="C40" s="27"/>
      <c r="D40" s="27"/>
      <c r="E40" s="27"/>
      <c r="F40" s="27"/>
      <c r="G40" s="27"/>
      <c r="H40" s="27"/>
      <c r="I40" s="27"/>
      <c r="J40" s="27"/>
      <c r="K40" s="28"/>
      <c r="L40" s="28"/>
      <c r="M40" s="28"/>
      <c r="N40" s="28"/>
      <c r="O40" s="29"/>
    </row>
    <row r="41" spans="1:15" ht="23.25" customHeight="1">
      <c r="A41" s="273" t="s">
        <v>102</v>
      </c>
      <c r="B41" s="274"/>
      <c r="C41" s="274"/>
      <c r="D41" s="274"/>
      <c r="E41" s="274"/>
      <c r="F41" s="274"/>
      <c r="G41" s="274"/>
      <c r="H41" s="274"/>
      <c r="I41" s="274"/>
      <c r="J41" s="274"/>
      <c r="K41" s="274"/>
      <c r="L41" s="274"/>
      <c r="M41" s="275"/>
      <c r="N41" s="275"/>
      <c r="O41" s="276"/>
    </row>
    <row r="42" spans="1:15" ht="23.25" customHeight="1">
      <c r="A42" s="104"/>
      <c r="B42" s="105"/>
      <c r="C42" s="105"/>
      <c r="D42" s="105"/>
      <c r="E42" s="105"/>
      <c r="F42" s="105"/>
      <c r="G42" s="105"/>
      <c r="H42" s="105"/>
      <c r="I42" s="105"/>
      <c r="J42" s="105"/>
      <c r="K42" s="105"/>
      <c r="L42" s="105"/>
      <c r="M42" s="106"/>
      <c r="N42" s="106"/>
      <c r="O42" s="107"/>
    </row>
    <row r="43" spans="1:15" ht="13.5">
      <c r="A43" s="39" t="s">
        <v>112</v>
      </c>
      <c r="B43" s="40"/>
      <c r="C43" s="40"/>
      <c r="D43" s="40"/>
      <c r="F43" s="40" t="s">
        <v>99</v>
      </c>
      <c r="G43" s="32"/>
      <c r="H43" s="32"/>
      <c r="I43" s="28"/>
      <c r="J43" s="28"/>
      <c r="K43" s="28"/>
      <c r="L43" s="41"/>
      <c r="M43" s="41" t="s">
        <v>100</v>
      </c>
      <c r="N43" s="28"/>
      <c r="O43" s="29"/>
    </row>
    <row r="44" spans="1:15" ht="13.5">
      <c r="A44" s="39" t="s">
        <v>111</v>
      </c>
      <c r="B44" s="40"/>
      <c r="C44" s="40"/>
      <c r="D44" s="40"/>
      <c r="F44" s="40" t="s">
        <v>89</v>
      </c>
      <c r="G44" s="32"/>
      <c r="H44" s="32"/>
      <c r="I44" s="28"/>
      <c r="J44" s="28"/>
      <c r="K44" s="28"/>
      <c r="L44" s="41"/>
      <c r="M44" s="28" t="s">
        <v>90</v>
      </c>
      <c r="N44" s="28"/>
      <c r="O44" s="29"/>
    </row>
    <row r="45" spans="1:15" ht="13.5">
      <c r="A45" s="39" t="s">
        <v>110</v>
      </c>
      <c r="B45" s="40"/>
      <c r="C45" s="40"/>
      <c r="D45" s="40"/>
      <c r="F45" s="40" t="s">
        <v>91</v>
      </c>
      <c r="G45" s="32"/>
      <c r="H45" s="32"/>
      <c r="I45" s="28"/>
      <c r="J45" s="28"/>
      <c r="K45" s="28"/>
      <c r="L45" s="41"/>
      <c r="M45" s="41" t="s">
        <v>92</v>
      </c>
      <c r="N45" s="28"/>
      <c r="O45" s="29"/>
    </row>
    <row r="46" spans="1:15" ht="13.5">
      <c r="A46" s="39" t="s">
        <v>109</v>
      </c>
      <c r="B46" s="40"/>
      <c r="C46" s="40"/>
      <c r="D46" s="40"/>
      <c r="F46" s="40" t="s">
        <v>108</v>
      </c>
      <c r="G46" s="32"/>
      <c r="H46" s="32"/>
      <c r="I46" s="28"/>
      <c r="J46" s="28"/>
      <c r="K46" s="28"/>
      <c r="L46" s="41"/>
      <c r="M46" s="41" t="s">
        <v>93</v>
      </c>
      <c r="N46" s="28"/>
      <c r="O46" s="29"/>
    </row>
    <row r="47" spans="1:15" ht="13.5">
      <c r="A47" s="39"/>
      <c r="B47" s="40"/>
      <c r="C47" s="40"/>
      <c r="D47" s="40"/>
      <c r="F47" s="40"/>
      <c r="G47" s="32"/>
      <c r="H47" s="32"/>
      <c r="I47" s="28"/>
      <c r="J47" s="28"/>
      <c r="K47" s="28"/>
      <c r="L47" s="41"/>
      <c r="M47" s="41"/>
      <c r="N47" s="28"/>
      <c r="O47" s="29"/>
    </row>
    <row r="48" spans="1:15" ht="13.5">
      <c r="A48" s="39"/>
      <c r="B48" s="40"/>
      <c r="C48" s="40"/>
      <c r="D48" s="40"/>
      <c r="E48" s="40"/>
      <c r="F48" s="40"/>
      <c r="G48" s="32"/>
      <c r="H48" s="32"/>
      <c r="I48" s="28"/>
      <c r="J48" s="28"/>
      <c r="K48" s="28"/>
      <c r="L48" s="41"/>
      <c r="M48" s="41"/>
      <c r="N48" s="28"/>
      <c r="O48" s="29"/>
    </row>
    <row r="49" spans="1:15" ht="13.5">
      <c r="A49" s="30"/>
      <c r="B49" s="31"/>
      <c r="C49" s="31"/>
      <c r="D49" s="28"/>
      <c r="E49" s="14"/>
      <c r="F49" s="32"/>
      <c r="G49" s="32"/>
      <c r="H49" s="28"/>
      <c r="I49" s="28"/>
      <c r="J49" s="28"/>
      <c r="K49" s="28"/>
      <c r="L49" s="28"/>
      <c r="M49" s="28"/>
      <c r="N49" s="28"/>
      <c r="O49" s="29"/>
    </row>
    <row r="50" spans="1:15" ht="27" customHeight="1">
      <c r="A50" s="269" t="s">
        <v>98</v>
      </c>
      <c r="B50" s="270"/>
      <c r="C50" s="270"/>
      <c r="D50" s="270"/>
      <c r="E50" s="270"/>
      <c r="F50" s="270"/>
      <c r="G50" s="270"/>
      <c r="H50" s="270"/>
      <c r="I50" s="270"/>
      <c r="J50" s="270"/>
      <c r="K50" s="270"/>
      <c r="L50" s="270"/>
      <c r="M50" s="270"/>
      <c r="N50" s="270"/>
      <c r="O50" s="271"/>
    </row>
    <row r="51" spans="1:15" ht="13.5">
      <c r="A51" s="33"/>
      <c r="B51" s="31"/>
      <c r="C51" s="31"/>
      <c r="D51" s="28"/>
      <c r="E51" s="28"/>
      <c r="F51" s="28"/>
      <c r="G51" s="28"/>
      <c r="H51" s="28"/>
      <c r="I51" s="28"/>
      <c r="J51" s="28"/>
      <c r="K51" s="28"/>
      <c r="L51" s="28"/>
      <c r="M51" s="28"/>
      <c r="N51" s="28"/>
      <c r="O51" s="29"/>
    </row>
    <row r="52" spans="1:15" ht="21.75" customHeight="1">
      <c r="A52" s="33"/>
      <c r="B52" s="108" t="s">
        <v>107</v>
      </c>
      <c r="C52" s="108"/>
      <c r="D52" s="109"/>
      <c r="E52" s="109"/>
      <c r="F52" s="109"/>
      <c r="G52" s="109"/>
      <c r="H52" s="109"/>
      <c r="I52" s="109"/>
      <c r="J52" s="109"/>
      <c r="K52" s="109"/>
      <c r="L52" s="110"/>
      <c r="M52" s="28"/>
      <c r="N52" s="28"/>
      <c r="O52" s="29"/>
    </row>
    <row r="53" spans="1:15" ht="9" customHeight="1">
      <c r="A53" s="33"/>
      <c r="B53" s="108"/>
      <c r="C53" s="108"/>
      <c r="D53" s="109"/>
      <c r="E53" s="109"/>
      <c r="F53" s="109"/>
      <c r="G53" s="109"/>
      <c r="H53" s="109"/>
      <c r="I53" s="109"/>
      <c r="J53" s="109"/>
      <c r="K53" s="109"/>
      <c r="L53" s="110"/>
      <c r="M53" s="28"/>
      <c r="N53" s="28"/>
      <c r="O53" s="29"/>
    </row>
    <row r="54" spans="1:15" ht="13.5">
      <c r="A54" s="33"/>
      <c r="B54" s="31" t="s">
        <v>101</v>
      </c>
      <c r="C54" s="31"/>
      <c r="D54" s="28"/>
      <c r="E54" s="28"/>
      <c r="F54" s="28"/>
      <c r="G54" s="28"/>
      <c r="H54" s="28"/>
      <c r="I54" s="28"/>
      <c r="J54" s="28"/>
      <c r="K54" s="28"/>
      <c r="L54" s="28"/>
      <c r="M54" s="28"/>
      <c r="N54" s="28"/>
      <c r="O54" s="29"/>
    </row>
    <row r="55" spans="1:15" ht="21.75" customHeight="1">
      <c r="A55" s="33"/>
      <c r="B55" s="31"/>
      <c r="C55" s="31"/>
      <c r="D55" s="28"/>
      <c r="E55" s="28"/>
      <c r="F55" s="28"/>
      <c r="G55" s="28"/>
      <c r="H55" s="28"/>
      <c r="I55" s="28"/>
      <c r="J55" s="28"/>
      <c r="K55" s="28"/>
      <c r="L55" s="28"/>
      <c r="M55" s="28"/>
      <c r="N55" s="28"/>
      <c r="O55" s="29"/>
    </row>
    <row r="56" spans="1:15" ht="13.5">
      <c r="A56" s="33"/>
      <c r="B56" s="31" t="s">
        <v>103</v>
      </c>
      <c r="C56" s="31"/>
      <c r="D56" s="28"/>
      <c r="E56" s="28"/>
      <c r="F56" s="28"/>
      <c r="G56" s="28"/>
      <c r="H56" s="28"/>
      <c r="I56" s="28"/>
      <c r="J56" s="28"/>
      <c r="K56" s="28"/>
      <c r="L56" s="28"/>
      <c r="M56" s="28"/>
      <c r="N56" s="28"/>
      <c r="O56" s="29"/>
    </row>
    <row r="57" spans="1:15" ht="13.5">
      <c r="A57" s="33"/>
      <c r="B57" s="31" t="s">
        <v>105</v>
      </c>
      <c r="C57" s="31"/>
      <c r="D57" s="28"/>
      <c r="E57" s="28"/>
      <c r="F57" s="28"/>
      <c r="G57" s="28"/>
      <c r="H57" s="28"/>
      <c r="I57" s="28"/>
      <c r="J57" s="28"/>
      <c r="K57" s="28"/>
      <c r="L57" s="28"/>
      <c r="M57" s="28"/>
      <c r="N57" s="28"/>
      <c r="O57" s="29"/>
    </row>
    <row r="58" spans="1:15" ht="13.5">
      <c r="A58" s="33"/>
      <c r="B58" s="31" t="s">
        <v>104</v>
      </c>
      <c r="C58" s="31"/>
      <c r="D58" s="28"/>
      <c r="E58" s="28"/>
      <c r="F58" s="28"/>
      <c r="G58" s="28"/>
      <c r="H58" s="28"/>
      <c r="I58" s="28"/>
      <c r="J58" s="28"/>
      <c r="K58" s="28"/>
      <c r="L58" s="28"/>
      <c r="M58" s="28"/>
      <c r="N58" s="28"/>
      <c r="O58" s="29"/>
    </row>
    <row r="59" spans="1:15" ht="13.5">
      <c r="A59" s="33"/>
      <c r="B59" s="31" t="s">
        <v>106</v>
      </c>
      <c r="C59" s="31"/>
      <c r="D59" s="28"/>
      <c r="E59" s="28"/>
      <c r="F59" s="28"/>
      <c r="G59" s="28"/>
      <c r="H59" s="28"/>
      <c r="I59" s="28"/>
      <c r="J59" s="28"/>
      <c r="K59" s="28"/>
      <c r="L59" s="28"/>
      <c r="M59" s="28"/>
      <c r="N59" s="28"/>
      <c r="O59" s="29"/>
    </row>
    <row r="60" spans="1:15" ht="28.5" customHeight="1" thickBot="1">
      <c r="A60" s="34"/>
      <c r="B60" s="35"/>
      <c r="C60" s="35"/>
      <c r="D60" s="35"/>
      <c r="E60" s="35"/>
      <c r="F60" s="35"/>
      <c r="G60" s="35"/>
      <c r="H60" s="35"/>
      <c r="I60" s="35"/>
      <c r="J60" s="35"/>
      <c r="K60" s="36"/>
      <c r="L60" s="36"/>
      <c r="M60" s="36"/>
      <c r="N60" s="36"/>
      <c r="O60" s="37"/>
    </row>
  </sheetData>
  <sheetProtection/>
  <mergeCells count="12">
    <mergeCell ref="A50:O50"/>
    <mergeCell ref="A2:A4"/>
    <mergeCell ref="B2:H2"/>
    <mergeCell ref="I2:O2"/>
    <mergeCell ref="G3:H3"/>
    <mergeCell ref="N3:O3"/>
    <mergeCell ref="A29:O30"/>
    <mergeCell ref="A31:O31"/>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Z13" sqref="Z13"/>
    </sheetView>
  </sheetViews>
  <sheetFormatPr defaultColWidth="9.00390625" defaultRowHeight="13.5"/>
  <cols>
    <col min="1" max="1" width="1.4921875" style="46" customWidth="1"/>
    <col min="2" max="3" width="3.25390625" style="46" bestFit="1" customWidth="1"/>
    <col min="4" max="4" width="19.75390625" style="87" bestFit="1" customWidth="1"/>
    <col min="5" max="5" width="5.625" style="46" customWidth="1"/>
    <col min="6" max="6" width="7.625" style="46" customWidth="1"/>
    <col min="7" max="7" width="4.625" style="46" customWidth="1"/>
    <col min="8" max="8" width="8.125" style="46" customWidth="1"/>
    <col min="9" max="9" width="7.625" style="46" customWidth="1"/>
    <col min="10" max="10" width="8.125" style="46" customWidth="1"/>
    <col min="11" max="11" width="7.625" style="88" customWidth="1"/>
    <col min="12" max="12" width="5.625" style="46" customWidth="1"/>
    <col min="13" max="13" width="7.625" style="46" customWidth="1"/>
    <col min="14" max="14" width="4.625" style="46" customWidth="1"/>
    <col min="15" max="15" width="8.125" style="88" customWidth="1"/>
    <col min="16" max="16" width="7.75390625" style="46" customWidth="1"/>
    <col min="17" max="17" width="8.125" style="46" customWidth="1"/>
    <col min="18" max="18" width="7.625" style="46" customWidth="1"/>
    <col min="19" max="19" width="9.00390625" style="46" customWidth="1"/>
    <col min="20" max="23" width="0" style="46" hidden="1" customWidth="1"/>
    <col min="24" max="16384" width="9.00390625" style="46" customWidth="1"/>
  </cols>
  <sheetData>
    <row r="1" spans="1:18" s="51" customFormat="1" ht="13.5">
      <c r="A1" s="43"/>
      <c r="B1" s="43"/>
      <c r="C1" s="43"/>
      <c r="D1" s="43"/>
      <c r="E1" s="43"/>
      <c r="F1" s="43"/>
      <c r="G1" s="43"/>
      <c r="H1" s="43"/>
      <c r="I1" s="43"/>
      <c r="J1" s="43"/>
      <c r="K1" s="43"/>
      <c r="L1" s="43"/>
      <c r="M1" s="43"/>
      <c r="N1" s="43"/>
      <c r="O1" s="43"/>
      <c r="P1" s="43"/>
      <c r="Q1" s="43"/>
      <c r="R1" s="43"/>
    </row>
    <row r="2" spans="2:18" ht="18.75">
      <c r="B2" s="255" t="s">
        <v>150</v>
      </c>
      <c r="C2" s="255"/>
      <c r="D2" s="255"/>
      <c r="E2" s="255"/>
      <c r="F2" s="255"/>
      <c r="G2" s="255"/>
      <c r="H2" s="255"/>
      <c r="I2" s="255"/>
      <c r="J2" s="255"/>
      <c r="K2" s="255"/>
      <c r="L2" s="255"/>
      <c r="M2" s="255"/>
      <c r="N2" s="255"/>
      <c r="O2" s="255"/>
      <c r="P2" s="255"/>
      <c r="Q2" s="255"/>
      <c r="R2" s="255"/>
    </row>
    <row r="3" spans="2:18" ht="18.75">
      <c r="B3" s="255" t="s">
        <v>152</v>
      </c>
      <c r="C3" s="255"/>
      <c r="D3" s="255"/>
      <c r="E3" s="255"/>
      <c r="F3" s="255"/>
      <c r="G3" s="255"/>
      <c r="H3" s="255"/>
      <c r="I3" s="255"/>
      <c r="J3" s="255"/>
      <c r="K3" s="255"/>
      <c r="L3" s="255"/>
      <c r="M3" s="255"/>
      <c r="N3" s="255"/>
      <c r="O3" s="255"/>
      <c r="P3" s="255"/>
      <c r="Q3" s="255"/>
      <c r="R3" s="255"/>
    </row>
    <row r="4" spans="2:18" ht="12.75" thickBot="1">
      <c r="B4" s="256" t="s">
        <v>153</v>
      </c>
      <c r="C4" s="256"/>
      <c r="D4" s="256"/>
      <c r="E4" s="12"/>
      <c r="F4" s="12"/>
      <c r="G4" s="12"/>
      <c r="H4" s="12"/>
      <c r="I4" s="12"/>
      <c r="J4" s="12"/>
      <c r="K4" s="42"/>
      <c r="L4" s="12"/>
      <c r="M4" s="12"/>
      <c r="N4" s="12"/>
      <c r="O4" s="257" t="s">
        <v>151</v>
      </c>
      <c r="P4" s="257"/>
      <c r="Q4" s="257"/>
      <c r="R4" s="257"/>
    </row>
    <row r="5" spans="2:18" s="52" customFormat="1" ht="12.75" thickBot="1">
      <c r="B5" s="53"/>
      <c r="C5" s="54"/>
      <c r="D5" s="55"/>
      <c r="E5" s="56" t="s">
        <v>31</v>
      </c>
      <c r="F5" s="57"/>
      <c r="G5" s="56"/>
      <c r="H5" s="58"/>
      <c r="I5" s="44"/>
      <c r="J5" s="44"/>
      <c r="K5" s="59"/>
      <c r="L5" s="58" t="s">
        <v>32</v>
      </c>
      <c r="M5" s="44"/>
      <c r="N5" s="44"/>
      <c r="O5" s="44"/>
      <c r="P5" s="44"/>
      <c r="Q5" s="44"/>
      <c r="R5" s="60"/>
    </row>
    <row r="6" spans="2:18" s="52" customFormat="1" ht="12">
      <c r="B6" s="61"/>
      <c r="C6" s="62"/>
      <c r="D6" s="63"/>
      <c r="E6" s="64"/>
      <c r="F6" s="65"/>
      <c r="G6" s="65"/>
      <c r="H6" s="65"/>
      <c r="I6" s="112"/>
      <c r="J6" s="285" t="s">
        <v>44</v>
      </c>
      <c r="K6" s="254"/>
      <c r="L6" s="65"/>
      <c r="M6" s="65"/>
      <c r="N6" s="65"/>
      <c r="O6" s="65"/>
      <c r="P6" s="112"/>
      <c r="Q6" s="285" t="s">
        <v>44</v>
      </c>
      <c r="R6" s="254"/>
    </row>
    <row r="7" spans="2:18" s="52" customFormat="1" ht="42" customHeight="1" thickBot="1">
      <c r="B7" s="66"/>
      <c r="C7" s="67"/>
      <c r="D7" s="68"/>
      <c r="E7" s="69" t="s">
        <v>50</v>
      </c>
      <c r="F7" s="49" t="s">
        <v>45</v>
      </c>
      <c r="G7" s="49" t="s">
        <v>41</v>
      </c>
      <c r="H7" s="49" t="s">
        <v>46</v>
      </c>
      <c r="I7" s="113" t="s">
        <v>86</v>
      </c>
      <c r="J7" s="45" t="s">
        <v>118</v>
      </c>
      <c r="K7" s="125" t="s">
        <v>119</v>
      </c>
      <c r="L7" s="49" t="s">
        <v>50</v>
      </c>
      <c r="M7" s="49" t="s">
        <v>45</v>
      </c>
      <c r="N7" s="49" t="s">
        <v>41</v>
      </c>
      <c r="O7" s="49" t="s">
        <v>48</v>
      </c>
      <c r="P7" s="113" t="s">
        <v>86</v>
      </c>
      <c r="Q7" s="45" t="s">
        <v>120</v>
      </c>
      <c r="R7" s="125" t="s">
        <v>121</v>
      </c>
    </row>
    <row r="8" spans="2:23" s="70" customFormat="1" ht="12">
      <c r="B8" s="71"/>
      <c r="C8" s="251" t="s">
        <v>0</v>
      </c>
      <c r="D8" s="252"/>
      <c r="E8" s="126">
        <v>39.2</v>
      </c>
      <c r="F8" s="127">
        <v>301986</v>
      </c>
      <c r="G8" s="127">
        <v>91</v>
      </c>
      <c r="H8" s="127">
        <v>8359</v>
      </c>
      <c r="I8" s="94">
        <v>2.77</v>
      </c>
      <c r="J8" s="218">
        <v>6605</v>
      </c>
      <c r="K8" s="94">
        <v>26.56</v>
      </c>
      <c r="L8" s="219">
        <v>38.9</v>
      </c>
      <c r="M8" s="127">
        <v>299369</v>
      </c>
      <c r="N8" s="130">
        <v>91</v>
      </c>
      <c r="O8" s="127">
        <v>6469</v>
      </c>
      <c r="P8" s="94">
        <v>2.16</v>
      </c>
      <c r="Q8" s="218">
        <v>4447</v>
      </c>
      <c r="R8" s="95">
        <v>45.47</v>
      </c>
      <c r="T8" s="70">
        <f>ROUND((H8-J8)/J8*100,2)</f>
        <v>26.56</v>
      </c>
      <c r="U8" s="70" t="b">
        <f>ISERROR(T8)</f>
        <v>0</v>
      </c>
      <c r="V8" s="70">
        <f>ROUND((O8-Q8)/Q8*100,2)</f>
        <v>45.47</v>
      </c>
      <c r="W8" s="70" t="b">
        <f>ISERROR(V8)</f>
        <v>0</v>
      </c>
    </row>
    <row r="9" spans="2:23" s="70" customFormat="1" ht="12">
      <c r="B9" s="72"/>
      <c r="C9" s="73"/>
      <c r="D9" s="74" t="s">
        <v>144</v>
      </c>
      <c r="E9" s="131">
        <v>34.2</v>
      </c>
      <c r="F9" s="132">
        <v>232558</v>
      </c>
      <c r="G9" s="132" t="s">
        <v>136</v>
      </c>
      <c r="H9" s="132">
        <v>5000</v>
      </c>
      <c r="I9" s="95">
        <v>2.15</v>
      </c>
      <c r="J9" s="220">
        <v>6000</v>
      </c>
      <c r="K9" s="95">
        <v>-16.67</v>
      </c>
      <c r="L9" s="221">
        <v>34.2</v>
      </c>
      <c r="M9" s="132">
        <v>232558</v>
      </c>
      <c r="N9" s="135" t="s">
        <v>136</v>
      </c>
      <c r="O9" s="132">
        <v>4028</v>
      </c>
      <c r="P9" s="95">
        <v>1.73</v>
      </c>
      <c r="Q9" s="220">
        <v>4056</v>
      </c>
      <c r="R9" s="95">
        <v>-0.69</v>
      </c>
      <c r="T9" s="70">
        <f aca="true" t="shared" si="0" ref="T9:T62">ROUND((H9-J9)/J9*100,2)</f>
        <v>-16.67</v>
      </c>
      <c r="U9" s="70" t="b">
        <f aca="true" t="shared" si="1" ref="U9:U62">ISERROR(T9)</f>
        <v>0</v>
      </c>
      <c r="V9" s="70">
        <f aca="true" t="shared" si="2" ref="V9:V62">ROUND((O9-Q9)/Q9*100,2)</f>
        <v>-0.69</v>
      </c>
      <c r="W9" s="70" t="b">
        <f aca="true" t="shared" si="3" ref="W9:W62">ISERROR(V9)</f>
        <v>0</v>
      </c>
    </row>
    <row r="10" spans="2:23" s="70" customFormat="1" ht="12">
      <c r="B10" s="72"/>
      <c r="C10" s="73"/>
      <c r="D10" s="74" t="s">
        <v>59</v>
      </c>
      <c r="E10" s="131">
        <v>40.4</v>
      </c>
      <c r="F10" s="132">
        <v>251264</v>
      </c>
      <c r="G10" s="132" t="s">
        <v>136</v>
      </c>
      <c r="H10" s="132">
        <v>9500</v>
      </c>
      <c r="I10" s="95">
        <v>3.78</v>
      </c>
      <c r="J10" s="220">
        <v>9750</v>
      </c>
      <c r="K10" s="95">
        <v>-2.56</v>
      </c>
      <c r="L10" s="221">
        <v>40.4</v>
      </c>
      <c r="M10" s="132">
        <v>251264</v>
      </c>
      <c r="N10" s="135" t="s">
        <v>136</v>
      </c>
      <c r="O10" s="132">
        <v>2505</v>
      </c>
      <c r="P10" s="95">
        <v>1</v>
      </c>
      <c r="Q10" s="220">
        <v>3368</v>
      </c>
      <c r="R10" s="95">
        <v>-25.62</v>
      </c>
      <c r="T10" s="70">
        <f t="shared" si="0"/>
        <v>-2.56</v>
      </c>
      <c r="U10" s="70" t="b">
        <f t="shared" si="1"/>
        <v>0</v>
      </c>
      <c r="V10" s="70">
        <f t="shared" si="2"/>
        <v>-25.62</v>
      </c>
      <c r="W10" s="70" t="b">
        <f t="shared" si="3"/>
        <v>0</v>
      </c>
    </row>
    <row r="11" spans="2:23" s="70" customFormat="1" ht="12">
      <c r="B11" s="72"/>
      <c r="C11" s="73"/>
      <c r="D11" s="74" t="s">
        <v>78</v>
      </c>
      <c r="E11" s="131">
        <v>38.5</v>
      </c>
      <c r="F11" s="132">
        <v>217914</v>
      </c>
      <c r="G11" s="132" t="s">
        <v>136</v>
      </c>
      <c r="H11" s="132">
        <v>5583</v>
      </c>
      <c r="I11" s="95">
        <v>2.56</v>
      </c>
      <c r="J11" s="220">
        <v>6535</v>
      </c>
      <c r="K11" s="95">
        <v>-14.57</v>
      </c>
      <c r="L11" s="221">
        <v>38.5</v>
      </c>
      <c r="M11" s="132">
        <v>217914</v>
      </c>
      <c r="N11" s="135" t="s">
        <v>136</v>
      </c>
      <c r="O11" s="132">
        <v>1398</v>
      </c>
      <c r="P11" s="95">
        <v>0.64</v>
      </c>
      <c r="Q11" s="220">
        <v>3114</v>
      </c>
      <c r="R11" s="95">
        <v>-55.11</v>
      </c>
      <c r="T11" s="70">
        <f t="shared" si="0"/>
        <v>-14.57</v>
      </c>
      <c r="U11" s="70" t="b">
        <f t="shared" si="1"/>
        <v>0</v>
      </c>
      <c r="V11" s="70">
        <f t="shared" si="2"/>
        <v>-55.11</v>
      </c>
      <c r="W11" s="70" t="b">
        <f t="shared" si="3"/>
        <v>0</v>
      </c>
    </row>
    <row r="12" spans="2:23" s="70" customFormat="1" ht="12">
      <c r="B12" s="72"/>
      <c r="C12" s="73"/>
      <c r="D12" s="74" t="s">
        <v>65</v>
      </c>
      <c r="E12" s="131">
        <v>36.3</v>
      </c>
      <c r="F12" s="132">
        <v>260089</v>
      </c>
      <c r="G12" s="132" t="s">
        <v>136</v>
      </c>
      <c r="H12" s="132">
        <v>4405</v>
      </c>
      <c r="I12" s="95">
        <v>1.69</v>
      </c>
      <c r="J12" s="220">
        <v>6705</v>
      </c>
      <c r="K12" s="95">
        <v>-34.3</v>
      </c>
      <c r="L12" s="221">
        <v>36.3</v>
      </c>
      <c r="M12" s="132">
        <v>260089</v>
      </c>
      <c r="N12" s="135" t="s">
        <v>136</v>
      </c>
      <c r="O12" s="132">
        <v>3151</v>
      </c>
      <c r="P12" s="95">
        <v>1.21</v>
      </c>
      <c r="Q12" s="220">
        <v>4154</v>
      </c>
      <c r="R12" s="95">
        <v>-24.15</v>
      </c>
      <c r="T12" s="70">
        <f t="shared" si="0"/>
        <v>-34.3</v>
      </c>
      <c r="U12" s="70" t="b">
        <f t="shared" si="1"/>
        <v>0</v>
      </c>
      <c r="V12" s="70">
        <f t="shared" si="2"/>
        <v>-24.15</v>
      </c>
      <c r="W12" s="70" t="b">
        <f t="shared" si="3"/>
        <v>0</v>
      </c>
    </row>
    <row r="13" spans="2:23" s="70" customFormat="1" ht="12">
      <c r="B13" s="72"/>
      <c r="C13" s="73"/>
      <c r="D13" s="74" t="s">
        <v>74</v>
      </c>
      <c r="E13" s="131">
        <v>37.9</v>
      </c>
      <c r="F13" s="132">
        <v>191500</v>
      </c>
      <c r="G13" s="132" t="s">
        <v>136</v>
      </c>
      <c r="H13" s="132">
        <v>3000</v>
      </c>
      <c r="I13" s="95">
        <v>1.57</v>
      </c>
      <c r="J13" s="220">
        <v>6370</v>
      </c>
      <c r="K13" s="95">
        <v>-52.9</v>
      </c>
      <c r="L13" s="221">
        <v>37.9</v>
      </c>
      <c r="M13" s="132">
        <v>191500</v>
      </c>
      <c r="N13" s="135" t="s">
        <v>136</v>
      </c>
      <c r="O13" s="132">
        <v>4000</v>
      </c>
      <c r="P13" s="95">
        <v>2.09</v>
      </c>
      <c r="Q13" s="220">
        <v>4875</v>
      </c>
      <c r="R13" s="95">
        <v>-17.95</v>
      </c>
      <c r="T13" s="70">
        <f t="shared" si="0"/>
        <v>-52.9</v>
      </c>
      <c r="U13" s="70" t="b">
        <f t="shared" si="1"/>
        <v>0</v>
      </c>
      <c r="V13" s="70">
        <f t="shared" si="2"/>
        <v>-17.95</v>
      </c>
      <c r="W13" s="70" t="b">
        <f t="shared" si="3"/>
        <v>0</v>
      </c>
    </row>
    <row r="14" spans="2:23" s="70" customFormat="1" ht="12">
      <c r="B14" s="72"/>
      <c r="C14" s="73"/>
      <c r="D14" s="74" t="s">
        <v>1</v>
      </c>
      <c r="E14" s="131">
        <v>37.3</v>
      </c>
      <c r="F14" s="132">
        <v>305885</v>
      </c>
      <c r="G14" s="132">
        <v>6</v>
      </c>
      <c r="H14" s="132">
        <v>6570</v>
      </c>
      <c r="I14" s="95">
        <v>2.15</v>
      </c>
      <c r="J14" s="220">
        <v>5198</v>
      </c>
      <c r="K14" s="95">
        <v>26.39</v>
      </c>
      <c r="L14" s="221">
        <v>37.3</v>
      </c>
      <c r="M14" s="132">
        <v>305885</v>
      </c>
      <c r="N14" s="135">
        <v>6</v>
      </c>
      <c r="O14" s="132">
        <v>4993</v>
      </c>
      <c r="P14" s="95">
        <v>1.63</v>
      </c>
      <c r="Q14" s="220">
        <v>3320</v>
      </c>
      <c r="R14" s="95">
        <v>50.39</v>
      </c>
      <c r="T14" s="70">
        <f t="shared" si="0"/>
        <v>26.39</v>
      </c>
      <c r="U14" s="70" t="b">
        <f t="shared" si="1"/>
        <v>0</v>
      </c>
      <c r="V14" s="70">
        <f t="shared" si="2"/>
        <v>50.39</v>
      </c>
      <c r="W14" s="70" t="b">
        <f t="shared" si="3"/>
        <v>0</v>
      </c>
    </row>
    <row r="15" spans="2:23" s="70" customFormat="1" ht="12">
      <c r="B15" s="75"/>
      <c r="C15" s="73"/>
      <c r="D15" s="74" t="s">
        <v>79</v>
      </c>
      <c r="E15" s="131" t="s">
        <v>137</v>
      </c>
      <c r="F15" s="132" t="s">
        <v>137</v>
      </c>
      <c r="G15" s="132" t="s">
        <v>137</v>
      </c>
      <c r="H15" s="132" t="s">
        <v>137</v>
      </c>
      <c r="I15" s="95" t="s">
        <v>137</v>
      </c>
      <c r="J15" s="220" t="s">
        <v>137</v>
      </c>
      <c r="K15" s="95" t="s">
        <v>137</v>
      </c>
      <c r="L15" s="221" t="s">
        <v>137</v>
      </c>
      <c r="M15" s="132" t="s">
        <v>137</v>
      </c>
      <c r="N15" s="135" t="s">
        <v>137</v>
      </c>
      <c r="O15" s="132" t="s">
        <v>137</v>
      </c>
      <c r="P15" s="95" t="s">
        <v>137</v>
      </c>
      <c r="Q15" s="220" t="s">
        <v>137</v>
      </c>
      <c r="R15" s="95" t="s">
        <v>137</v>
      </c>
      <c r="T15" s="70" t="e">
        <f t="shared" si="0"/>
        <v>#VALUE!</v>
      </c>
      <c r="U15" s="70" t="b">
        <f t="shared" si="1"/>
        <v>1</v>
      </c>
      <c r="V15" s="70" t="e">
        <f t="shared" si="2"/>
        <v>#VALUE!</v>
      </c>
      <c r="W15" s="70" t="b">
        <f t="shared" si="3"/>
        <v>1</v>
      </c>
    </row>
    <row r="16" spans="2:23" s="70" customFormat="1" ht="12">
      <c r="B16" s="75"/>
      <c r="C16" s="73"/>
      <c r="D16" s="74" t="s">
        <v>2</v>
      </c>
      <c r="E16" s="131">
        <v>40.7</v>
      </c>
      <c r="F16" s="132">
        <v>248949</v>
      </c>
      <c r="G16" s="132" t="s">
        <v>136</v>
      </c>
      <c r="H16" s="132">
        <v>5317</v>
      </c>
      <c r="I16" s="95">
        <v>2.14</v>
      </c>
      <c r="J16" s="220">
        <v>6439</v>
      </c>
      <c r="K16" s="95">
        <v>-17.43</v>
      </c>
      <c r="L16" s="221">
        <v>40.7</v>
      </c>
      <c r="M16" s="132">
        <v>248949</v>
      </c>
      <c r="N16" s="135" t="s">
        <v>136</v>
      </c>
      <c r="O16" s="132">
        <v>2962</v>
      </c>
      <c r="P16" s="95">
        <v>1.19</v>
      </c>
      <c r="Q16" s="220">
        <v>3861</v>
      </c>
      <c r="R16" s="95">
        <v>-23.28</v>
      </c>
      <c r="T16" s="70">
        <f t="shared" si="0"/>
        <v>-17.43</v>
      </c>
      <c r="U16" s="70" t="b">
        <f t="shared" si="1"/>
        <v>0</v>
      </c>
      <c r="V16" s="70">
        <f t="shared" si="2"/>
        <v>-23.28</v>
      </c>
      <c r="W16" s="70" t="b">
        <f t="shared" si="3"/>
        <v>0</v>
      </c>
    </row>
    <row r="17" spans="2:23" s="70" customFormat="1" ht="12">
      <c r="B17" s="75"/>
      <c r="C17" s="73"/>
      <c r="D17" s="74" t="s">
        <v>66</v>
      </c>
      <c r="E17" s="131">
        <v>38.4</v>
      </c>
      <c r="F17" s="132">
        <v>279984</v>
      </c>
      <c r="G17" s="132" t="s">
        <v>136</v>
      </c>
      <c r="H17" s="132">
        <v>7112</v>
      </c>
      <c r="I17" s="95">
        <v>2.54</v>
      </c>
      <c r="J17" s="220">
        <v>4066</v>
      </c>
      <c r="K17" s="95">
        <v>74.91</v>
      </c>
      <c r="L17" s="221">
        <v>38.4</v>
      </c>
      <c r="M17" s="132">
        <v>279984</v>
      </c>
      <c r="N17" s="135" t="s">
        <v>136</v>
      </c>
      <c r="O17" s="132">
        <v>5562</v>
      </c>
      <c r="P17" s="95">
        <v>1.99</v>
      </c>
      <c r="Q17" s="220">
        <v>3988</v>
      </c>
      <c r="R17" s="95">
        <v>39.47</v>
      </c>
      <c r="T17" s="70">
        <f t="shared" si="0"/>
        <v>74.91</v>
      </c>
      <c r="U17" s="70" t="b">
        <f t="shared" si="1"/>
        <v>0</v>
      </c>
      <c r="V17" s="70">
        <f t="shared" si="2"/>
        <v>39.47</v>
      </c>
      <c r="W17" s="70" t="b">
        <f t="shared" si="3"/>
        <v>0</v>
      </c>
    </row>
    <row r="18" spans="2:23" s="70" customFormat="1" ht="12">
      <c r="B18" s="75"/>
      <c r="C18" s="73"/>
      <c r="D18" s="74" t="s">
        <v>67</v>
      </c>
      <c r="E18" s="131">
        <v>51</v>
      </c>
      <c r="F18" s="132">
        <v>277900</v>
      </c>
      <c r="G18" s="132" t="s">
        <v>136</v>
      </c>
      <c r="H18" s="132">
        <v>360</v>
      </c>
      <c r="I18" s="95">
        <v>0.13</v>
      </c>
      <c r="J18" s="220">
        <v>1065</v>
      </c>
      <c r="K18" s="95">
        <v>-66.2</v>
      </c>
      <c r="L18" s="221">
        <v>51</v>
      </c>
      <c r="M18" s="132">
        <v>277900</v>
      </c>
      <c r="N18" s="135" t="s">
        <v>136</v>
      </c>
      <c r="O18" s="132">
        <v>360</v>
      </c>
      <c r="P18" s="95">
        <v>0.13</v>
      </c>
      <c r="Q18" s="220">
        <v>1065</v>
      </c>
      <c r="R18" s="95">
        <v>-66.2</v>
      </c>
      <c r="T18" s="70">
        <f t="shared" si="0"/>
        <v>-66.2</v>
      </c>
      <c r="U18" s="70" t="b">
        <f t="shared" si="1"/>
        <v>0</v>
      </c>
      <c r="V18" s="70">
        <f t="shared" si="2"/>
        <v>-66.2</v>
      </c>
      <c r="W18" s="70" t="b">
        <f t="shared" si="3"/>
        <v>0</v>
      </c>
    </row>
    <row r="19" spans="2:23" s="70" customFormat="1" ht="12">
      <c r="B19" s="75"/>
      <c r="C19" s="73"/>
      <c r="D19" s="74" t="s">
        <v>3</v>
      </c>
      <c r="E19" s="131" t="s">
        <v>137</v>
      </c>
      <c r="F19" s="132" t="s">
        <v>137</v>
      </c>
      <c r="G19" s="132" t="s">
        <v>137</v>
      </c>
      <c r="H19" s="132" t="s">
        <v>137</v>
      </c>
      <c r="I19" s="95" t="s">
        <v>137</v>
      </c>
      <c r="J19" s="220" t="s">
        <v>137</v>
      </c>
      <c r="K19" s="95" t="s">
        <v>137</v>
      </c>
      <c r="L19" s="221" t="s">
        <v>137</v>
      </c>
      <c r="M19" s="132" t="s">
        <v>137</v>
      </c>
      <c r="N19" s="135" t="s">
        <v>137</v>
      </c>
      <c r="O19" s="132" t="s">
        <v>137</v>
      </c>
      <c r="P19" s="95" t="s">
        <v>137</v>
      </c>
      <c r="Q19" s="220" t="s">
        <v>137</v>
      </c>
      <c r="R19" s="95" t="s">
        <v>137</v>
      </c>
      <c r="T19" s="70" t="e">
        <f t="shared" si="0"/>
        <v>#VALUE!</v>
      </c>
      <c r="U19" s="70" t="b">
        <f t="shared" si="1"/>
        <v>1</v>
      </c>
      <c r="V19" s="70" t="e">
        <f t="shared" si="2"/>
        <v>#VALUE!</v>
      </c>
      <c r="W19" s="70" t="b">
        <f t="shared" si="3"/>
        <v>1</v>
      </c>
    </row>
    <row r="20" spans="2:23" s="70" customFormat="1" ht="12">
      <c r="B20" s="75" t="s">
        <v>4</v>
      </c>
      <c r="C20" s="73"/>
      <c r="D20" s="74" t="s">
        <v>5</v>
      </c>
      <c r="E20" s="131">
        <v>37.3</v>
      </c>
      <c r="F20" s="132">
        <v>257581</v>
      </c>
      <c r="G20" s="132" t="s">
        <v>136</v>
      </c>
      <c r="H20" s="132">
        <v>7785</v>
      </c>
      <c r="I20" s="95">
        <v>3.02</v>
      </c>
      <c r="J20" s="220">
        <v>7942</v>
      </c>
      <c r="K20" s="95">
        <v>-1.98</v>
      </c>
      <c r="L20" s="221">
        <v>37.3</v>
      </c>
      <c r="M20" s="132">
        <v>257581</v>
      </c>
      <c r="N20" s="135" t="s">
        <v>136</v>
      </c>
      <c r="O20" s="132">
        <v>6897</v>
      </c>
      <c r="P20" s="95">
        <v>2.68</v>
      </c>
      <c r="Q20" s="220">
        <v>7334</v>
      </c>
      <c r="R20" s="95">
        <v>-5.96</v>
      </c>
      <c r="T20" s="70">
        <f t="shared" si="0"/>
        <v>-1.98</v>
      </c>
      <c r="U20" s="70" t="b">
        <f t="shared" si="1"/>
        <v>0</v>
      </c>
      <c r="V20" s="70">
        <f t="shared" si="2"/>
        <v>-5.96</v>
      </c>
      <c r="W20" s="70" t="b">
        <f t="shared" si="3"/>
        <v>0</v>
      </c>
    </row>
    <row r="21" spans="2:23" s="70" customFormat="1" ht="12">
      <c r="B21" s="75"/>
      <c r="C21" s="73"/>
      <c r="D21" s="74" t="s">
        <v>6</v>
      </c>
      <c r="E21" s="131">
        <v>38.4</v>
      </c>
      <c r="F21" s="132">
        <v>291303</v>
      </c>
      <c r="G21" s="132">
        <v>6</v>
      </c>
      <c r="H21" s="132">
        <v>6274</v>
      </c>
      <c r="I21" s="95">
        <v>2.15</v>
      </c>
      <c r="J21" s="220">
        <v>6371</v>
      </c>
      <c r="K21" s="95">
        <v>-1.52</v>
      </c>
      <c r="L21" s="221">
        <v>38.4</v>
      </c>
      <c r="M21" s="132">
        <v>291303</v>
      </c>
      <c r="N21" s="135">
        <v>6</v>
      </c>
      <c r="O21" s="132">
        <v>5352</v>
      </c>
      <c r="P21" s="95">
        <v>1.84</v>
      </c>
      <c r="Q21" s="220">
        <v>4492</v>
      </c>
      <c r="R21" s="95">
        <v>19.15</v>
      </c>
      <c r="T21" s="70">
        <f t="shared" si="0"/>
        <v>-1.52</v>
      </c>
      <c r="U21" s="70" t="b">
        <f t="shared" si="1"/>
        <v>0</v>
      </c>
      <c r="V21" s="70">
        <f t="shared" si="2"/>
        <v>19.15</v>
      </c>
      <c r="W21" s="70" t="b">
        <f t="shared" si="3"/>
        <v>0</v>
      </c>
    </row>
    <row r="22" spans="2:23" s="70" customFormat="1" ht="12">
      <c r="B22" s="75"/>
      <c r="C22" s="73"/>
      <c r="D22" s="74" t="s">
        <v>80</v>
      </c>
      <c r="E22" s="131">
        <v>38.3</v>
      </c>
      <c r="F22" s="132">
        <v>324693</v>
      </c>
      <c r="G22" s="132">
        <v>7</v>
      </c>
      <c r="H22" s="132">
        <v>12116</v>
      </c>
      <c r="I22" s="95">
        <v>3.73</v>
      </c>
      <c r="J22" s="220">
        <v>12195</v>
      </c>
      <c r="K22" s="95">
        <v>-0.65</v>
      </c>
      <c r="L22" s="221">
        <v>38.3</v>
      </c>
      <c r="M22" s="132">
        <v>324693</v>
      </c>
      <c r="N22" s="135">
        <v>7</v>
      </c>
      <c r="O22" s="132">
        <v>8383</v>
      </c>
      <c r="P22" s="95">
        <v>2.58</v>
      </c>
      <c r="Q22" s="220">
        <v>8002</v>
      </c>
      <c r="R22" s="95">
        <v>4.76</v>
      </c>
      <c r="T22" s="70">
        <f t="shared" si="0"/>
        <v>-0.65</v>
      </c>
      <c r="U22" s="70" t="b">
        <f t="shared" si="1"/>
        <v>0</v>
      </c>
      <c r="V22" s="70">
        <f t="shared" si="2"/>
        <v>4.76</v>
      </c>
      <c r="W22" s="70" t="b">
        <f t="shared" si="3"/>
        <v>0</v>
      </c>
    </row>
    <row r="23" spans="2:23" s="70" customFormat="1" ht="12">
      <c r="B23" s="75"/>
      <c r="C23" s="73"/>
      <c r="D23" s="74" t="s">
        <v>62</v>
      </c>
      <c r="E23" s="131">
        <v>41.1</v>
      </c>
      <c r="F23" s="132">
        <v>250404</v>
      </c>
      <c r="G23" s="132" t="s">
        <v>136</v>
      </c>
      <c r="H23" s="132">
        <v>5848</v>
      </c>
      <c r="I23" s="95">
        <v>2.34</v>
      </c>
      <c r="J23" s="220">
        <v>3156</v>
      </c>
      <c r="K23" s="95">
        <v>85.3</v>
      </c>
      <c r="L23" s="221">
        <v>41.1</v>
      </c>
      <c r="M23" s="132">
        <v>250404</v>
      </c>
      <c r="N23" s="135" t="s">
        <v>136</v>
      </c>
      <c r="O23" s="132">
        <v>4348</v>
      </c>
      <c r="P23" s="95">
        <v>1.74</v>
      </c>
      <c r="Q23" s="220">
        <v>1664</v>
      </c>
      <c r="R23" s="95">
        <v>161.3</v>
      </c>
      <c r="T23" s="70">
        <f t="shared" si="0"/>
        <v>85.3</v>
      </c>
      <c r="U23" s="70" t="b">
        <f t="shared" si="1"/>
        <v>0</v>
      </c>
      <c r="V23" s="70">
        <f t="shared" si="2"/>
        <v>161.3</v>
      </c>
      <c r="W23" s="70" t="b">
        <f t="shared" si="3"/>
        <v>0</v>
      </c>
    </row>
    <row r="24" spans="2:23" s="70" customFormat="1" ht="12">
      <c r="B24" s="75"/>
      <c r="C24" s="73"/>
      <c r="D24" s="74" t="s">
        <v>60</v>
      </c>
      <c r="E24" s="131">
        <v>38.7</v>
      </c>
      <c r="F24" s="132">
        <v>275268</v>
      </c>
      <c r="G24" s="132">
        <v>5</v>
      </c>
      <c r="H24" s="132">
        <v>8196</v>
      </c>
      <c r="I24" s="95">
        <v>2.98</v>
      </c>
      <c r="J24" s="220">
        <v>7745</v>
      </c>
      <c r="K24" s="95">
        <v>5.82</v>
      </c>
      <c r="L24" s="221">
        <v>38.7</v>
      </c>
      <c r="M24" s="132">
        <v>275268</v>
      </c>
      <c r="N24" s="135">
        <v>5</v>
      </c>
      <c r="O24" s="132">
        <v>6565</v>
      </c>
      <c r="P24" s="95">
        <v>2.38</v>
      </c>
      <c r="Q24" s="220">
        <v>5786</v>
      </c>
      <c r="R24" s="95">
        <v>13.46</v>
      </c>
      <c r="T24" s="70">
        <f t="shared" si="0"/>
        <v>5.82</v>
      </c>
      <c r="U24" s="70" t="b">
        <f t="shared" si="1"/>
        <v>0</v>
      </c>
      <c r="V24" s="70">
        <f t="shared" si="2"/>
        <v>13.46</v>
      </c>
      <c r="W24" s="70" t="b">
        <f t="shared" si="3"/>
        <v>0</v>
      </c>
    </row>
    <row r="25" spans="2:23" s="70" customFormat="1" ht="12">
      <c r="B25" s="75"/>
      <c r="C25" s="73"/>
      <c r="D25" s="74" t="s">
        <v>61</v>
      </c>
      <c r="E25" s="131" t="s">
        <v>137</v>
      </c>
      <c r="F25" s="132" t="s">
        <v>137</v>
      </c>
      <c r="G25" s="132" t="s">
        <v>137</v>
      </c>
      <c r="H25" s="132" t="s">
        <v>137</v>
      </c>
      <c r="I25" s="95" t="s">
        <v>137</v>
      </c>
      <c r="J25" s="220" t="s">
        <v>137</v>
      </c>
      <c r="K25" s="95" t="s">
        <v>137</v>
      </c>
      <c r="L25" s="221" t="s">
        <v>137</v>
      </c>
      <c r="M25" s="132" t="s">
        <v>137</v>
      </c>
      <c r="N25" s="135" t="s">
        <v>137</v>
      </c>
      <c r="O25" s="132" t="s">
        <v>137</v>
      </c>
      <c r="P25" s="95" t="s">
        <v>137</v>
      </c>
      <c r="Q25" s="220" t="s">
        <v>137</v>
      </c>
      <c r="R25" s="95" t="s">
        <v>137</v>
      </c>
      <c r="T25" s="70" t="e">
        <f t="shared" si="0"/>
        <v>#VALUE!</v>
      </c>
      <c r="U25" s="70" t="b">
        <f t="shared" si="1"/>
        <v>1</v>
      </c>
      <c r="V25" s="70" t="e">
        <f t="shared" si="2"/>
        <v>#VALUE!</v>
      </c>
      <c r="W25" s="70" t="b">
        <f t="shared" si="3"/>
        <v>1</v>
      </c>
    </row>
    <row r="26" spans="2:23" s="70" customFormat="1" ht="12">
      <c r="B26" s="75"/>
      <c r="C26" s="73"/>
      <c r="D26" s="74" t="s">
        <v>7</v>
      </c>
      <c r="E26" s="131">
        <v>39.5</v>
      </c>
      <c r="F26" s="132">
        <v>306944</v>
      </c>
      <c r="G26" s="132">
        <v>39</v>
      </c>
      <c r="H26" s="132">
        <v>8059</v>
      </c>
      <c r="I26" s="95">
        <v>2.63</v>
      </c>
      <c r="J26" s="220">
        <v>5688</v>
      </c>
      <c r="K26" s="95">
        <v>41.68</v>
      </c>
      <c r="L26" s="221">
        <v>39.5</v>
      </c>
      <c r="M26" s="132">
        <v>306944</v>
      </c>
      <c r="N26" s="135">
        <v>39</v>
      </c>
      <c r="O26" s="132">
        <v>6331</v>
      </c>
      <c r="P26" s="95">
        <v>2.06</v>
      </c>
      <c r="Q26" s="220">
        <v>3665</v>
      </c>
      <c r="R26" s="95">
        <v>72.74</v>
      </c>
      <c r="T26" s="70">
        <f t="shared" si="0"/>
        <v>41.68</v>
      </c>
      <c r="U26" s="70" t="b">
        <f t="shared" si="1"/>
        <v>0</v>
      </c>
      <c r="V26" s="70">
        <f t="shared" si="2"/>
        <v>72.74</v>
      </c>
      <c r="W26" s="70" t="b">
        <f t="shared" si="3"/>
        <v>0</v>
      </c>
    </row>
    <row r="27" spans="2:23" s="70" customFormat="1" ht="12">
      <c r="B27" s="75"/>
      <c r="C27" s="73"/>
      <c r="D27" s="74" t="s">
        <v>81</v>
      </c>
      <c r="E27" s="131">
        <v>39.5</v>
      </c>
      <c r="F27" s="132">
        <v>289275</v>
      </c>
      <c r="G27" s="132">
        <v>8</v>
      </c>
      <c r="H27" s="132">
        <v>6718</v>
      </c>
      <c r="I27" s="95">
        <v>2.32</v>
      </c>
      <c r="J27" s="220">
        <v>6123</v>
      </c>
      <c r="K27" s="102">
        <v>9.72</v>
      </c>
      <c r="L27" s="221">
        <v>27.6</v>
      </c>
      <c r="M27" s="132">
        <v>197829</v>
      </c>
      <c r="N27" s="135">
        <v>8</v>
      </c>
      <c r="O27" s="132">
        <v>6550</v>
      </c>
      <c r="P27" s="95">
        <v>3.31</v>
      </c>
      <c r="Q27" s="220">
        <v>5494</v>
      </c>
      <c r="R27" s="102">
        <v>19.22</v>
      </c>
      <c r="T27" s="70">
        <f t="shared" si="0"/>
        <v>9.72</v>
      </c>
      <c r="U27" s="70" t="b">
        <f t="shared" si="1"/>
        <v>0</v>
      </c>
      <c r="V27" s="70">
        <f t="shared" si="2"/>
        <v>19.22</v>
      </c>
      <c r="W27" s="70" t="b">
        <f t="shared" si="3"/>
        <v>0</v>
      </c>
    </row>
    <row r="28" spans="2:23" s="70" customFormat="1" ht="12">
      <c r="B28" s="75" t="s">
        <v>8</v>
      </c>
      <c r="C28" s="243" t="s">
        <v>9</v>
      </c>
      <c r="D28" s="249"/>
      <c r="E28" s="136" t="s">
        <v>137</v>
      </c>
      <c r="F28" s="137" t="s">
        <v>137</v>
      </c>
      <c r="G28" s="137" t="s">
        <v>137</v>
      </c>
      <c r="H28" s="137" t="s">
        <v>137</v>
      </c>
      <c r="I28" s="96" t="s">
        <v>137</v>
      </c>
      <c r="J28" s="222" t="s">
        <v>137</v>
      </c>
      <c r="K28" s="95" t="s">
        <v>137</v>
      </c>
      <c r="L28" s="223" t="s">
        <v>137</v>
      </c>
      <c r="M28" s="137" t="s">
        <v>137</v>
      </c>
      <c r="N28" s="140" t="s">
        <v>137</v>
      </c>
      <c r="O28" s="137" t="s">
        <v>137</v>
      </c>
      <c r="P28" s="96" t="s">
        <v>137</v>
      </c>
      <c r="Q28" s="222" t="s">
        <v>137</v>
      </c>
      <c r="R28" s="95" t="s">
        <v>137</v>
      </c>
      <c r="T28" s="70" t="e">
        <f t="shared" si="0"/>
        <v>#VALUE!</v>
      </c>
      <c r="U28" s="70" t="b">
        <f t="shared" si="1"/>
        <v>1</v>
      </c>
      <c r="V28" s="70" t="e">
        <f t="shared" si="2"/>
        <v>#VALUE!</v>
      </c>
      <c r="W28" s="70" t="b">
        <f t="shared" si="3"/>
        <v>1</v>
      </c>
    </row>
    <row r="29" spans="2:23" s="70" customFormat="1" ht="12">
      <c r="B29" s="75"/>
      <c r="C29" s="243" t="s">
        <v>70</v>
      </c>
      <c r="D29" s="249"/>
      <c r="E29" s="141">
        <v>43</v>
      </c>
      <c r="F29" s="142">
        <v>315200</v>
      </c>
      <c r="G29" s="142" t="s">
        <v>136</v>
      </c>
      <c r="H29" s="142">
        <v>6500</v>
      </c>
      <c r="I29" s="97">
        <v>2.06</v>
      </c>
      <c r="J29" s="224">
        <v>6500</v>
      </c>
      <c r="K29" s="96">
        <v>0</v>
      </c>
      <c r="L29" s="225">
        <v>43</v>
      </c>
      <c r="M29" s="142">
        <v>315200</v>
      </c>
      <c r="N29" s="145" t="s">
        <v>136</v>
      </c>
      <c r="O29" s="142">
        <v>4500</v>
      </c>
      <c r="P29" s="97">
        <v>1.43</v>
      </c>
      <c r="Q29" s="224">
        <v>4000</v>
      </c>
      <c r="R29" s="97">
        <v>12.5</v>
      </c>
      <c r="T29" s="70">
        <f t="shared" si="0"/>
        <v>0</v>
      </c>
      <c r="U29" s="70" t="b">
        <f t="shared" si="1"/>
        <v>0</v>
      </c>
      <c r="V29" s="70">
        <f t="shared" si="2"/>
        <v>12.5</v>
      </c>
      <c r="W29" s="70" t="b">
        <f t="shared" si="3"/>
        <v>0</v>
      </c>
    </row>
    <row r="30" spans="2:23" s="70" customFormat="1" ht="12">
      <c r="B30" s="75"/>
      <c r="C30" s="243" t="s">
        <v>10</v>
      </c>
      <c r="D30" s="249"/>
      <c r="E30" s="141">
        <v>37</v>
      </c>
      <c r="F30" s="142">
        <v>289140</v>
      </c>
      <c r="G30" s="142">
        <v>5</v>
      </c>
      <c r="H30" s="142">
        <v>5848</v>
      </c>
      <c r="I30" s="97">
        <v>2.02</v>
      </c>
      <c r="J30" s="224">
        <v>5874</v>
      </c>
      <c r="K30" s="96">
        <v>-0.44</v>
      </c>
      <c r="L30" s="225">
        <v>37</v>
      </c>
      <c r="M30" s="142">
        <v>289140</v>
      </c>
      <c r="N30" s="145">
        <v>5</v>
      </c>
      <c r="O30" s="142">
        <v>5687</v>
      </c>
      <c r="P30" s="97">
        <v>1.97</v>
      </c>
      <c r="Q30" s="224">
        <v>4726</v>
      </c>
      <c r="R30" s="102">
        <v>20.33</v>
      </c>
      <c r="T30" s="70">
        <f t="shared" si="0"/>
        <v>-0.44</v>
      </c>
      <c r="U30" s="70" t="b">
        <f t="shared" si="1"/>
        <v>0</v>
      </c>
      <c r="V30" s="70">
        <f t="shared" si="2"/>
        <v>20.33</v>
      </c>
      <c r="W30" s="70" t="b">
        <f t="shared" si="3"/>
        <v>0</v>
      </c>
    </row>
    <row r="31" spans="2:23" s="70" customFormat="1" ht="12">
      <c r="B31" s="75"/>
      <c r="C31" s="243" t="s">
        <v>71</v>
      </c>
      <c r="D31" s="249"/>
      <c r="E31" s="141">
        <v>42.2</v>
      </c>
      <c r="F31" s="142">
        <v>340746</v>
      </c>
      <c r="G31" s="142" t="s">
        <v>136</v>
      </c>
      <c r="H31" s="142">
        <v>6969</v>
      </c>
      <c r="I31" s="97">
        <v>2.05</v>
      </c>
      <c r="J31" s="224">
        <v>7427</v>
      </c>
      <c r="K31" s="96">
        <v>-6.17</v>
      </c>
      <c r="L31" s="225">
        <v>42.2</v>
      </c>
      <c r="M31" s="142">
        <v>340746</v>
      </c>
      <c r="N31" s="145" t="s">
        <v>136</v>
      </c>
      <c r="O31" s="142">
        <v>4969</v>
      </c>
      <c r="P31" s="97">
        <v>1.46</v>
      </c>
      <c r="Q31" s="224">
        <v>4927</v>
      </c>
      <c r="R31" s="102">
        <v>0.85</v>
      </c>
      <c r="T31" s="70">
        <f t="shared" si="0"/>
        <v>-6.17</v>
      </c>
      <c r="U31" s="70" t="b">
        <f t="shared" si="1"/>
        <v>0</v>
      </c>
      <c r="V31" s="70">
        <f t="shared" si="2"/>
        <v>0.85</v>
      </c>
      <c r="W31" s="70" t="b">
        <f t="shared" si="3"/>
        <v>0</v>
      </c>
    </row>
    <row r="32" spans="2:23" s="70" customFormat="1" ht="12">
      <c r="B32" s="75"/>
      <c r="C32" s="243" t="s">
        <v>35</v>
      </c>
      <c r="D32" s="249"/>
      <c r="E32" s="141" t="s">
        <v>137</v>
      </c>
      <c r="F32" s="142" t="s">
        <v>137</v>
      </c>
      <c r="G32" s="142" t="s">
        <v>137</v>
      </c>
      <c r="H32" s="142" t="s">
        <v>137</v>
      </c>
      <c r="I32" s="97" t="s">
        <v>137</v>
      </c>
      <c r="J32" s="224">
        <v>500</v>
      </c>
      <c r="K32" s="97" t="s">
        <v>137</v>
      </c>
      <c r="L32" s="225" t="s">
        <v>137</v>
      </c>
      <c r="M32" s="142" t="s">
        <v>137</v>
      </c>
      <c r="N32" s="145" t="s">
        <v>137</v>
      </c>
      <c r="O32" s="142" t="s">
        <v>137</v>
      </c>
      <c r="P32" s="97" t="s">
        <v>137</v>
      </c>
      <c r="Q32" s="224">
        <v>0</v>
      </c>
      <c r="R32" s="102" t="s">
        <v>137</v>
      </c>
      <c r="T32" s="70" t="e">
        <f t="shared" si="0"/>
        <v>#VALUE!</v>
      </c>
      <c r="U32" s="70" t="b">
        <f t="shared" si="1"/>
        <v>1</v>
      </c>
      <c r="V32" s="70" t="e">
        <f t="shared" si="2"/>
        <v>#VALUE!</v>
      </c>
      <c r="W32" s="70" t="b">
        <f t="shared" si="3"/>
        <v>1</v>
      </c>
    </row>
    <row r="33" spans="2:23" s="70" customFormat="1" ht="12">
      <c r="B33" s="75"/>
      <c r="C33" s="250" t="s">
        <v>69</v>
      </c>
      <c r="D33" s="236"/>
      <c r="E33" s="136">
        <v>41.2</v>
      </c>
      <c r="F33" s="137">
        <v>271241</v>
      </c>
      <c r="G33" s="137">
        <v>4</v>
      </c>
      <c r="H33" s="137">
        <v>6930</v>
      </c>
      <c r="I33" s="96">
        <v>2.55</v>
      </c>
      <c r="J33" s="222">
        <v>6733</v>
      </c>
      <c r="K33" s="95">
        <v>2.93</v>
      </c>
      <c r="L33" s="223">
        <v>41.2</v>
      </c>
      <c r="M33" s="137">
        <v>271241</v>
      </c>
      <c r="N33" s="140">
        <v>4</v>
      </c>
      <c r="O33" s="137">
        <v>4716</v>
      </c>
      <c r="P33" s="96">
        <v>1.74</v>
      </c>
      <c r="Q33" s="222">
        <v>3825</v>
      </c>
      <c r="R33" s="95">
        <v>23.29</v>
      </c>
      <c r="T33" s="70">
        <f t="shared" si="0"/>
        <v>2.93</v>
      </c>
      <c r="U33" s="70" t="b">
        <f t="shared" si="1"/>
        <v>0</v>
      </c>
      <c r="V33" s="70">
        <f t="shared" si="2"/>
        <v>23.29</v>
      </c>
      <c r="W33" s="70" t="b">
        <f t="shared" si="3"/>
        <v>0</v>
      </c>
    </row>
    <row r="34" spans="2:23" s="70" customFormat="1" ht="12">
      <c r="B34" s="75"/>
      <c r="C34" s="73"/>
      <c r="D34" s="76" t="s">
        <v>82</v>
      </c>
      <c r="E34" s="131" t="s">
        <v>137</v>
      </c>
      <c r="F34" s="132" t="s">
        <v>137</v>
      </c>
      <c r="G34" s="132" t="s">
        <v>137</v>
      </c>
      <c r="H34" s="132" t="s">
        <v>137</v>
      </c>
      <c r="I34" s="95" t="s">
        <v>137</v>
      </c>
      <c r="J34" s="220" t="s">
        <v>137</v>
      </c>
      <c r="K34" s="95" t="s">
        <v>137</v>
      </c>
      <c r="L34" s="221" t="s">
        <v>137</v>
      </c>
      <c r="M34" s="132" t="s">
        <v>137</v>
      </c>
      <c r="N34" s="135" t="s">
        <v>137</v>
      </c>
      <c r="O34" s="132" t="s">
        <v>137</v>
      </c>
      <c r="P34" s="95" t="s">
        <v>137</v>
      </c>
      <c r="Q34" s="220" t="s">
        <v>137</v>
      </c>
      <c r="R34" s="95" t="s">
        <v>137</v>
      </c>
      <c r="T34" s="70" t="e">
        <f t="shared" si="0"/>
        <v>#VALUE!</v>
      </c>
      <c r="U34" s="70" t="b">
        <f t="shared" si="1"/>
        <v>1</v>
      </c>
      <c r="V34" s="70" t="e">
        <f t="shared" si="2"/>
        <v>#VALUE!</v>
      </c>
      <c r="W34" s="70" t="b">
        <f t="shared" si="3"/>
        <v>1</v>
      </c>
    </row>
    <row r="35" spans="2:23" s="70" customFormat="1" ht="12">
      <c r="B35" s="75"/>
      <c r="C35" s="73"/>
      <c r="D35" s="76" t="s">
        <v>11</v>
      </c>
      <c r="E35" s="131">
        <v>40.3</v>
      </c>
      <c r="F35" s="132">
        <v>253030</v>
      </c>
      <c r="G35" s="132" t="s">
        <v>136</v>
      </c>
      <c r="H35" s="132">
        <v>3590</v>
      </c>
      <c r="I35" s="95">
        <v>1.42</v>
      </c>
      <c r="J35" s="220">
        <v>4060</v>
      </c>
      <c r="K35" s="95">
        <v>-11.58</v>
      </c>
      <c r="L35" s="221">
        <v>40.3</v>
      </c>
      <c r="M35" s="132">
        <v>253030</v>
      </c>
      <c r="N35" s="135" t="s">
        <v>136</v>
      </c>
      <c r="O35" s="132">
        <v>3590</v>
      </c>
      <c r="P35" s="95">
        <v>1.42</v>
      </c>
      <c r="Q35" s="220">
        <v>4060</v>
      </c>
      <c r="R35" s="95">
        <v>-11.58</v>
      </c>
      <c r="T35" s="70">
        <f t="shared" si="0"/>
        <v>-11.58</v>
      </c>
      <c r="U35" s="70" t="b">
        <f t="shared" si="1"/>
        <v>0</v>
      </c>
      <c r="V35" s="70">
        <f t="shared" si="2"/>
        <v>-11.58</v>
      </c>
      <c r="W35" s="70" t="b">
        <f t="shared" si="3"/>
        <v>0</v>
      </c>
    </row>
    <row r="36" spans="2:23" s="70" customFormat="1" ht="12">
      <c r="B36" s="75" t="s">
        <v>12</v>
      </c>
      <c r="C36" s="73"/>
      <c r="D36" s="76" t="s">
        <v>13</v>
      </c>
      <c r="E36" s="131">
        <v>42.3</v>
      </c>
      <c r="F36" s="132">
        <v>293433</v>
      </c>
      <c r="G36" s="132" t="s">
        <v>136</v>
      </c>
      <c r="H36" s="132">
        <v>11000</v>
      </c>
      <c r="I36" s="95">
        <v>3.75</v>
      </c>
      <c r="J36" s="220">
        <v>9317</v>
      </c>
      <c r="K36" s="95">
        <v>18.06</v>
      </c>
      <c r="L36" s="221">
        <v>42.3</v>
      </c>
      <c r="M36" s="132">
        <v>293433</v>
      </c>
      <c r="N36" s="135" t="s">
        <v>136</v>
      </c>
      <c r="O36" s="132">
        <v>6089</v>
      </c>
      <c r="P36" s="95">
        <v>2.08</v>
      </c>
      <c r="Q36" s="220">
        <v>4053</v>
      </c>
      <c r="R36" s="95">
        <v>50.23</v>
      </c>
      <c r="T36" s="70">
        <f t="shared" si="0"/>
        <v>18.06</v>
      </c>
      <c r="U36" s="70" t="b">
        <f t="shared" si="1"/>
        <v>0</v>
      </c>
      <c r="V36" s="70">
        <f t="shared" si="2"/>
        <v>50.23</v>
      </c>
      <c r="W36" s="70" t="b">
        <f t="shared" si="3"/>
        <v>0</v>
      </c>
    </row>
    <row r="37" spans="2:23" s="70" customFormat="1" ht="12">
      <c r="B37" s="75"/>
      <c r="C37" s="73"/>
      <c r="D37" s="76" t="s">
        <v>36</v>
      </c>
      <c r="E37" s="131" t="s">
        <v>137</v>
      </c>
      <c r="F37" s="132" t="s">
        <v>137</v>
      </c>
      <c r="G37" s="132" t="s">
        <v>137</v>
      </c>
      <c r="H37" s="132" t="s">
        <v>137</v>
      </c>
      <c r="I37" s="95" t="s">
        <v>137</v>
      </c>
      <c r="J37" s="220" t="s">
        <v>137</v>
      </c>
      <c r="K37" s="95" t="s">
        <v>137</v>
      </c>
      <c r="L37" s="221" t="s">
        <v>137</v>
      </c>
      <c r="M37" s="132" t="s">
        <v>137</v>
      </c>
      <c r="N37" s="135" t="s">
        <v>137</v>
      </c>
      <c r="O37" s="132" t="s">
        <v>137</v>
      </c>
      <c r="P37" s="95" t="s">
        <v>137</v>
      </c>
      <c r="Q37" s="220" t="s">
        <v>137</v>
      </c>
      <c r="R37" s="95" t="s">
        <v>137</v>
      </c>
      <c r="T37" s="70" t="e">
        <f t="shared" si="0"/>
        <v>#VALUE!</v>
      </c>
      <c r="U37" s="70" t="b">
        <f t="shared" si="1"/>
        <v>1</v>
      </c>
      <c r="V37" s="70" t="e">
        <f t="shared" si="2"/>
        <v>#VALUE!</v>
      </c>
      <c r="W37" s="70" t="b">
        <f t="shared" si="3"/>
        <v>1</v>
      </c>
    </row>
    <row r="38" spans="2:23" s="70" customFormat="1" ht="12">
      <c r="B38" s="75"/>
      <c r="C38" s="73"/>
      <c r="D38" s="76" t="s">
        <v>37</v>
      </c>
      <c r="E38" s="131" t="s">
        <v>137</v>
      </c>
      <c r="F38" s="132" t="s">
        <v>137</v>
      </c>
      <c r="G38" s="132" t="s">
        <v>137</v>
      </c>
      <c r="H38" s="132" t="s">
        <v>137</v>
      </c>
      <c r="I38" s="95" t="s">
        <v>137</v>
      </c>
      <c r="J38" s="220" t="s">
        <v>137</v>
      </c>
      <c r="K38" s="95" t="s">
        <v>137</v>
      </c>
      <c r="L38" s="221" t="s">
        <v>137</v>
      </c>
      <c r="M38" s="132" t="s">
        <v>137</v>
      </c>
      <c r="N38" s="135" t="s">
        <v>137</v>
      </c>
      <c r="O38" s="132" t="s">
        <v>137</v>
      </c>
      <c r="P38" s="95" t="s">
        <v>137</v>
      </c>
      <c r="Q38" s="220" t="s">
        <v>137</v>
      </c>
      <c r="R38" s="95" t="s">
        <v>137</v>
      </c>
      <c r="T38" s="70" t="e">
        <f t="shared" si="0"/>
        <v>#VALUE!</v>
      </c>
      <c r="U38" s="70" t="b">
        <f t="shared" si="1"/>
        <v>1</v>
      </c>
      <c r="V38" s="70" t="e">
        <f t="shared" si="2"/>
        <v>#VALUE!</v>
      </c>
      <c r="W38" s="70" t="b">
        <f t="shared" si="3"/>
        <v>1</v>
      </c>
    </row>
    <row r="39" spans="2:23" s="70" customFormat="1" ht="12">
      <c r="B39" s="75"/>
      <c r="C39" s="73"/>
      <c r="D39" s="76" t="s">
        <v>38</v>
      </c>
      <c r="E39" s="131" t="s">
        <v>137</v>
      </c>
      <c r="F39" s="132" t="s">
        <v>137</v>
      </c>
      <c r="G39" s="132" t="s">
        <v>137</v>
      </c>
      <c r="H39" s="132" t="s">
        <v>137</v>
      </c>
      <c r="I39" s="95" t="s">
        <v>137</v>
      </c>
      <c r="J39" s="220">
        <v>10500</v>
      </c>
      <c r="K39" s="95" t="s">
        <v>137</v>
      </c>
      <c r="L39" s="221" t="s">
        <v>137</v>
      </c>
      <c r="M39" s="132" t="s">
        <v>137</v>
      </c>
      <c r="N39" s="135" t="s">
        <v>137</v>
      </c>
      <c r="O39" s="132" t="s">
        <v>137</v>
      </c>
      <c r="P39" s="95" t="s">
        <v>137</v>
      </c>
      <c r="Q39" s="220">
        <v>1000</v>
      </c>
      <c r="R39" s="95" t="s">
        <v>137</v>
      </c>
      <c r="T39" s="70" t="e">
        <f t="shared" si="0"/>
        <v>#VALUE!</v>
      </c>
      <c r="U39" s="70" t="b">
        <f t="shared" si="1"/>
        <v>1</v>
      </c>
      <c r="V39" s="70" t="e">
        <f t="shared" si="2"/>
        <v>#VALUE!</v>
      </c>
      <c r="W39" s="70" t="b">
        <f t="shared" si="3"/>
        <v>1</v>
      </c>
    </row>
    <row r="40" spans="2:23" s="70" customFormat="1" ht="12">
      <c r="B40" s="75"/>
      <c r="C40" s="73"/>
      <c r="D40" s="74" t="s">
        <v>73</v>
      </c>
      <c r="E40" s="131" t="s">
        <v>137</v>
      </c>
      <c r="F40" s="132" t="s">
        <v>137</v>
      </c>
      <c r="G40" s="132" t="s">
        <v>137</v>
      </c>
      <c r="H40" s="132" t="s">
        <v>137</v>
      </c>
      <c r="I40" s="95" t="s">
        <v>137</v>
      </c>
      <c r="J40" s="220" t="s">
        <v>137</v>
      </c>
      <c r="K40" s="95" t="s">
        <v>137</v>
      </c>
      <c r="L40" s="221" t="s">
        <v>137</v>
      </c>
      <c r="M40" s="132" t="s">
        <v>137</v>
      </c>
      <c r="N40" s="135" t="s">
        <v>137</v>
      </c>
      <c r="O40" s="132" t="s">
        <v>137</v>
      </c>
      <c r="P40" s="95" t="s">
        <v>137</v>
      </c>
      <c r="Q40" s="220" t="s">
        <v>137</v>
      </c>
      <c r="R40" s="95" t="s">
        <v>137</v>
      </c>
      <c r="T40" s="70" t="e">
        <f t="shared" si="0"/>
        <v>#VALUE!</v>
      </c>
      <c r="U40" s="70" t="b">
        <f t="shared" si="1"/>
        <v>1</v>
      </c>
      <c r="V40" s="70" t="e">
        <f t="shared" si="2"/>
        <v>#VALUE!</v>
      </c>
      <c r="W40" s="70" t="b">
        <f t="shared" si="3"/>
        <v>1</v>
      </c>
    </row>
    <row r="41" spans="2:23" s="70" customFormat="1" ht="12">
      <c r="B41" s="75"/>
      <c r="C41" s="73"/>
      <c r="D41" s="74" t="s">
        <v>72</v>
      </c>
      <c r="E41" s="131" t="s">
        <v>137</v>
      </c>
      <c r="F41" s="132" t="s">
        <v>137</v>
      </c>
      <c r="G41" s="132" t="s">
        <v>137</v>
      </c>
      <c r="H41" s="132" t="s">
        <v>137</v>
      </c>
      <c r="I41" s="95" t="s">
        <v>137</v>
      </c>
      <c r="J41" s="220" t="s">
        <v>137</v>
      </c>
      <c r="K41" s="102" t="s">
        <v>137</v>
      </c>
      <c r="L41" s="221" t="s">
        <v>137</v>
      </c>
      <c r="M41" s="132" t="s">
        <v>137</v>
      </c>
      <c r="N41" s="135" t="s">
        <v>137</v>
      </c>
      <c r="O41" s="132" t="s">
        <v>137</v>
      </c>
      <c r="P41" s="95" t="s">
        <v>137</v>
      </c>
      <c r="Q41" s="220" t="s">
        <v>137</v>
      </c>
      <c r="R41" s="95" t="s">
        <v>137</v>
      </c>
      <c r="T41" s="70" t="e">
        <f t="shared" si="0"/>
        <v>#VALUE!</v>
      </c>
      <c r="U41" s="70" t="b">
        <f t="shared" si="1"/>
        <v>1</v>
      </c>
      <c r="V41" s="70" t="e">
        <f t="shared" si="2"/>
        <v>#VALUE!</v>
      </c>
      <c r="W41" s="70" t="b">
        <f t="shared" si="3"/>
        <v>1</v>
      </c>
    </row>
    <row r="42" spans="2:23" s="70" customFormat="1" ht="12">
      <c r="B42" s="75"/>
      <c r="C42" s="243" t="s">
        <v>75</v>
      </c>
      <c r="D42" s="244"/>
      <c r="E42" s="141">
        <v>35.6</v>
      </c>
      <c r="F42" s="142">
        <v>223581</v>
      </c>
      <c r="G42" s="142" t="s">
        <v>136</v>
      </c>
      <c r="H42" s="142">
        <v>8885</v>
      </c>
      <c r="I42" s="97">
        <v>3.97</v>
      </c>
      <c r="J42" s="224">
        <v>6680</v>
      </c>
      <c r="K42" s="95">
        <v>33.01</v>
      </c>
      <c r="L42" s="225">
        <v>35.6</v>
      </c>
      <c r="M42" s="142">
        <v>223581</v>
      </c>
      <c r="N42" s="145" t="s">
        <v>136</v>
      </c>
      <c r="O42" s="142">
        <v>4039</v>
      </c>
      <c r="P42" s="97">
        <v>1.81</v>
      </c>
      <c r="Q42" s="224">
        <v>4823</v>
      </c>
      <c r="R42" s="97">
        <v>-16.26</v>
      </c>
      <c r="T42" s="70">
        <f t="shared" si="0"/>
        <v>33.01</v>
      </c>
      <c r="U42" s="70" t="b">
        <f t="shared" si="1"/>
        <v>0</v>
      </c>
      <c r="V42" s="70">
        <f t="shared" si="2"/>
        <v>-16.26</v>
      </c>
      <c r="W42" s="70" t="b">
        <f t="shared" si="3"/>
        <v>0</v>
      </c>
    </row>
    <row r="43" spans="2:23" s="70" customFormat="1" ht="12">
      <c r="B43" s="75"/>
      <c r="C43" s="243" t="s">
        <v>53</v>
      </c>
      <c r="D43" s="244"/>
      <c r="E43" s="141" t="s">
        <v>137</v>
      </c>
      <c r="F43" s="142" t="s">
        <v>137</v>
      </c>
      <c r="G43" s="142" t="s">
        <v>137</v>
      </c>
      <c r="H43" s="142" t="s">
        <v>137</v>
      </c>
      <c r="I43" s="97" t="s">
        <v>137</v>
      </c>
      <c r="J43" s="224" t="s">
        <v>137</v>
      </c>
      <c r="K43" s="96" t="s">
        <v>137</v>
      </c>
      <c r="L43" s="225" t="s">
        <v>137</v>
      </c>
      <c r="M43" s="142" t="s">
        <v>137</v>
      </c>
      <c r="N43" s="145" t="s">
        <v>137</v>
      </c>
      <c r="O43" s="142" t="s">
        <v>137</v>
      </c>
      <c r="P43" s="97" t="s">
        <v>137</v>
      </c>
      <c r="Q43" s="224" t="s">
        <v>137</v>
      </c>
      <c r="R43" s="95" t="s">
        <v>137</v>
      </c>
      <c r="T43" s="70" t="e">
        <f t="shared" si="0"/>
        <v>#VALUE!</v>
      </c>
      <c r="U43" s="70" t="b">
        <f t="shared" si="1"/>
        <v>1</v>
      </c>
      <c r="V43" s="70" t="e">
        <f t="shared" si="2"/>
        <v>#VALUE!</v>
      </c>
      <c r="W43" s="70" t="b">
        <f t="shared" si="3"/>
        <v>1</v>
      </c>
    </row>
    <row r="44" spans="2:23" s="70" customFormat="1" ht="12">
      <c r="B44" s="75"/>
      <c r="C44" s="243" t="s">
        <v>54</v>
      </c>
      <c r="D44" s="244"/>
      <c r="E44" s="141">
        <v>39.3</v>
      </c>
      <c r="F44" s="142">
        <v>271212</v>
      </c>
      <c r="G44" s="142" t="s">
        <v>136</v>
      </c>
      <c r="H44" s="142">
        <v>7100</v>
      </c>
      <c r="I44" s="97">
        <v>2.62</v>
      </c>
      <c r="J44" s="224">
        <v>1300</v>
      </c>
      <c r="K44" s="96">
        <v>446.15</v>
      </c>
      <c r="L44" s="225">
        <v>39.3</v>
      </c>
      <c r="M44" s="142">
        <v>271212</v>
      </c>
      <c r="N44" s="145" t="s">
        <v>136</v>
      </c>
      <c r="O44" s="142">
        <v>6450</v>
      </c>
      <c r="P44" s="97">
        <v>2.38</v>
      </c>
      <c r="Q44" s="224">
        <v>1300</v>
      </c>
      <c r="R44" s="97">
        <v>396.15</v>
      </c>
      <c r="T44" s="70">
        <f t="shared" si="0"/>
        <v>446.15</v>
      </c>
      <c r="U44" s="70" t="b">
        <f t="shared" si="1"/>
        <v>0</v>
      </c>
      <c r="V44" s="70">
        <f t="shared" si="2"/>
        <v>396.15</v>
      </c>
      <c r="W44" s="70" t="b">
        <f t="shared" si="3"/>
        <v>0</v>
      </c>
    </row>
    <row r="45" spans="2:23" s="70" customFormat="1" ht="12">
      <c r="B45" s="75"/>
      <c r="C45" s="243" t="s">
        <v>55</v>
      </c>
      <c r="D45" s="244"/>
      <c r="E45" s="141" t="s">
        <v>137</v>
      </c>
      <c r="F45" s="142" t="s">
        <v>137</v>
      </c>
      <c r="G45" s="142" t="s">
        <v>137</v>
      </c>
      <c r="H45" s="142" t="s">
        <v>137</v>
      </c>
      <c r="I45" s="97" t="s">
        <v>137</v>
      </c>
      <c r="J45" s="224" t="s">
        <v>137</v>
      </c>
      <c r="K45" s="97" t="s">
        <v>137</v>
      </c>
      <c r="L45" s="225" t="s">
        <v>137</v>
      </c>
      <c r="M45" s="142" t="s">
        <v>137</v>
      </c>
      <c r="N45" s="145" t="s">
        <v>137</v>
      </c>
      <c r="O45" s="142" t="s">
        <v>137</v>
      </c>
      <c r="P45" s="97" t="s">
        <v>137</v>
      </c>
      <c r="Q45" s="224" t="s">
        <v>137</v>
      </c>
      <c r="R45" s="95" t="s">
        <v>137</v>
      </c>
      <c r="T45" s="70" t="e">
        <f t="shared" si="0"/>
        <v>#VALUE!</v>
      </c>
      <c r="U45" s="70" t="b">
        <f t="shared" si="1"/>
        <v>1</v>
      </c>
      <c r="V45" s="70" t="e">
        <f t="shared" si="2"/>
        <v>#VALUE!</v>
      </c>
      <c r="W45" s="70" t="b">
        <f t="shared" si="3"/>
        <v>1</v>
      </c>
    </row>
    <row r="46" spans="2:23" s="70" customFormat="1" ht="12">
      <c r="B46" s="75"/>
      <c r="C46" s="243" t="s">
        <v>56</v>
      </c>
      <c r="D46" s="244"/>
      <c r="E46" s="141">
        <v>38.2</v>
      </c>
      <c r="F46" s="142">
        <v>197447</v>
      </c>
      <c r="G46" s="142" t="s">
        <v>136</v>
      </c>
      <c r="H46" s="142">
        <v>2472</v>
      </c>
      <c r="I46" s="97">
        <v>1.25</v>
      </c>
      <c r="J46" s="224">
        <v>1247</v>
      </c>
      <c r="K46" s="97">
        <v>98.24</v>
      </c>
      <c r="L46" s="225">
        <v>38.2</v>
      </c>
      <c r="M46" s="142">
        <v>197447</v>
      </c>
      <c r="N46" s="145" t="s">
        <v>136</v>
      </c>
      <c r="O46" s="142">
        <v>1285</v>
      </c>
      <c r="P46" s="97">
        <v>0.65</v>
      </c>
      <c r="Q46" s="224">
        <v>947</v>
      </c>
      <c r="R46" s="97">
        <v>35.69</v>
      </c>
      <c r="T46" s="70">
        <f t="shared" si="0"/>
        <v>98.24</v>
      </c>
      <c r="U46" s="70" t="b">
        <f t="shared" si="1"/>
        <v>0</v>
      </c>
      <c r="V46" s="70">
        <f t="shared" si="2"/>
        <v>35.69</v>
      </c>
      <c r="W46" s="70" t="b">
        <f t="shared" si="3"/>
        <v>0</v>
      </c>
    </row>
    <row r="47" spans="2:23" s="70" customFormat="1" ht="12">
      <c r="B47" s="75"/>
      <c r="C47" s="243" t="s">
        <v>57</v>
      </c>
      <c r="D47" s="244"/>
      <c r="E47" s="141">
        <v>40.8</v>
      </c>
      <c r="F47" s="142">
        <v>308457</v>
      </c>
      <c r="G47" s="142" t="s">
        <v>136</v>
      </c>
      <c r="H47" s="142">
        <v>5000</v>
      </c>
      <c r="I47" s="97">
        <v>1.62</v>
      </c>
      <c r="J47" s="224" t="s">
        <v>137</v>
      </c>
      <c r="K47" s="97" t="s">
        <v>137</v>
      </c>
      <c r="L47" s="225">
        <v>40.8</v>
      </c>
      <c r="M47" s="142">
        <v>308457</v>
      </c>
      <c r="N47" s="145" t="s">
        <v>136</v>
      </c>
      <c r="O47" s="142">
        <v>3000</v>
      </c>
      <c r="P47" s="97">
        <v>0.97</v>
      </c>
      <c r="Q47" s="224" t="s">
        <v>137</v>
      </c>
      <c r="R47" s="97" t="s">
        <v>137</v>
      </c>
      <c r="T47" s="70" t="e">
        <f t="shared" si="0"/>
        <v>#VALUE!</v>
      </c>
      <c r="U47" s="70" t="b">
        <f t="shared" si="1"/>
        <v>1</v>
      </c>
      <c r="V47" s="70" t="e">
        <f t="shared" si="2"/>
        <v>#VALUE!</v>
      </c>
      <c r="W47" s="70" t="b">
        <f t="shared" si="3"/>
        <v>1</v>
      </c>
    </row>
    <row r="48" spans="2:23" s="70" customFormat="1" ht="12.75" thickBot="1">
      <c r="B48" s="75"/>
      <c r="C48" s="245" t="s">
        <v>58</v>
      </c>
      <c r="D48" s="246"/>
      <c r="E48" s="131">
        <v>38.3</v>
      </c>
      <c r="F48" s="132">
        <v>231619</v>
      </c>
      <c r="G48" s="132" t="s">
        <v>136</v>
      </c>
      <c r="H48" s="132">
        <v>7913</v>
      </c>
      <c r="I48" s="95">
        <v>3.42</v>
      </c>
      <c r="J48" s="220">
        <v>8980</v>
      </c>
      <c r="K48" s="95">
        <v>-11.88</v>
      </c>
      <c r="L48" s="221">
        <v>38.3</v>
      </c>
      <c r="M48" s="132">
        <v>231619</v>
      </c>
      <c r="N48" s="135" t="s">
        <v>136</v>
      </c>
      <c r="O48" s="132">
        <v>4657</v>
      </c>
      <c r="P48" s="95">
        <v>2.01</v>
      </c>
      <c r="Q48" s="220">
        <v>7448</v>
      </c>
      <c r="R48" s="95">
        <v>-37.47</v>
      </c>
      <c r="T48" s="70">
        <f t="shared" si="0"/>
        <v>-11.88</v>
      </c>
      <c r="U48" s="70" t="b">
        <f t="shared" si="1"/>
        <v>0</v>
      </c>
      <c r="V48" s="70">
        <f t="shared" si="2"/>
        <v>-37.47</v>
      </c>
      <c r="W48" s="70" t="b">
        <f t="shared" si="3"/>
        <v>0</v>
      </c>
    </row>
    <row r="49" spans="2:23" s="70" customFormat="1" ht="12">
      <c r="B49" s="77"/>
      <c r="C49" s="78">
        <v>300</v>
      </c>
      <c r="D49" s="79" t="s">
        <v>14</v>
      </c>
      <c r="E49" s="146">
        <v>40.8</v>
      </c>
      <c r="F49" s="147">
        <v>329042</v>
      </c>
      <c r="G49" s="147">
        <v>7</v>
      </c>
      <c r="H49" s="147">
        <v>8998</v>
      </c>
      <c r="I49" s="98">
        <v>2.73</v>
      </c>
      <c r="J49" s="226">
        <v>5052</v>
      </c>
      <c r="K49" s="94">
        <v>78.11</v>
      </c>
      <c r="L49" s="227">
        <v>40.8</v>
      </c>
      <c r="M49" s="147">
        <v>329042</v>
      </c>
      <c r="N49" s="150">
        <v>7</v>
      </c>
      <c r="O49" s="147">
        <v>7091</v>
      </c>
      <c r="P49" s="98">
        <v>2.15</v>
      </c>
      <c r="Q49" s="226">
        <v>3094</v>
      </c>
      <c r="R49" s="94">
        <v>129.19</v>
      </c>
      <c r="T49" s="70">
        <f t="shared" si="0"/>
        <v>78.11</v>
      </c>
      <c r="U49" s="70" t="b">
        <f t="shared" si="1"/>
        <v>0</v>
      </c>
      <c r="V49" s="70">
        <f t="shared" si="2"/>
        <v>129.19</v>
      </c>
      <c r="W49" s="70" t="b">
        <f t="shared" si="3"/>
        <v>0</v>
      </c>
    </row>
    <row r="50" spans="2:23" s="70" customFormat="1" ht="12">
      <c r="B50" s="75" t="s">
        <v>15</v>
      </c>
      <c r="C50" s="80" t="s">
        <v>113</v>
      </c>
      <c r="D50" s="81" t="s">
        <v>16</v>
      </c>
      <c r="E50" s="141">
        <v>38.4</v>
      </c>
      <c r="F50" s="142">
        <v>293930</v>
      </c>
      <c r="G50" s="142">
        <v>19</v>
      </c>
      <c r="H50" s="142">
        <v>8550</v>
      </c>
      <c r="I50" s="97">
        <v>2.91</v>
      </c>
      <c r="J50" s="224">
        <v>8965</v>
      </c>
      <c r="K50" s="96">
        <v>-4.63</v>
      </c>
      <c r="L50" s="225">
        <v>37.2</v>
      </c>
      <c r="M50" s="142">
        <v>284945</v>
      </c>
      <c r="N50" s="145">
        <v>19</v>
      </c>
      <c r="O50" s="142">
        <v>6613</v>
      </c>
      <c r="P50" s="97">
        <v>2.32</v>
      </c>
      <c r="Q50" s="224">
        <v>6301</v>
      </c>
      <c r="R50" s="97">
        <v>4.95</v>
      </c>
      <c r="T50" s="70">
        <f t="shared" si="0"/>
        <v>-4.63</v>
      </c>
      <c r="U50" s="70" t="b">
        <f t="shared" si="1"/>
        <v>0</v>
      </c>
      <c r="V50" s="70">
        <f t="shared" si="2"/>
        <v>4.95</v>
      </c>
      <c r="W50" s="70" t="b">
        <f t="shared" si="3"/>
        <v>0</v>
      </c>
    </row>
    <row r="51" spans="2:23" s="70" customFormat="1" ht="12">
      <c r="B51" s="75"/>
      <c r="C51" s="80" t="s">
        <v>114</v>
      </c>
      <c r="D51" s="81" t="s">
        <v>17</v>
      </c>
      <c r="E51" s="141">
        <v>37.9</v>
      </c>
      <c r="F51" s="142">
        <v>271246</v>
      </c>
      <c r="G51" s="142">
        <v>20</v>
      </c>
      <c r="H51" s="142">
        <v>7593</v>
      </c>
      <c r="I51" s="97">
        <v>2.8</v>
      </c>
      <c r="J51" s="224">
        <v>6683</v>
      </c>
      <c r="K51" s="96">
        <v>13.62</v>
      </c>
      <c r="L51" s="225">
        <v>37.9</v>
      </c>
      <c r="M51" s="142">
        <v>271246</v>
      </c>
      <c r="N51" s="145">
        <v>20</v>
      </c>
      <c r="O51" s="142">
        <v>5446</v>
      </c>
      <c r="P51" s="97">
        <v>2.01</v>
      </c>
      <c r="Q51" s="224">
        <v>5096</v>
      </c>
      <c r="R51" s="97">
        <v>6.87</v>
      </c>
      <c r="T51" s="70">
        <f t="shared" si="0"/>
        <v>13.62</v>
      </c>
      <c r="U51" s="70" t="b">
        <f t="shared" si="1"/>
        <v>0</v>
      </c>
      <c r="V51" s="70">
        <f t="shared" si="2"/>
        <v>6.87</v>
      </c>
      <c r="W51" s="70" t="b">
        <f t="shared" si="3"/>
        <v>0</v>
      </c>
    </row>
    <row r="52" spans="2:23" s="70" customFormat="1" ht="12">
      <c r="B52" s="75"/>
      <c r="C52" s="80" t="s">
        <v>115</v>
      </c>
      <c r="D52" s="81" t="s">
        <v>18</v>
      </c>
      <c r="E52" s="141">
        <v>36.7</v>
      </c>
      <c r="F52" s="142">
        <v>256319</v>
      </c>
      <c r="G52" s="142">
        <v>15</v>
      </c>
      <c r="H52" s="142">
        <v>7611</v>
      </c>
      <c r="I52" s="97">
        <v>2.97</v>
      </c>
      <c r="J52" s="224">
        <v>7351</v>
      </c>
      <c r="K52" s="96">
        <v>3.54</v>
      </c>
      <c r="L52" s="225">
        <v>36.7</v>
      </c>
      <c r="M52" s="142">
        <v>256319</v>
      </c>
      <c r="N52" s="145">
        <v>15</v>
      </c>
      <c r="O52" s="142">
        <v>5240</v>
      </c>
      <c r="P52" s="97">
        <v>2.04</v>
      </c>
      <c r="Q52" s="224">
        <v>4630</v>
      </c>
      <c r="R52" s="97">
        <v>13.17</v>
      </c>
      <c r="T52" s="70">
        <f t="shared" si="0"/>
        <v>3.54</v>
      </c>
      <c r="U52" s="70" t="b">
        <f t="shared" si="1"/>
        <v>0</v>
      </c>
      <c r="V52" s="70">
        <f t="shared" si="2"/>
        <v>13.17</v>
      </c>
      <c r="W52" s="70" t="b">
        <f t="shared" si="3"/>
        <v>0</v>
      </c>
    </row>
    <row r="53" spans="2:23" s="70" customFormat="1" ht="12">
      <c r="B53" s="75" t="s">
        <v>19</v>
      </c>
      <c r="C53" s="82"/>
      <c r="D53" s="81" t="s">
        <v>20</v>
      </c>
      <c r="E53" s="141">
        <v>39.3</v>
      </c>
      <c r="F53" s="142">
        <v>303319</v>
      </c>
      <c r="G53" s="142">
        <v>61</v>
      </c>
      <c r="H53" s="142">
        <v>8514</v>
      </c>
      <c r="I53" s="97">
        <v>2.81</v>
      </c>
      <c r="J53" s="224">
        <v>6691</v>
      </c>
      <c r="K53" s="97">
        <v>27.25</v>
      </c>
      <c r="L53" s="225">
        <v>39</v>
      </c>
      <c r="M53" s="142">
        <v>300680</v>
      </c>
      <c r="N53" s="145">
        <v>61</v>
      </c>
      <c r="O53" s="142">
        <v>6524</v>
      </c>
      <c r="P53" s="97">
        <v>2.17</v>
      </c>
      <c r="Q53" s="224">
        <v>4515</v>
      </c>
      <c r="R53" s="97">
        <v>44.5</v>
      </c>
      <c r="T53" s="70">
        <f t="shared" si="0"/>
        <v>27.25</v>
      </c>
      <c r="U53" s="70" t="b">
        <f t="shared" si="1"/>
        <v>0</v>
      </c>
      <c r="V53" s="70">
        <f t="shared" si="2"/>
        <v>44.5</v>
      </c>
      <c r="W53" s="70" t="b">
        <f t="shared" si="3"/>
        <v>0</v>
      </c>
    </row>
    <row r="54" spans="2:23" s="70" customFormat="1" ht="12">
      <c r="B54" s="75"/>
      <c r="C54" s="80">
        <v>299</v>
      </c>
      <c r="D54" s="81" t="s">
        <v>21</v>
      </c>
      <c r="E54" s="141">
        <v>37.7</v>
      </c>
      <c r="F54" s="142">
        <v>244438</v>
      </c>
      <c r="G54" s="142">
        <v>27</v>
      </c>
      <c r="H54" s="142">
        <v>5512</v>
      </c>
      <c r="I54" s="97">
        <v>2.25</v>
      </c>
      <c r="J54" s="224">
        <v>5811</v>
      </c>
      <c r="K54" s="95">
        <v>-5.15</v>
      </c>
      <c r="L54" s="225">
        <v>37.7</v>
      </c>
      <c r="M54" s="142">
        <v>244438</v>
      </c>
      <c r="N54" s="145">
        <v>27</v>
      </c>
      <c r="O54" s="142">
        <v>4211</v>
      </c>
      <c r="P54" s="97">
        <v>1.72</v>
      </c>
      <c r="Q54" s="224">
        <v>3656</v>
      </c>
      <c r="R54" s="102">
        <v>15.18</v>
      </c>
      <c r="T54" s="70">
        <f t="shared" si="0"/>
        <v>-5.15</v>
      </c>
      <c r="U54" s="70" t="b">
        <f t="shared" si="1"/>
        <v>0</v>
      </c>
      <c r="V54" s="70">
        <f t="shared" si="2"/>
        <v>15.18</v>
      </c>
      <c r="W54" s="70" t="b">
        <f t="shared" si="3"/>
        <v>0</v>
      </c>
    </row>
    <row r="55" spans="2:23" s="70" customFormat="1" ht="12">
      <c r="B55" s="75"/>
      <c r="C55" s="80" t="s">
        <v>113</v>
      </c>
      <c r="D55" s="81" t="s">
        <v>22</v>
      </c>
      <c r="E55" s="141">
        <v>39.4</v>
      </c>
      <c r="F55" s="142">
        <v>254208</v>
      </c>
      <c r="G55" s="142">
        <v>20</v>
      </c>
      <c r="H55" s="142">
        <v>5403</v>
      </c>
      <c r="I55" s="97">
        <v>2.13</v>
      </c>
      <c r="J55" s="224">
        <v>4921</v>
      </c>
      <c r="K55" s="96">
        <v>9.79</v>
      </c>
      <c r="L55" s="225">
        <v>39.4</v>
      </c>
      <c r="M55" s="142">
        <v>254208</v>
      </c>
      <c r="N55" s="145">
        <v>20</v>
      </c>
      <c r="O55" s="142">
        <v>4018</v>
      </c>
      <c r="P55" s="97">
        <v>1.58</v>
      </c>
      <c r="Q55" s="224">
        <v>3242</v>
      </c>
      <c r="R55" s="95">
        <v>23.94</v>
      </c>
      <c r="T55" s="70">
        <f t="shared" si="0"/>
        <v>9.79</v>
      </c>
      <c r="U55" s="70" t="b">
        <f t="shared" si="1"/>
        <v>0</v>
      </c>
      <c r="V55" s="70">
        <f t="shared" si="2"/>
        <v>23.94</v>
      </c>
      <c r="W55" s="70" t="b">
        <f t="shared" si="3"/>
        <v>0</v>
      </c>
    </row>
    <row r="56" spans="2:23" s="70" customFormat="1" ht="12">
      <c r="B56" s="75" t="s">
        <v>12</v>
      </c>
      <c r="C56" s="80" t="s">
        <v>114</v>
      </c>
      <c r="D56" s="81" t="s">
        <v>23</v>
      </c>
      <c r="E56" s="141" t="s">
        <v>137</v>
      </c>
      <c r="F56" s="142" t="s">
        <v>137</v>
      </c>
      <c r="G56" s="142" t="s">
        <v>137</v>
      </c>
      <c r="H56" s="142" t="s">
        <v>137</v>
      </c>
      <c r="I56" s="97" t="s">
        <v>137</v>
      </c>
      <c r="J56" s="224">
        <v>5627</v>
      </c>
      <c r="K56" s="96" t="s">
        <v>137</v>
      </c>
      <c r="L56" s="225" t="s">
        <v>137</v>
      </c>
      <c r="M56" s="142" t="s">
        <v>137</v>
      </c>
      <c r="N56" s="145" t="s">
        <v>137</v>
      </c>
      <c r="O56" s="142" t="s">
        <v>137</v>
      </c>
      <c r="P56" s="97" t="s">
        <v>137</v>
      </c>
      <c r="Q56" s="224">
        <v>4072</v>
      </c>
      <c r="R56" s="97" t="s">
        <v>137</v>
      </c>
      <c r="T56" s="70" t="e">
        <f t="shared" si="0"/>
        <v>#VALUE!</v>
      </c>
      <c r="U56" s="70" t="b">
        <f t="shared" si="1"/>
        <v>1</v>
      </c>
      <c r="V56" s="70" t="e">
        <f t="shared" si="2"/>
        <v>#VALUE!</v>
      </c>
      <c r="W56" s="70" t="b">
        <f t="shared" si="3"/>
        <v>1</v>
      </c>
    </row>
    <row r="57" spans="2:23" s="70" customFormat="1" ht="12">
      <c r="B57" s="75"/>
      <c r="C57" s="80" t="s">
        <v>116</v>
      </c>
      <c r="D57" s="81" t="s">
        <v>20</v>
      </c>
      <c r="E57" s="141">
        <v>38.2</v>
      </c>
      <c r="F57" s="142">
        <v>247334</v>
      </c>
      <c r="G57" s="142">
        <v>47</v>
      </c>
      <c r="H57" s="142">
        <v>5479</v>
      </c>
      <c r="I57" s="97">
        <v>2.22</v>
      </c>
      <c r="J57" s="224">
        <v>5694</v>
      </c>
      <c r="K57" s="96">
        <v>-3.78</v>
      </c>
      <c r="L57" s="225">
        <v>38.2</v>
      </c>
      <c r="M57" s="142">
        <v>247334</v>
      </c>
      <c r="N57" s="145">
        <v>47</v>
      </c>
      <c r="O57" s="142">
        <v>4154</v>
      </c>
      <c r="P57" s="97">
        <v>1.68</v>
      </c>
      <c r="Q57" s="224">
        <v>3602</v>
      </c>
      <c r="R57" s="95">
        <v>15.32</v>
      </c>
      <c r="T57" s="70">
        <f t="shared" si="0"/>
        <v>-3.78</v>
      </c>
      <c r="U57" s="70" t="b">
        <f t="shared" si="1"/>
        <v>0</v>
      </c>
      <c r="V57" s="70">
        <f t="shared" si="2"/>
        <v>15.32</v>
      </c>
      <c r="W57" s="70" t="b">
        <f t="shared" si="3"/>
        <v>0</v>
      </c>
    </row>
    <row r="58" spans="2:23" s="70" customFormat="1" ht="12.75" thickBot="1">
      <c r="B58" s="83"/>
      <c r="C58" s="247" t="s">
        <v>24</v>
      </c>
      <c r="D58" s="248"/>
      <c r="E58" s="151">
        <v>37</v>
      </c>
      <c r="F58" s="152">
        <v>252027</v>
      </c>
      <c r="G58" s="152" t="s">
        <v>136</v>
      </c>
      <c r="H58" s="152">
        <v>7433</v>
      </c>
      <c r="I58" s="99">
        <v>2.95</v>
      </c>
      <c r="J58" s="228">
        <v>7948</v>
      </c>
      <c r="K58" s="99">
        <v>-6.48</v>
      </c>
      <c r="L58" s="229">
        <v>37</v>
      </c>
      <c r="M58" s="152">
        <v>252027</v>
      </c>
      <c r="N58" s="155" t="s">
        <v>136</v>
      </c>
      <c r="O58" s="152">
        <v>3710</v>
      </c>
      <c r="P58" s="99">
        <v>1.47</v>
      </c>
      <c r="Q58" s="228">
        <v>4089</v>
      </c>
      <c r="R58" s="99">
        <v>-9.27</v>
      </c>
      <c r="T58" s="70">
        <f t="shared" si="0"/>
        <v>-6.48</v>
      </c>
      <c r="U58" s="70" t="b">
        <f t="shared" si="1"/>
        <v>0</v>
      </c>
      <c r="V58" s="70">
        <f t="shared" si="2"/>
        <v>-9.27</v>
      </c>
      <c r="W58" s="70" t="b">
        <f t="shared" si="3"/>
        <v>0</v>
      </c>
    </row>
    <row r="59" spans="2:23" s="70" customFormat="1" ht="12">
      <c r="B59" s="77" t="s">
        <v>25</v>
      </c>
      <c r="C59" s="237" t="s">
        <v>26</v>
      </c>
      <c r="D59" s="238"/>
      <c r="E59" s="146" t="s">
        <v>137</v>
      </c>
      <c r="F59" s="147" t="s">
        <v>137</v>
      </c>
      <c r="G59" s="147" t="s">
        <v>137</v>
      </c>
      <c r="H59" s="147" t="s">
        <v>137</v>
      </c>
      <c r="I59" s="98" t="s">
        <v>137</v>
      </c>
      <c r="J59" s="226" t="s">
        <v>137</v>
      </c>
      <c r="K59" s="98" t="s">
        <v>137</v>
      </c>
      <c r="L59" s="227" t="s">
        <v>137</v>
      </c>
      <c r="M59" s="147" t="s">
        <v>137</v>
      </c>
      <c r="N59" s="150" t="s">
        <v>137</v>
      </c>
      <c r="O59" s="147" t="s">
        <v>137</v>
      </c>
      <c r="P59" s="98" t="s">
        <v>137</v>
      </c>
      <c r="Q59" s="226" t="s">
        <v>137</v>
      </c>
      <c r="R59" s="98" t="s">
        <v>137</v>
      </c>
      <c r="T59" s="70" t="e">
        <f t="shared" si="0"/>
        <v>#VALUE!</v>
      </c>
      <c r="U59" s="70" t="b">
        <f t="shared" si="1"/>
        <v>1</v>
      </c>
      <c r="V59" s="70" t="e">
        <f t="shared" si="2"/>
        <v>#VALUE!</v>
      </c>
      <c r="W59" s="70" t="b">
        <f t="shared" si="3"/>
        <v>1</v>
      </c>
    </row>
    <row r="60" spans="2:23" s="70" customFormat="1" ht="12">
      <c r="B60" s="75" t="s">
        <v>27</v>
      </c>
      <c r="C60" s="239" t="s">
        <v>28</v>
      </c>
      <c r="D60" s="240"/>
      <c r="E60" s="141" t="s">
        <v>137</v>
      </c>
      <c r="F60" s="142" t="s">
        <v>137</v>
      </c>
      <c r="G60" s="142" t="s">
        <v>137</v>
      </c>
      <c r="H60" s="142" t="s">
        <v>137</v>
      </c>
      <c r="I60" s="97" t="s">
        <v>137</v>
      </c>
      <c r="J60" s="224" t="s">
        <v>137</v>
      </c>
      <c r="K60" s="95" t="s">
        <v>137</v>
      </c>
      <c r="L60" s="225" t="s">
        <v>137</v>
      </c>
      <c r="M60" s="142" t="s">
        <v>137</v>
      </c>
      <c r="N60" s="145" t="s">
        <v>137</v>
      </c>
      <c r="O60" s="142" t="s">
        <v>137</v>
      </c>
      <c r="P60" s="97" t="s">
        <v>137</v>
      </c>
      <c r="Q60" s="224" t="s">
        <v>137</v>
      </c>
      <c r="R60" s="95" t="s">
        <v>137</v>
      </c>
      <c r="T60" s="70" t="e">
        <f t="shared" si="0"/>
        <v>#VALUE!</v>
      </c>
      <c r="U60" s="70" t="b">
        <f t="shared" si="1"/>
        <v>1</v>
      </c>
      <c r="V60" s="70" t="e">
        <f t="shared" si="2"/>
        <v>#VALUE!</v>
      </c>
      <c r="W60" s="70" t="b">
        <f t="shared" si="3"/>
        <v>1</v>
      </c>
    </row>
    <row r="61" spans="2:23" s="70" customFormat="1" ht="12.75" thickBot="1">
      <c r="B61" s="83" t="s">
        <v>12</v>
      </c>
      <c r="C61" s="241" t="s">
        <v>29</v>
      </c>
      <c r="D61" s="242"/>
      <c r="E61" s="151" t="s">
        <v>137</v>
      </c>
      <c r="F61" s="152" t="s">
        <v>137</v>
      </c>
      <c r="G61" s="152" t="s">
        <v>137</v>
      </c>
      <c r="H61" s="152" t="s">
        <v>137</v>
      </c>
      <c r="I61" s="99" t="s">
        <v>137</v>
      </c>
      <c r="J61" s="228" t="s">
        <v>137</v>
      </c>
      <c r="K61" s="99" t="s">
        <v>137</v>
      </c>
      <c r="L61" s="229" t="s">
        <v>137</v>
      </c>
      <c r="M61" s="152" t="s">
        <v>137</v>
      </c>
      <c r="N61" s="155" t="s">
        <v>137</v>
      </c>
      <c r="O61" s="152" t="s">
        <v>137</v>
      </c>
      <c r="P61" s="99" t="s">
        <v>137</v>
      </c>
      <c r="Q61" s="228" t="s">
        <v>137</v>
      </c>
      <c r="R61" s="99" t="s">
        <v>137</v>
      </c>
      <c r="T61" s="70" t="e">
        <f t="shared" si="0"/>
        <v>#VALUE!</v>
      </c>
      <c r="U61" s="70" t="b">
        <f t="shared" si="1"/>
        <v>1</v>
      </c>
      <c r="V61" s="70" t="e">
        <f t="shared" si="2"/>
        <v>#VALUE!</v>
      </c>
      <c r="W61" s="70" t="b">
        <f t="shared" si="3"/>
        <v>1</v>
      </c>
    </row>
    <row r="62" spans="2:23" s="70" customFormat="1" ht="12.75" thickBot="1">
      <c r="B62" s="84" t="s">
        <v>30</v>
      </c>
      <c r="C62" s="85"/>
      <c r="D62" s="85"/>
      <c r="E62" s="156">
        <v>39.2</v>
      </c>
      <c r="F62" s="157">
        <v>298482</v>
      </c>
      <c r="G62" s="157">
        <v>111</v>
      </c>
      <c r="H62" s="157">
        <v>8271</v>
      </c>
      <c r="I62" s="100">
        <v>2.77</v>
      </c>
      <c r="J62" s="230">
        <v>6616</v>
      </c>
      <c r="K62" s="101">
        <v>25.02</v>
      </c>
      <c r="L62" s="231">
        <v>38.9</v>
      </c>
      <c r="M62" s="157">
        <v>296073</v>
      </c>
      <c r="N62" s="160">
        <v>111</v>
      </c>
      <c r="O62" s="157">
        <v>6312</v>
      </c>
      <c r="P62" s="100">
        <v>2.13</v>
      </c>
      <c r="Q62" s="230">
        <v>4441</v>
      </c>
      <c r="R62" s="101">
        <v>42.13</v>
      </c>
      <c r="T62" s="70">
        <f t="shared" si="0"/>
        <v>25.02</v>
      </c>
      <c r="U62" s="70" t="b">
        <f t="shared" si="1"/>
        <v>0</v>
      </c>
      <c r="V62" s="70">
        <f t="shared" si="2"/>
        <v>42.13</v>
      </c>
      <c r="W62" s="70" t="b">
        <f t="shared" si="3"/>
        <v>0</v>
      </c>
    </row>
    <row r="63" spans="1:18" ht="12">
      <c r="A63" s="12"/>
      <c r="B63" s="12"/>
      <c r="C63" s="12"/>
      <c r="D63" s="86"/>
      <c r="E63" s="12"/>
      <c r="F63" s="12"/>
      <c r="G63" s="12"/>
      <c r="H63" s="12"/>
      <c r="I63" s="12"/>
      <c r="J63" s="12"/>
      <c r="K63" s="42"/>
      <c r="L63" s="12"/>
      <c r="M63" s="12"/>
      <c r="N63" s="12"/>
      <c r="O63" s="12"/>
      <c r="P63" s="12"/>
      <c r="Q63" s="12"/>
      <c r="R63" s="103"/>
    </row>
    <row r="64" spans="1:18" ht="12">
      <c r="A64" s="12"/>
      <c r="B64" s="12"/>
      <c r="C64" s="12"/>
      <c r="D64" s="86"/>
      <c r="E64" s="12"/>
      <c r="F64" s="12"/>
      <c r="G64" s="12"/>
      <c r="H64" s="12"/>
      <c r="I64" s="12"/>
      <c r="J64" s="12"/>
      <c r="K64" s="42"/>
      <c r="L64" s="12"/>
      <c r="M64" s="12"/>
      <c r="N64" s="12"/>
      <c r="O64" s="12"/>
      <c r="P64" s="12"/>
      <c r="Q64" s="12"/>
      <c r="R64" s="42"/>
    </row>
    <row r="65" spans="1:18" ht="12">
      <c r="A65" s="12"/>
      <c r="B65" s="12"/>
      <c r="C65" s="12"/>
      <c r="D65" s="86"/>
      <c r="E65" s="12"/>
      <c r="F65" s="12"/>
      <c r="G65" s="12"/>
      <c r="H65" s="12"/>
      <c r="I65" s="12"/>
      <c r="J65" s="12"/>
      <c r="K65" s="42"/>
      <c r="L65" s="12"/>
      <c r="M65" s="12"/>
      <c r="N65" s="12"/>
      <c r="O65" s="42"/>
      <c r="P65" s="12"/>
      <c r="Q65" s="12"/>
      <c r="R65" s="12"/>
    </row>
    <row r="66" spans="1:18" ht="12">
      <c r="A66" s="12"/>
      <c r="B66" s="12"/>
      <c r="C66" s="12"/>
      <c r="D66" s="86"/>
      <c r="E66" s="12"/>
      <c r="F66" s="12"/>
      <c r="G66" s="12"/>
      <c r="H66" s="12"/>
      <c r="I66" s="12"/>
      <c r="J66" s="12"/>
      <c r="K66" s="42"/>
      <c r="L66" s="12"/>
      <c r="M66" s="12"/>
      <c r="N66" s="12"/>
      <c r="O66" s="42"/>
      <c r="P66" s="12"/>
      <c r="Q66" s="12"/>
      <c r="R66" s="12"/>
    </row>
    <row r="67" spans="1:18" ht="12">
      <c r="A67" s="12"/>
      <c r="B67" s="12"/>
      <c r="C67" s="12"/>
      <c r="D67" s="86"/>
      <c r="E67" s="12"/>
      <c r="F67" s="12"/>
      <c r="G67" s="12"/>
      <c r="H67" s="12"/>
      <c r="I67" s="12"/>
      <c r="J67" s="12"/>
      <c r="K67" s="42"/>
      <c r="L67" s="12"/>
      <c r="M67" s="12"/>
      <c r="N67" s="12"/>
      <c r="O67" s="42"/>
      <c r="P67" s="12"/>
      <c r="Q67" s="12"/>
      <c r="R67" s="12"/>
    </row>
    <row r="68" spans="1:18" ht="12">
      <c r="A68" s="12"/>
      <c r="B68" s="12"/>
      <c r="C68" s="12"/>
      <c r="D68" s="86"/>
      <c r="E68" s="12"/>
      <c r="F68" s="12"/>
      <c r="G68" s="12"/>
      <c r="H68" s="12"/>
      <c r="I68" s="12"/>
      <c r="J68" s="12"/>
      <c r="K68" s="42"/>
      <c r="L68" s="12"/>
      <c r="M68" s="12"/>
      <c r="N68" s="12"/>
      <c r="O68" s="42"/>
      <c r="P68" s="12"/>
      <c r="Q68" s="12"/>
      <c r="R68" s="12"/>
    </row>
    <row r="69" spans="1:18" ht="12">
      <c r="A69" s="12"/>
      <c r="B69" s="12"/>
      <c r="C69" s="12"/>
      <c r="D69" s="86"/>
      <c r="E69" s="12"/>
      <c r="F69" s="12"/>
      <c r="G69" s="12"/>
      <c r="H69" s="12"/>
      <c r="I69" s="12"/>
      <c r="J69" s="12"/>
      <c r="K69" s="42"/>
      <c r="L69" s="12"/>
      <c r="M69" s="12"/>
      <c r="N69" s="12"/>
      <c r="O69" s="42"/>
      <c r="P69" s="12"/>
      <c r="Q69" s="12"/>
      <c r="R69" s="12"/>
    </row>
  </sheetData>
  <sheetProtection/>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60"/>
  <sheetViews>
    <sheetView tabSelected="1" zoomScale="90" zoomScaleNormal="90" workbookViewId="0" topLeftCell="A1">
      <selection activeCell="Z13" sqref="Z13"/>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2" t="s">
        <v>84</v>
      </c>
      <c r="B1" s="12"/>
      <c r="C1" s="12"/>
      <c r="D1" s="12"/>
      <c r="E1" s="12"/>
      <c r="F1" s="12"/>
      <c r="G1" s="12"/>
      <c r="H1" s="12"/>
      <c r="I1" s="12"/>
      <c r="J1" s="13"/>
      <c r="K1" s="14"/>
      <c r="L1" s="14"/>
      <c r="M1" s="14"/>
      <c r="N1" s="14"/>
      <c r="O1" s="15" t="s">
        <v>154</v>
      </c>
    </row>
    <row r="2" spans="1:15" ht="14.25" thickBot="1">
      <c r="A2" s="258" t="s">
        <v>39</v>
      </c>
      <c r="B2" s="261" t="s">
        <v>155</v>
      </c>
      <c r="C2" s="262"/>
      <c r="D2" s="262"/>
      <c r="E2" s="262"/>
      <c r="F2" s="262"/>
      <c r="G2" s="263"/>
      <c r="H2" s="264"/>
      <c r="I2" s="262" t="s">
        <v>32</v>
      </c>
      <c r="J2" s="262"/>
      <c r="K2" s="262"/>
      <c r="L2" s="262"/>
      <c r="M2" s="262"/>
      <c r="N2" s="263"/>
      <c r="O2" s="264"/>
    </row>
    <row r="3" spans="1:15" ht="13.5">
      <c r="A3" s="259"/>
      <c r="B3" s="2"/>
      <c r="C3" s="3"/>
      <c r="D3" s="3"/>
      <c r="E3" s="3"/>
      <c r="F3" s="292"/>
      <c r="G3" s="265" t="s">
        <v>44</v>
      </c>
      <c r="H3" s="266"/>
      <c r="I3" s="3"/>
      <c r="J3" s="3"/>
      <c r="K3" s="3"/>
      <c r="L3" s="3"/>
      <c r="M3" s="3"/>
      <c r="N3" s="267" t="s">
        <v>44</v>
      </c>
      <c r="O3" s="268"/>
    </row>
    <row r="4" spans="1:15" ht="52.5" customHeight="1" thickBot="1">
      <c r="A4" s="260"/>
      <c r="B4" s="4" t="s">
        <v>50</v>
      </c>
      <c r="C4" s="5" t="s">
        <v>45</v>
      </c>
      <c r="D4" s="5" t="s">
        <v>41</v>
      </c>
      <c r="E4" s="5" t="s">
        <v>46</v>
      </c>
      <c r="F4" s="47" t="s">
        <v>86</v>
      </c>
      <c r="G4" s="6" t="s">
        <v>47</v>
      </c>
      <c r="H4" s="7" t="s">
        <v>122</v>
      </c>
      <c r="I4" s="5" t="s">
        <v>50</v>
      </c>
      <c r="J4" s="5" t="s">
        <v>45</v>
      </c>
      <c r="K4" s="5" t="s">
        <v>41</v>
      </c>
      <c r="L4" s="5" t="s">
        <v>48</v>
      </c>
      <c r="M4" s="47" t="s">
        <v>86</v>
      </c>
      <c r="N4" s="6" t="s">
        <v>123</v>
      </c>
      <c r="O4" s="8" t="s">
        <v>124</v>
      </c>
    </row>
    <row r="5" spans="1:15" ht="13.5">
      <c r="A5" s="306" t="s">
        <v>87</v>
      </c>
      <c r="B5" s="307">
        <v>38.8</v>
      </c>
      <c r="C5" s="308">
        <v>292497</v>
      </c>
      <c r="D5" s="308">
        <v>110</v>
      </c>
      <c r="E5" s="308">
        <v>6600</v>
      </c>
      <c r="F5" s="309">
        <v>2.26</v>
      </c>
      <c r="G5" s="310">
        <v>6391</v>
      </c>
      <c r="H5" s="311">
        <v>3.27</v>
      </c>
      <c r="I5" s="312">
        <v>38.8</v>
      </c>
      <c r="J5" s="313">
        <v>292546</v>
      </c>
      <c r="K5" s="314">
        <v>108</v>
      </c>
      <c r="L5" s="308">
        <v>5657</v>
      </c>
      <c r="M5" s="315">
        <v>1.93</v>
      </c>
      <c r="N5" s="310">
        <v>5611</v>
      </c>
      <c r="O5" s="316">
        <v>0.82</v>
      </c>
    </row>
    <row r="6" spans="1:15" ht="13.5">
      <c r="A6" s="161" t="s">
        <v>83</v>
      </c>
      <c r="B6" s="162">
        <v>37.5</v>
      </c>
      <c r="C6" s="163">
        <v>281134</v>
      </c>
      <c r="D6" s="163">
        <v>119</v>
      </c>
      <c r="E6" s="163">
        <v>6413</v>
      </c>
      <c r="F6" s="164">
        <v>2.28</v>
      </c>
      <c r="G6" s="165">
        <v>6600</v>
      </c>
      <c r="H6" s="166">
        <v>-2.83</v>
      </c>
      <c r="I6" s="167">
        <v>37.6</v>
      </c>
      <c r="J6" s="168">
        <v>281834</v>
      </c>
      <c r="K6" s="169">
        <v>117</v>
      </c>
      <c r="L6" s="163">
        <v>5510</v>
      </c>
      <c r="M6" s="170">
        <v>1.95</v>
      </c>
      <c r="N6" s="165">
        <v>5657</v>
      </c>
      <c r="O6" s="171">
        <v>-2.6</v>
      </c>
    </row>
    <row r="7" spans="1:15" ht="13.5">
      <c r="A7" s="161" t="s">
        <v>88</v>
      </c>
      <c r="B7" s="162">
        <v>38.1</v>
      </c>
      <c r="C7" s="163">
        <v>293223</v>
      </c>
      <c r="D7" s="163">
        <v>114</v>
      </c>
      <c r="E7" s="163">
        <v>7875</v>
      </c>
      <c r="F7" s="164">
        <v>2.69</v>
      </c>
      <c r="G7" s="165">
        <v>6413</v>
      </c>
      <c r="H7" s="166">
        <v>22.8</v>
      </c>
      <c r="I7" s="167">
        <v>38</v>
      </c>
      <c r="J7" s="168">
        <v>291961</v>
      </c>
      <c r="K7" s="169">
        <v>108</v>
      </c>
      <c r="L7" s="163">
        <v>4601</v>
      </c>
      <c r="M7" s="170">
        <v>1.58</v>
      </c>
      <c r="N7" s="165">
        <v>5510</v>
      </c>
      <c r="O7" s="171">
        <v>-16.5</v>
      </c>
    </row>
    <row r="8" spans="1:15" ht="13.5">
      <c r="A8" s="161" t="s">
        <v>125</v>
      </c>
      <c r="B8" s="162">
        <v>37.1</v>
      </c>
      <c r="C8" s="163">
        <v>278376</v>
      </c>
      <c r="D8" s="163">
        <v>107</v>
      </c>
      <c r="E8" s="163">
        <v>5646</v>
      </c>
      <c r="F8" s="164">
        <v>2.03</v>
      </c>
      <c r="G8" s="165">
        <v>7875</v>
      </c>
      <c r="H8" s="166">
        <v>-28.3</v>
      </c>
      <c r="I8" s="167">
        <v>37.1</v>
      </c>
      <c r="J8" s="168">
        <v>278405</v>
      </c>
      <c r="K8" s="169">
        <v>105</v>
      </c>
      <c r="L8" s="163">
        <v>5145</v>
      </c>
      <c r="M8" s="170">
        <v>1.85</v>
      </c>
      <c r="N8" s="165">
        <v>4601</v>
      </c>
      <c r="O8" s="171">
        <v>11.82</v>
      </c>
    </row>
    <row r="9" spans="1:15" ht="13.5">
      <c r="A9" s="295" t="s">
        <v>126</v>
      </c>
      <c r="B9" s="183">
        <v>38</v>
      </c>
      <c r="C9" s="185">
        <v>287298</v>
      </c>
      <c r="D9" s="185">
        <v>123</v>
      </c>
      <c r="E9" s="185">
        <v>5427</v>
      </c>
      <c r="F9" s="317">
        <v>1.89</v>
      </c>
      <c r="G9" s="318">
        <v>5646</v>
      </c>
      <c r="H9" s="319">
        <v>-3.88</v>
      </c>
      <c r="I9" s="183">
        <v>38</v>
      </c>
      <c r="J9" s="185">
        <v>287280</v>
      </c>
      <c r="K9" s="185">
        <v>122</v>
      </c>
      <c r="L9" s="185">
        <v>4954</v>
      </c>
      <c r="M9" s="317">
        <v>1.72</v>
      </c>
      <c r="N9" s="320">
        <v>5145</v>
      </c>
      <c r="O9" s="171">
        <v>-3.71</v>
      </c>
    </row>
    <row r="10" spans="1:15" ht="13.5">
      <c r="A10" s="161" t="s">
        <v>127</v>
      </c>
      <c r="B10" s="198">
        <v>38.3</v>
      </c>
      <c r="C10" s="199">
        <v>289434</v>
      </c>
      <c r="D10" s="199">
        <v>122</v>
      </c>
      <c r="E10" s="199">
        <v>5326</v>
      </c>
      <c r="F10" s="200">
        <v>1.84</v>
      </c>
      <c r="G10" s="201">
        <v>5427</v>
      </c>
      <c r="H10" s="194">
        <v>-1.86</v>
      </c>
      <c r="I10" s="198">
        <v>38.3</v>
      </c>
      <c r="J10" s="199">
        <v>289429</v>
      </c>
      <c r="K10" s="199">
        <v>120</v>
      </c>
      <c r="L10" s="199">
        <v>4872</v>
      </c>
      <c r="M10" s="200">
        <v>1.68</v>
      </c>
      <c r="N10" s="201">
        <v>4954</v>
      </c>
      <c r="O10" s="194">
        <v>-1.66</v>
      </c>
    </row>
    <row r="11" spans="1:15" ht="13.5">
      <c r="A11" s="293" t="s">
        <v>128</v>
      </c>
      <c r="B11" s="198">
        <v>38.4</v>
      </c>
      <c r="C11" s="199">
        <v>291760</v>
      </c>
      <c r="D11" s="199">
        <v>121</v>
      </c>
      <c r="E11" s="199">
        <v>5377</v>
      </c>
      <c r="F11" s="200">
        <v>1.84</v>
      </c>
      <c r="G11" s="201">
        <v>5326</v>
      </c>
      <c r="H11" s="194">
        <v>0.96</v>
      </c>
      <c r="I11" s="198">
        <v>38.4</v>
      </c>
      <c r="J11" s="199">
        <v>291768</v>
      </c>
      <c r="K11" s="199">
        <v>117</v>
      </c>
      <c r="L11" s="199">
        <v>5030</v>
      </c>
      <c r="M11" s="200">
        <v>1.72</v>
      </c>
      <c r="N11" s="201">
        <v>4872</v>
      </c>
      <c r="O11" s="194">
        <v>3.24</v>
      </c>
    </row>
    <row r="12" spans="1:21" ht="13.5">
      <c r="A12" s="295" t="s">
        <v>129</v>
      </c>
      <c r="B12" s="198">
        <v>37.9</v>
      </c>
      <c r="C12" s="199">
        <v>290517</v>
      </c>
      <c r="D12" s="199">
        <v>127</v>
      </c>
      <c r="E12" s="199">
        <v>7318</v>
      </c>
      <c r="F12" s="200">
        <v>2.52</v>
      </c>
      <c r="G12" s="201">
        <v>5377</v>
      </c>
      <c r="H12" s="194">
        <v>36.1</v>
      </c>
      <c r="I12" s="198">
        <v>37.9</v>
      </c>
      <c r="J12" s="199">
        <v>290501</v>
      </c>
      <c r="K12" s="199">
        <v>125</v>
      </c>
      <c r="L12" s="199">
        <v>5657</v>
      </c>
      <c r="M12" s="200">
        <v>1.95</v>
      </c>
      <c r="N12" s="201">
        <v>5030</v>
      </c>
      <c r="O12" s="194">
        <v>12.47</v>
      </c>
      <c r="T12" s="48"/>
      <c r="U12" s="48"/>
    </row>
    <row r="13" spans="1:21" ht="13.5">
      <c r="A13" s="161" t="s">
        <v>130</v>
      </c>
      <c r="B13" s="198">
        <v>38.6</v>
      </c>
      <c r="C13" s="199">
        <v>289665</v>
      </c>
      <c r="D13" s="199">
        <v>130</v>
      </c>
      <c r="E13" s="199">
        <v>9505</v>
      </c>
      <c r="F13" s="200">
        <v>3.28</v>
      </c>
      <c r="G13" s="201">
        <v>7318</v>
      </c>
      <c r="H13" s="194">
        <v>29.89</v>
      </c>
      <c r="I13" s="198">
        <v>38.5</v>
      </c>
      <c r="J13" s="199">
        <v>289723</v>
      </c>
      <c r="K13" s="199">
        <v>127</v>
      </c>
      <c r="L13" s="199">
        <v>5992</v>
      </c>
      <c r="M13" s="200">
        <v>2.07</v>
      </c>
      <c r="N13" s="201">
        <v>5657</v>
      </c>
      <c r="O13" s="194">
        <v>5.92</v>
      </c>
      <c r="T13" s="48"/>
      <c r="U13" s="48"/>
    </row>
    <row r="14" spans="1:21" ht="14.25" thickBot="1">
      <c r="A14" s="9" t="s">
        <v>131</v>
      </c>
      <c r="B14" s="203">
        <v>39.1</v>
      </c>
      <c r="C14" s="204">
        <v>296965</v>
      </c>
      <c r="D14" s="204">
        <v>123</v>
      </c>
      <c r="E14" s="204">
        <v>6616</v>
      </c>
      <c r="F14" s="205">
        <v>2.23</v>
      </c>
      <c r="G14" s="206">
        <v>9505</v>
      </c>
      <c r="H14" s="207">
        <v>-30.39</v>
      </c>
      <c r="I14" s="203">
        <v>39.1</v>
      </c>
      <c r="J14" s="204">
        <v>297066</v>
      </c>
      <c r="K14" s="204">
        <v>122</v>
      </c>
      <c r="L14" s="204">
        <v>4441</v>
      </c>
      <c r="M14" s="205">
        <v>1.49</v>
      </c>
      <c r="N14" s="206">
        <v>5992</v>
      </c>
      <c r="O14" s="207">
        <v>-25.88</v>
      </c>
      <c r="T14" s="48"/>
      <c r="U14" s="48"/>
    </row>
    <row r="15" spans="1:15" ht="13.5">
      <c r="A15" s="321" t="s">
        <v>138</v>
      </c>
      <c r="B15" s="208">
        <v>39.2</v>
      </c>
      <c r="C15" s="209">
        <v>298482</v>
      </c>
      <c r="D15" s="209">
        <v>111</v>
      </c>
      <c r="E15" s="209">
        <v>8271</v>
      </c>
      <c r="F15" s="210">
        <v>2.77</v>
      </c>
      <c r="G15" s="211">
        <v>6616</v>
      </c>
      <c r="H15" s="212">
        <v>25.02</v>
      </c>
      <c r="I15" s="208">
        <v>38.9</v>
      </c>
      <c r="J15" s="209">
        <v>296073</v>
      </c>
      <c r="K15" s="209">
        <v>111</v>
      </c>
      <c r="L15" s="209">
        <v>6312</v>
      </c>
      <c r="M15" s="210">
        <v>2.13</v>
      </c>
      <c r="N15" s="211">
        <v>4441</v>
      </c>
      <c r="O15" s="212">
        <v>42.13</v>
      </c>
    </row>
    <row r="16" spans="1:15" ht="14.25" thickBot="1">
      <c r="A16" s="322" t="s">
        <v>139</v>
      </c>
      <c r="B16" s="213">
        <v>39.1</v>
      </c>
      <c r="C16" s="214">
        <v>296965</v>
      </c>
      <c r="D16" s="214">
        <v>123</v>
      </c>
      <c r="E16" s="214">
        <v>6616</v>
      </c>
      <c r="F16" s="215">
        <v>2.23</v>
      </c>
      <c r="G16" s="216">
        <v>9505</v>
      </c>
      <c r="H16" s="217">
        <v>-30.39</v>
      </c>
      <c r="I16" s="213">
        <v>39.1</v>
      </c>
      <c r="J16" s="214">
        <v>297066</v>
      </c>
      <c r="K16" s="214">
        <v>122</v>
      </c>
      <c r="L16" s="214">
        <v>4441</v>
      </c>
      <c r="M16" s="215">
        <v>1.49</v>
      </c>
      <c r="N16" s="216">
        <v>5992</v>
      </c>
      <c r="O16" s="217">
        <v>-25.88</v>
      </c>
    </row>
    <row r="17" spans="1:15" ht="14.25" thickBot="1">
      <c r="A17" s="9" t="s">
        <v>49</v>
      </c>
      <c r="B17" s="10">
        <v>0.10000000000000142</v>
      </c>
      <c r="C17" s="92">
        <v>1517</v>
      </c>
      <c r="D17" s="90">
        <v>-12</v>
      </c>
      <c r="E17" s="118">
        <v>1655</v>
      </c>
      <c r="F17" s="89">
        <v>0.54</v>
      </c>
      <c r="G17" s="91">
        <v>-2889</v>
      </c>
      <c r="H17" s="11">
        <v>55.41</v>
      </c>
      <c r="I17" s="323">
        <v>-0.20000000000000284</v>
      </c>
      <c r="J17" s="300">
        <v>-993</v>
      </c>
      <c r="K17" s="90">
        <v>-11</v>
      </c>
      <c r="L17" s="92">
        <v>1871</v>
      </c>
      <c r="M17" s="89">
        <v>0.64</v>
      </c>
      <c r="N17" s="91">
        <v>-1551</v>
      </c>
      <c r="O17" s="11">
        <v>68.01</v>
      </c>
    </row>
    <row r="18" spans="1:15" ht="13.5">
      <c r="A18" s="14"/>
      <c r="B18" s="14"/>
      <c r="C18" s="14"/>
      <c r="D18" s="14"/>
      <c r="E18" s="14"/>
      <c r="F18" s="14"/>
      <c r="G18" s="14"/>
      <c r="H18" s="14"/>
      <c r="I18" s="14"/>
      <c r="J18" s="14"/>
      <c r="K18" s="14"/>
      <c r="L18" s="14"/>
      <c r="M18" s="14"/>
      <c r="N18" s="14"/>
      <c r="O18" s="14"/>
    </row>
    <row r="19" spans="1:15" ht="13.5">
      <c r="A19" s="14"/>
      <c r="B19" s="14"/>
      <c r="C19" s="14"/>
      <c r="D19" s="14"/>
      <c r="E19" s="14"/>
      <c r="F19" s="14"/>
      <c r="G19" s="14"/>
      <c r="H19" s="14"/>
      <c r="I19" s="14"/>
      <c r="J19" s="14"/>
      <c r="K19" s="14"/>
      <c r="L19" s="14"/>
      <c r="M19" s="14"/>
      <c r="N19" s="14"/>
      <c r="O19" s="14"/>
    </row>
    <row r="20" spans="1:15" ht="13.5">
      <c r="A20" s="14"/>
      <c r="B20" s="14"/>
      <c r="C20" s="14"/>
      <c r="D20" s="14"/>
      <c r="E20" s="14"/>
      <c r="F20" s="14"/>
      <c r="G20" s="14"/>
      <c r="H20" s="14"/>
      <c r="I20" s="14"/>
      <c r="J20" s="14"/>
      <c r="K20" s="14"/>
      <c r="L20" s="14"/>
      <c r="M20" s="14"/>
      <c r="N20" s="14"/>
      <c r="O20" s="14"/>
    </row>
    <row r="21" spans="1:15" ht="13.5">
      <c r="A21" s="14"/>
      <c r="B21" s="14"/>
      <c r="C21" s="14"/>
      <c r="D21" s="14"/>
      <c r="E21" s="14"/>
      <c r="F21" s="14"/>
      <c r="G21" s="14"/>
      <c r="H21" s="14"/>
      <c r="I21" s="14"/>
      <c r="J21" s="14"/>
      <c r="K21" s="14"/>
      <c r="L21" s="14"/>
      <c r="M21" s="14"/>
      <c r="N21" s="14"/>
      <c r="O21" s="14"/>
    </row>
    <row r="22" spans="1:15" ht="13.5">
      <c r="A22" s="14"/>
      <c r="B22" s="14"/>
      <c r="C22" s="14"/>
      <c r="D22" s="14"/>
      <c r="E22" s="14"/>
      <c r="F22" s="14"/>
      <c r="G22" s="14"/>
      <c r="H22" s="14"/>
      <c r="I22" s="14"/>
      <c r="J22" s="14"/>
      <c r="K22" s="14"/>
      <c r="L22" s="14"/>
      <c r="M22" s="14"/>
      <c r="N22" s="14"/>
      <c r="O22" s="14"/>
    </row>
    <row r="23" spans="1:15" ht="13.5">
      <c r="A23" s="14"/>
      <c r="B23" s="14"/>
      <c r="C23" s="14"/>
      <c r="D23" s="14"/>
      <c r="E23" s="14"/>
      <c r="F23" s="14"/>
      <c r="G23" s="14"/>
      <c r="H23" s="14"/>
      <c r="I23" s="14"/>
      <c r="J23" s="14"/>
      <c r="K23" s="14"/>
      <c r="L23" s="14"/>
      <c r="M23" s="14"/>
      <c r="N23" s="14"/>
      <c r="O23" s="14"/>
    </row>
    <row r="24" spans="1:15" ht="13.5">
      <c r="A24" s="14"/>
      <c r="B24" s="14"/>
      <c r="C24" s="14"/>
      <c r="D24" s="14"/>
      <c r="E24" s="14"/>
      <c r="F24" s="14"/>
      <c r="G24" s="14"/>
      <c r="H24" s="14"/>
      <c r="I24" s="14"/>
      <c r="J24" s="14"/>
      <c r="K24" s="14"/>
      <c r="L24" s="14"/>
      <c r="M24" s="14"/>
      <c r="N24" s="14"/>
      <c r="O24" s="14"/>
    </row>
    <row r="25" spans="1:15" ht="13.5">
      <c r="A25" s="16"/>
      <c r="B25" s="16"/>
      <c r="C25" s="16"/>
      <c r="D25" s="16"/>
      <c r="E25" s="16"/>
      <c r="F25" s="16"/>
      <c r="G25" s="16"/>
      <c r="H25" s="16"/>
      <c r="I25" s="16"/>
      <c r="J25" s="14"/>
      <c r="K25" s="14"/>
      <c r="L25" s="14"/>
      <c r="M25" s="14"/>
      <c r="N25" s="14"/>
      <c r="O25" s="14"/>
    </row>
    <row r="27" ht="14.25" thickBot="1"/>
    <row r="28" spans="1:15" ht="13.5">
      <c r="A28" s="17"/>
      <c r="B28" s="18"/>
      <c r="C28" s="18"/>
      <c r="D28" s="18"/>
      <c r="E28" s="18"/>
      <c r="F28" s="18"/>
      <c r="G28" s="18"/>
      <c r="H28" s="18"/>
      <c r="I28" s="18"/>
      <c r="J28" s="19"/>
      <c r="K28" s="20"/>
      <c r="L28" s="20"/>
      <c r="M28" s="20"/>
      <c r="N28" s="20"/>
      <c r="O28" s="21"/>
    </row>
    <row r="29" spans="1:15" ht="13.5" customHeight="1">
      <c r="A29" s="277" t="s">
        <v>85</v>
      </c>
      <c r="B29" s="278"/>
      <c r="C29" s="278"/>
      <c r="D29" s="278"/>
      <c r="E29" s="278"/>
      <c r="F29" s="278"/>
      <c r="G29" s="278"/>
      <c r="H29" s="278"/>
      <c r="I29" s="278"/>
      <c r="J29" s="278"/>
      <c r="K29" s="278"/>
      <c r="L29" s="278"/>
      <c r="M29" s="279"/>
      <c r="N29" s="279"/>
      <c r="O29" s="280"/>
    </row>
    <row r="30" spans="1:15" ht="13.5">
      <c r="A30" s="281"/>
      <c r="B30" s="279"/>
      <c r="C30" s="279"/>
      <c r="D30" s="279"/>
      <c r="E30" s="279"/>
      <c r="F30" s="279"/>
      <c r="G30" s="279"/>
      <c r="H30" s="279"/>
      <c r="I30" s="279"/>
      <c r="J30" s="279"/>
      <c r="K30" s="279"/>
      <c r="L30" s="279"/>
      <c r="M30" s="279"/>
      <c r="N30" s="279"/>
      <c r="O30" s="280"/>
    </row>
    <row r="31" spans="1:15" ht="29.25" customHeight="1">
      <c r="A31" s="282" t="s">
        <v>94</v>
      </c>
      <c r="B31" s="274"/>
      <c r="C31" s="274"/>
      <c r="D31" s="274"/>
      <c r="E31" s="274"/>
      <c r="F31" s="274"/>
      <c r="G31" s="274"/>
      <c r="H31" s="274"/>
      <c r="I31" s="274"/>
      <c r="J31" s="274"/>
      <c r="K31" s="274"/>
      <c r="L31" s="274"/>
      <c r="M31" s="275"/>
      <c r="N31" s="275"/>
      <c r="O31" s="276"/>
    </row>
    <row r="32" spans="1:15" ht="19.5" customHeight="1">
      <c r="A32" s="282" t="s">
        <v>76</v>
      </c>
      <c r="B32" s="274"/>
      <c r="C32" s="274"/>
      <c r="D32" s="274"/>
      <c r="E32" s="274"/>
      <c r="F32" s="274"/>
      <c r="G32" s="274"/>
      <c r="H32" s="274"/>
      <c r="I32" s="274"/>
      <c r="J32" s="274"/>
      <c r="K32" s="274"/>
      <c r="L32" s="274"/>
      <c r="M32" s="275"/>
      <c r="N32" s="275"/>
      <c r="O32" s="276"/>
    </row>
    <row r="33" spans="1:15" ht="25.5" customHeight="1">
      <c r="A33" s="273" t="s">
        <v>96</v>
      </c>
      <c r="B33" s="283"/>
      <c r="C33" s="283"/>
      <c r="D33" s="283"/>
      <c r="E33" s="283"/>
      <c r="F33" s="283"/>
      <c r="G33" s="283"/>
      <c r="H33" s="283"/>
      <c r="I33" s="283"/>
      <c r="J33" s="283"/>
      <c r="K33" s="283"/>
      <c r="L33" s="283"/>
      <c r="M33" s="283"/>
      <c r="N33" s="283"/>
      <c r="O33" s="284"/>
    </row>
    <row r="34" spans="1:15" ht="25.5" customHeight="1">
      <c r="A34" s="104"/>
      <c r="B34" s="115"/>
      <c r="C34" s="117" t="s">
        <v>117</v>
      </c>
      <c r="D34" s="115"/>
      <c r="E34" s="115"/>
      <c r="F34" s="115"/>
      <c r="G34" s="115"/>
      <c r="H34" s="115"/>
      <c r="I34" s="115"/>
      <c r="J34" s="115"/>
      <c r="K34" s="115"/>
      <c r="L34" s="115"/>
      <c r="M34" s="115"/>
      <c r="N34" s="115"/>
      <c r="O34" s="116"/>
    </row>
    <row r="35" spans="1:15" ht="39" customHeight="1">
      <c r="A35" s="22"/>
      <c r="B35" s="272" t="s">
        <v>77</v>
      </c>
      <c r="C35" s="272"/>
      <c r="D35" s="272"/>
      <c r="E35" s="272"/>
      <c r="F35" s="272"/>
      <c r="G35" s="272"/>
      <c r="H35" s="272"/>
      <c r="I35" s="272"/>
      <c r="J35" s="272"/>
      <c r="K35" s="272"/>
      <c r="L35" s="272"/>
      <c r="M35" s="272"/>
      <c r="N35" s="24"/>
      <c r="O35" s="25"/>
    </row>
    <row r="36" spans="1:15" ht="24.75" customHeight="1">
      <c r="A36" s="22"/>
      <c r="D36" s="232" t="s">
        <v>132</v>
      </c>
      <c r="E36" s="23"/>
      <c r="F36" s="23"/>
      <c r="G36" s="23"/>
      <c r="H36" s="23"/>
      <c r="I36" s="23"/>
      <c r="J36" s="23"/>
      <c r="K36" s="23"/>
      <c r="L36" s="23"/>
      <c r="M36" s="24"/>
      <c r="N36" s="24"/>
      <c r="O36" s="25"/>
    </row>
    <row r="37" spans="1:15" ht="24" customHeight="1">
      <c r="A37" s="22"/>
      <c r="D37" s="232" t="s">
        <v>133</v>
      </c>
      <c r="E37" s="23"/>
      <c r="F37" s="23"/>
      <c r="G37" s="23"/>
      <c r="H37" s="23"/>
      <c r="I37" s="23"/>
      <c r="J37" s="23"/>
      <c r="K37" s="23"/>
      <c r="L37" s="23"/>
      <c r="M37" s="24"/>
      <c r="N37" s="24"/>
      <c r="O37" s="25"/>
    </row>
    <row r="38" spans="1:15" ht="24" customHeight="1">
      <c r="A38" s="22"/>
      <c r="D38" s="232" t="s">
        <v>134</v>
      </c>
      <c r="E38" s="23"/>
      <c r="F38" s="23"/>
      <c r="G38" s="23"/>
      <c r="H38" s="23"/>
      <c r="I38" s="23"/>
      <c r="J38" s="23"/>
      <c r="K38" s="23"/>
      <c r="L38" s="23"/>
      <c r="M38" s="24"/>
      <c r="N38" s="24"/>
      <c r="O38" s="25"/>
    </row>
    <row r="39" spans="1:15" ht="19.5" customHeight="1">
      <c r="A39" s="26"/>
      <c r="D39" s="38" t="s">
        <v>146</v>
      </c>
      <c r="E39" s="27"/>
      <c r="F39" s="27"/>
      <c r="G39" s="27"/>
      <c r="H39" s="27"/>
      <c r="I39" s="27"/>
      <c r="J39" s="27"/>
      <c r="K39" s="28"/>
      <c r="L39" s="28"/>
      <c r="M39" s="28"/>
      <c r="N39" s="28"/>
      <c r="O39" s="29"/>
    </row>
    <row r="40" spans="1:15" ht="27.75" customHeight="1">
      <c r="A40" s="26"/>
      <c r="B40" s="27"/>
      <c r="C40" s="27"/>
      <c r="D40" s="27"/>
      <c r="E40" s="27"/>
      <c r="F40" s="27"/>
      <c r="G40" s="27"/>
      <c r="H40" s="27"/>
      <c r="I40" s="27"/>
      <c r="J40" s="27"/>
      <c r="K40" s="28"/>
      <c r="L40" s="28"/>
      <c r="M40" s="28"/>
      <c r="N40" s="28"/>
      <c r="O40" s="29"/>
    </row>
    <row r="41" spans="1:15" ht="23.25" customHeight="1">
      <c r="A41" s="273" t="s">
        <v>102</v>
      </c>
      <c r="B41" s="274"/>
      <c r="C41" s="274"/>
      <c r="D41" s="274"/>
      <c r="E41" s="274"/>
      <c r="F41" s="274"/>
      <c r="G41" s="274"/>
      <c r="H41" s="274"/>
      <c r="I41" s="274"/>
      <c r="J41" s="274"/>
      <c r="K41" s="274"/>
      <c r="L41" s="274"/>
      <c r="M41" s="275"/>
      <c r="N41" s="275"/>
      <c r="O41" s="276"/>
    </row>
    <row r="42" spans="1:15" ht="23.25" customHeight="1">
      <c r="A42" s="104"/>
      <c r="B42" s="105"/>
      <c r="C42" s="105"/>
      <c r="D42" s="105"/>
      <c r="E42" s="105"/>
      <c r="F42" s="105"/>
      <c r="G42" s="105"/>
      <c r="H42" s="105"/>
      <c r="I42" s="105"/>
      <c r="J42" s="105"/>
      <c r="K42" s="105"/>
      <c r="L42" s="105"/>
      <c r="M42" s="106"/>
      <c r="N42" s="106"/>
      <c r="O42" s="107"/>
    </row>
    <row r="43" spans="1:15" ht="13.5">
      <c r="A43" s="39" t="s">
        <v>112</v>
      </c>
      <c r="B43" s="40"/>
      <c r="C43" s="40"/>
      <c r="D43" s="40"/>
      <c r="F43" s="40" t="s">
        <v>99</v>
      </c>
      <c r="G43" s="32"/>
      <c r="H43" s="32"/>
      <c r="I43" s="28"/>
      <c r="J43" s="28"/>
      <c r="K43" s="28"/>
      <c r="L43" s="41"/>
      <c r="M43" s="41" t="s">
        <v>100</v>
      </c>
      <c r="N43" s="28"/>
      <c r="O43" s="29"/>
    </row>
    <row r="44" spans="1:15" ht="13.5">
      <c r="A44" s="39" t="s">
        <v>111</v>
      </c>
      <c r="B44" s="40"/>
      <c r="C44" s="40"/>
      <c r="D44" s="40"/>
      <c r="F44" s="40" t="s">
        <v>89</v>
      </c>
      <c r="G44" s="32"/>
      <c r="H44" s="32"/>
      <c r="I44" s="28"/>
      <c r="J44" s="28"/>
      <c r="K44" s="28"/>
      <c r="L44" s="41"/>
      <c r="M44" s="28" t="s">
        <v>90</v>
      </c>
      <c r="N44" s="28"/>
      <c r="O44" s="29"/>
    </row>
    <row r="45" spans="1:15" ht="13.5">
      <c r="A45" s="39" t="s">
        <v>110</v>
      </c>
      <c r="B45" s="40"/>
      <c r="C45" s="40"/>
      <c r="D45" s="40"/>
      <c r="F45" s="40" t="s">
        <v>91</v>
      </c>
      <c r="G45" s="32"/>
      <c r="H45" s="32"/>
      <c r="I45" s="28"/>
      <c r="J45" s="28"/>
      <c r="K45" s="28"/>
      <c r="L45" s="41"/>
      <c r="M45" s="41" t="s">
        <v>92</v>
      </c>
      <c r="N45" s="28"/>
      <c r="O45" s="29"/>
    </row>
    <row r="46" spans="1:15" ht="13.5">
      <c r="A46" s="39" t="s">
        <v>109</v>
      </c>
      <c r="B46" s="40"/>
      <c r="C46" s="40"/>
      <c r="D46" s="40"/>
      <c r="F46" s="40" t="s">
        <v>108</v>
      </c>
      <c r="G46" s="32"/>
      <c r="H46" s="32"/>
      <c r="I46" s="28"/>
      <c r="J46" s="28"/>
      <c r="K46" s="28"/>
      <c r="L46" s="41"/>
      <c r="M46" s="41" t="s">
        <v>93</v>
      </c>
      <c r="N46" s="28"/>
      <c r="O46" s="29"/>
    </row>
    <row r="47" spans="1:15" ht="13.5">
      <c r="A47" s="39"/>
      <c r="B47" s="40"/>
      <c r="C47" s="40"/>
      <c r="D47" s="40"/>
      <c r="F47" s="40"/>
      <c r="G47" s="32"/>
      <c r="H47" s="32"/>
      <c r="I47" s="28"/>
      <c r="J47" s="28"/>
      <c r="K47" s="28"/>
      <c r="L47" s="41"/>
      <c r="M47" s="41"/>
      <c r="N47" s="28"/>
      <c r="O47" s="29"/>
    </row>
    <row r="48" spans="1:15" ht="13.5">
      <c r="A48" s="39"/>
      <c r="B48" s="40"/>
      <c r="C48" s="40"/>
      <c r="D48" s="40"/>
      <c r="E48" s="40"/>
      <c r="F48" s="40"/>
      <c r="G48" s="32"/>
      <c r="H48" s="32"/>
      <c r="I48" s="28"/>
      <c r="J48" s="28"/>
      <c r="K48" s="28"/>
      <c r="L48" s="41"/>
      <c r="M48" s="41"/>
      <c r="N48" s="28"/>
      <c r="O48" s="29"/>
    </row>
    <row r="49" spans="1:15" ht="13.5">
      <c r="A49" s="30"/>
      <c r="B49" s="31"/>
      <c r="C49" s="31"/>
      <c r="D49" s="28"/>
      <c r="E49" s="14"/>
      <c r="F49" s="32"/>
      <c r="G49" s="32"/>
      <c r="H49" s="28"/>
      <c r="I49" s="28"/>
      <c r="J49" s="28"/>
      <c r="K49" s="28"/>
      <c r="L49" s="28"/>
      <c r="M49" s="28"/>
      <c r="N49" s="28"/>
      <c r="O49" s="29"/>
    </row>
    <row r="50" spans="1:15" ht="27" customHeight="1">
      <c r="A50" s="269" t="s">
        <v>98</v>
      </c>
      <c r="B50" s="270"/>
      <c r="C50" s="270"/>
      <c r="D50" s="270"/>
      <c r="E50" s="270"/>
      <c r="F50" s="270"/>
      <c r="G50" s="270"/>
      <c r="H50" s="270"/>
      <c r="I50" s="270"/>
      <c r="J50" s="270"/>
      <c r="K50" s="270"/>
      <c r="L50" s="270"/>
      <c r="M50" s="270"/>
      <c r="N50" s="270"/>
      <c r="O50" s="271"/>
    </row>
    <row r="51" spans="1:15" ht="13.5">
      <c r="A51" s="33"/>
      <c r="B51" s="31"/>
      <c r="C51" s="31"/>
      <c r="D51" s="28"/>
      <c r="E51" s="28"/>
      <c r="F51" s="28"/>
      <c r="G51" s="28"/>
      <c r="H51" s="28"/>
      <c r="I51" s="28"/>
      <c r="J51" s="28"/>
      <c r="K51" s="28"/>
      <c r="L51" s="28"/>
      <c r="M51" s="28"/>
      <c r="N51" s="28"/>
      <c r="O51" s="29"/>
    </row>
    <row r="52" spans="1:15" ht="21.75" customHeight="1">
      <c r="A52" s="33"/>
      <c r="B52" s="108" t="s">
        <v>107</v>
      </c>
      <c r="C52" s="108"/>
      <c r="D52" s="109"/>
      <c r="E52" s="109"/>
      <c r="F52" s="109"/>
      <c r="G52" s="109"/>
      <c r="H52" s="109"/>
      <c r="I52" s="109"/>
      <c r="J52" s="109"/>
      <c r="K52" s="109"/>
      <c r="L52" s="110"/>
      <c r="M52" s="28"/>
      <c r="N52" s="28"/>
      <c r="O52" s="29"/>
    </row>
    <row r="53" spans="1:15" ht="9" customHeight="1">
      <c r="A53" s="33"/>
      <c r="B53" s="108"/>
      <c r="C53" s="108"/>
      <c r="D53" s="109"/>
      <c r="E53" s="109"/>
      <c r="F53" s="109"/>
      <c r="G53" s="109"/>
      <c r="H53" s="109"/>
      <c r="I53" s="109"/>
      <c r="J53" s="109"/>
      <c r="K53" s="109"/>
      <c r="L53" s="110"/>
      <c r="M53" s="28"/>
      <c r="N53" s="28"/>
      <c r="O53" s="29"/>
    </row>
    <row r="54" spans="1:15" ht="13.5">
      <c r="A54" s="33"/>
      <c r="B54" s="31" t="s">
        <v>101</v>
      </c>
      <c r="C54" s="31"/>
      <c r="D54" s="28"/>
      <c r="E54" s="28"/>
      <c r="F54" s="28"/>
      <c r="G54" s="28"/>
      <c r="H54" s="28"/>
      <c r="I54" s="28"/>
      <c r="J54" s="28"/>
      <c r="K54" s="28"/>
      <c r="L54" s="28"/>
      <c r="M54" s="28"/>
      <c r="N54" s="28"/>
      <c r="O54" s="29"/>
    </row>
    <row r="55" spans="1:15" ht="21.75" customHeight="1">
      <c r="A55" s="33"/>
      <c r="B55" s="31"/>
      <c r="C55" s="31"/>
      <c r="D55" s="28"/>
      <c r="E55" s="28"/>
      <c r="F55" s="28"/>
      <c r="G55" s="28"/>
      <c r="H55" s="28"/>
      <c r="I55" s="28"/>
      <c r="J55" s="28"/>
      <c r="K55" s="28"/>
      <c r="L55" s="28"/>
      <c r="M55" s="28"/>
      <c r="N55" s="28"/>
      <c r="O55" s="29"/>
    </row>
    <row r="56" spans="1:15" ht="13.5">
      <c r="A56" s="33"/>
      <c r="B56" s="31" t="s">
        <v>103</v>
      </c>
      <c r="C56" s="31"/>
      <c r="D56" s="28"/>
      <c r="E56" s="28"/>
      <c r="F56" s="28"/>
      <c r="G56" s="28"/>
      <c r="H56" s="28"/>
      <c r="I56" s="28"/>
      <c r="J56" s="28"/>
      <c r="K56" s="28"/>
      <c r="L56" s="28"/>
      <c r="M56" s="28"/>
      <c r="N56" s="28"/>
      <c r="O56" s="29"/>
    </row>
    <row r="57" spans="1:15" ht="13.5">
      <c r="A57" s="33"/>
      <c r="B57" s="31" t="s">
        <v>105</v>
      </c>
      <c r="C57" s="31"/>
      <c r="D57" s="28"/>
      <c r="E57" s="28"/>
      <c r="F57" s="28"/>
      <c r="G57" s="28"/>
      <c r="H57" s="28"/>
      <c r="I57" s="28"/>
      <c r="J57" s="28"/>
      <c r="K57" s="28"/>
      <c r="L57" s="28"/>
      <c r="M57" s="28"/>
      <c r="N57" s="28"/>
      <c r="O57" s="29"/>
    </row>
    <row r="58" spans="1:15" ht="13.5">
      <c r="A58" s="33"/>
      <c r="B58" s="31" t="s">
        <v>104</v>
      </c>
      <c r="C58" s="31"/>
      <c r="D58" s="28"/>
      <c r="E58" s="28"/>
      <c r="F58" s="28"/>
      <c r="G58" s="28"/>
      <c r="H58" s="28"/>
      <c r="I58" s="28"/>
      <c r="J58" s="28"/>
      <c r="K58" s="28"/>
      <c r="L58" s="28"/>
      <c r="M58" s="28"/>
      <c r="N58" s="28"/>
      <c r="O58" s="29"/>
    </row>
    <row r="59" spans="1:15" ht="13.5">
      <c r="A59" s="33"/>
      <c r="B59" s="31" t="s">
        <v>106</v>
      </c>
      <c r="C59" s="31"/>
      <c r="D59" s="28"/>
      <c r="E59" s="28"/>
      <c r="F59" s="28"/>
      <c r="G59" s="28"/>
      <c r="H59" s="28"/>
      <c r="I59" s="28"/>
      <c r="J59" s="28"/>
      <c r="K59" s="28"/>
      <c r="L59" s="28"/>
      <c r="M59" s="28"/>
      <c r="N59" s="28"/>
      <c r="O59" s="29"/>
    </row>
    <row r="60" spans="1:15" ht="28.5" customHeight="1" thickBot="1">
      <c r="A60" s="34"/>
      <c r="B60" s="35"/>
      <c r="C60" s="35"/>
      <c r="D60" s="35"/>
      <c r="E60" s="35"/>
      <c r="F60" s="35"/>
      <c r="G60" s="35"/>
      <c r="H60" s="35"/>
      <c r="I60" s="35"/>
      <c r="J60" s="35"/>
      <c r="K60" s="36"/>
      <c r="L60" s="36"/>
      <c r="M60" s="36"/>
      <c r="N60" s="36"/>
      <c r="O60" s="37"/>
    </row>
  </sheetData>
  <sheetProtection/>
  <mergeCells count="12">
    <mergeCell ref="A50:O50"/>
    <mergeCell ref="A32:O32"/>
    <mergeCell ref="A33:O33"/>
    <mergeCell ref="B35:M35"/>
    <mergeCell ref="A41:O41"/>
    <mergeCell ref="A29:O30"/>
    <mergeCell ref="A31:O3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WIN111</dc:creator>
  <cp:keywords/>
  <dc:description/>
  <cp:lastModifiedBy>横井啓人</cp:lastModifiedBy>
  <cp:lastPrinted>2017-07-04T02:51:46Z</cp:lastPrinted>
  <dcterms:created xsi:type="dcterms:W3CDTF">2005-12-21T00:54:05Z</dcterms:created>
  <dcterms:modified xsi:type="dcterms:W3CDTF">2017-07-04T04:31:50Z</dcterms:modified>
  <cp:category/>
  <cp:version/>
  <cp:contentType/>
  <cp:contentStatus/>
</cp:coreProperties>
</file>