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24" firstSheet="1" activeTab="6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<sst xmlns="http://schemas.openxmlformats.org/spreadsheetml/2006/main" count="1370" uniqueCount="155">
  <si>
    <t>製造業</t>
  </si>
  <si>
    <t>パルプ･紙･紙製品</t>
  </si>
  <si>
    <t>出版･印刷</t>
  </si>
  <si>
    <t>化 学</t>
  </si>
  <si>
    <t>プラスチック製品</t>
  </si>
  <si>
    <t>鉄 鋼</t>
  </si>
  <si>
    <t>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</si>
  <si>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</si>
  <si>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</si>
  <si>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</si>
  <si>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</si>
  <si>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</si>
  <si>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</si>
  <si>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その他製造業</t>
  </si>
  <si>
    <t>種</t>
  </si>
  <si>
    <t>農林水産業</t>
  </si>
  <si>
    <t>鉱  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</si>
  <si>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</si>
  <si>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</si>
  <si>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</si>
  <si>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</si>
  <si>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</si>
  <si>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</si>
  <si>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</si>
  <si>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</si>
  <si>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</si>
  <si>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</si>
  <si>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</si>
  <si>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</si>
  <si>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</si>
  <si>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</si>
  <si>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</si>
  <si>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</si>
  <si>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</si>
  <si>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</si>
  <si>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</si>
  <si>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</si>
  <si>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</si>
  <si>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</si>
  <si>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</si>
  <si>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</si>
  <si>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</si>
  <si>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</si>
  <si>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</si>
  <si>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情報通信機械器具製造業</t>
  </si>
  <si>
    <t>電子部品･デバイス製造業</t>
  </si>
  <si>
    <t>電気・ガス・水道業</t>
  </si>
  <si>
    <t>情報通信業</t>
  </si>
  <si>
    <t>水運業</t>
  </si>
  <si>
    <t>航空運輸業</t>
  </si>
  <si>
    <t>倉庫業</t>
  </si>
  <si>
    <t>運輸に付帯するｻｰﾋﾞｽ</t>
  </si>
  <si>
    <t>卸売・小売業</t>
  </si>
  <si>
    <t>金融・保険業、不動産業</t>
  </si>
  <si>
    <t>飲食店、宿泊業</t>
  </si>
  <si>
    <t>医療、福祉、教育、学習支援業</t>
  </si>
  <si>
    <t>複合サービス業、サービス業</t>
  </si>
  <si>
    <t xml:space="preserve"> 年          次</t>
  </si>
  <si>
    <t>要求状況</t>
  </si>
  <si>
    <t>労組数</t>
  </si>
  <si>
    <t>-</t>
  </si>
  <si>
    <t>（　加　重　平　均　）</t>
  </si>
  <si>
    <t>【公表資料用】</t>
  </si>
  <si>
    <t>食料品･たばこ</t>
  </si>
  <si>
    <t>繊維･衣服</t>
  </si>
  <si>
    <t>木材･家具･装備品</t>
  </si>
  <si>
    <t>石油･石炭製品</t>
  </si>
  <si>
    <t>ゴム製品･なめし皮</t>
  </si>
  <si>
    <t>窯業･土製品</t>
  </si>
  <si>
    <t>鉄道業</t>
  </si>
  <si>
    <t>● 春季賃上げ要求・妥結結果の推移（加重平均）</t>
  </si>
  <si>
    <t>参考</t>
  </si>
  <si>
    <t>平均賃金（円）</t>
  </si>
  <si>
    <t>平均
要求額（円）</t>
  </si>
  <si>
    <t>賃上げ率（％）</t>
  </si>
  <si>
    <t xml:space="preserve">
前年
要求額（円）</t>
  </si>
  <si>
    <t>対前年比（％）</t>
  </si>
  <si>
    <t>平均
妥結額（円）</t>
  </si>
  <si>
    <t>前年
妥結額（円）</t>
  </si>
  <si>
    <t xml:space="preserve"> 10 年 最 終 集 計</t>
  </si>
  <si>
    <t xml:space="preserve"> 11 年 最 終 集 計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</si>
  <si>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</si>
  <si>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</si>
  <si>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</si>
  <si>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</si>
  <si>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</si>
  <si>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</si>
  <si>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　＊賃上げ一時金情報は、インターネットのホームページでご利用いただけます。</t>
  </si>
  <si>
    <t>賀茂県民生活センター</t>
  </si>
  <si>
    <t>〒415-0016  下田市中５３１－１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</si>
  <si>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</si>
  <si>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</si>
  <si>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東部県民生活センター熱海県民相談室</t>
  </si>
  <si>
    <t>〒413-0016　熱海市水口町１３－１５</t>
  </si>
  <si>
    <t>東部県民生活センター富士県民相談室</t>
  </si>
  <si>
    <t>〒416-0906　富士市本市場４４１－１</t>
  </si>
  <si>
    <t>中部県民生活センター</t>
  </si>
  <si>
    <t>〒422-8067　静岡市駿河区南町１４－１　水の森ビル３階</t>
  </si>
  <si>
    <t>中部県民生活センター藤枝県民相談室</t>
  </si>
  <si>
    <t>〒426-8664　藤枝市瀬戸新屋３６２－１</t>
  </si>
  <si>
    <t>西部県民生活センター</t>
  </si>
  <si>
    <t>西部県民生活センター中遠県民相談室</t>
  </si>
  <si>
    <t>西部県民生活センター北遠県民相談室</t>
  </si>
  <si>
    <t>前年
要求額（円）</t>
  </si>
  <si>
    <t>平均
年齢</t>
  </si>
  <si>
    <t>運輸業</t>
  </si>
  <si>
    <t xml:space="preserve"> 17 年 最 終 集 計</t>
  </si>
  <si>
    <t xml:space="preserve"> 18 年 最 終 集 計</t>
  </si>
  <si>
    <t xml:space="preserve">     ホームページにおいては東部・中部・西部地区別、加重平均・単純平均別の情報も掲載しています。</t>
  </si>
  <si>
    <t>　＊労働関係業務を担当する県の事務所</t>
  </si>
  <si>
    <t>〒430-0933　浜松市中区鍛冶町１００－１　ザザシティ浜松中央館５階</t>
  </si>
  <si>
    <t>〒431-3313　浜松市天竜区二俣町鹿島５５９</t>
  </si>
  <si>
    <t xml:space="preserve"> 18 年 最 終 集 計</t>
  </si>
  <si>
    <t>〒438-0086　磐田市見付３５９９－４</t>
  </si>
  <si>
    <t>静岡県産業部労働政策室</t>
  </si>
  <si>
    <t xml:space="preserve">     労働政策室ホームページ「しずおか労働福祉情報」のＵＲＬは下記になります。</t>
  </si>
  <si>
    <t xml:space="preserve">      　　　　　　　http://www.pref.shizuoka.jp/sangyou/sa-210/index.html</t>
  </si>
  <si>
    <t>平成19年　春季賃上げ要求・妥結速報(最終結果）</t>
  </si>
  <si>
    <t>18 年最終集計（B）</t>
  </si>
  <si>
    <t>19 年最終集計（A）</t>
  </si>
  <si>
    <t>平成19年　春季賃上げ要求・妥結速報(最終結果)</t>
  </si>
  <si>
    <t>X</t>
  </si>
  <si>
    <t>-</t>
  </si>
  <si>
    <t>-</t>
  </si>
  <si>
    <t>-</t>
  </si>
  <si>
    <t>静岡県</t>
  </si>
  <si>
    <t>食料品･たばこ</t>
  </si>
  <si>
    <t>繊維･衣服</t>
  </si>
  <si>
    <t>木材･家具･装備品</t>
  </si>
  <si>
    <t>石油･石炭製品</t>
  </si>
  <si>
    <t>ゴム製品･なめし皮</t>
  </si>
  <si>
    <t>窯業･土製品</t>
  </si>
  <si>
    <t>東部</t>
  </si>
  <si>
    <t xml:space="preserve">     労働政策室ホームページ「しずおか労働福祉情報」のＵＲＬは下記になります。</t>
  </si>
  <si>
    <t>（　加　重　平　均　）</t>
  </si>
  <si>
    <t>【公表資料用】</t>
  </si>
  <si>
    <t>静岡県東部県民生活センター</t>
  </si>
  <si>
    <t>-</t>
  </si>
  <si>
    <t>運輸業</t>
  </si>
  <si>
    <t>鉄道業</t>
  </si>
  <si>
    <t>-</t>
  </si>
  <si>
    <t xml:space="preserve">     労働政策室ホームページ「しずおか労働福祉情報」のＵＲＬは下記になります。</t>
  </si>
  <si>
    <t xml:space="preserve">      　　　　　　　http://www.pref.shizuoka.jp/sangyou/sa-210/index.html</t>
  </si>
  <si>
    <t>静岡県中部県民生活センター</t>
  </si>
  <si>
    <t>平均年齢</t>
  </si>
  <si>
    <t>運輸･通信業</t>
  </si>
  <si>
    <t>中部</t>
  </si>
  <si>
    <t>-</t>
  </si>
  <si>
    <t>-</t>
  </si>
  <si>
    <t>-</t>
  </si>
  <si>
    <t xml:space="preserve">      　　http://www.pref.shizuoka.jp/sangyou/sa-210/index.html</t>
  </si>
  <si>
    <t>静岡県西部県民生活センター</t>
  </si>
  <si>
    <t>西部</t>
  </si>
  <si>
    <r>
      <t>〒438-0086　磐田市見付</t>
    </r>
    <r>
      <rPr>
        <sz val="11"/>
        <rFont val="ＭＳ Ｐゴシック"/>
        <family val="3"/>
      </rPr>
      <t>3599-4</t>
    </r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</si>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</sst>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0"/>
      <name val="ＭＳ 明朝"/>
      <family val="1"/>
    </font>
    <font>
      <sz val="9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8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80" fontId="8" fillId="0" borderId="12" xfId="0" applyNumberFormat="1" applyFont="1" applyBorder="1" applyAlignment="1">
      <alignment horizontal="right"/>
    </xf>
    <xf numFmtId="180" fontId="8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180" fontId="8" fillId="0" borderId="3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0" fontId="8" fillId="0" borderId="17" xfId="0" applyNumberFormat="1" applyFont="1" applyBorder="1" applyAlignment="1">
      <alignment horizontal="right"/>
    </xf>
    <xf numFmtId="180" fontId="8" fillId="0" borderId="18" xfId="0" applyNumberFormat="1" applyFont="1" applyBorder="1" applyAlignment="1">
      <alignment horizontal="right"/>
    </xf>
    <xf numFmtId="188" fontId="8" fillId="0" borderId="11" xfId="0" applyNumberFormat="1" applyFont="1" applyBorder="1" applyAlignment="1">
      <alignment horizontal="right"/>
    </xf>
    <xf numFmtId="188" fontId="8" fillId="0" borderId="12" xfId="0" applyNumberFormat="1" applyFont="1" applyBorder="1" applyAlignment="1">
      <alignment horizontal="right"/>
    </xf>
    <xf numFmtId="188" fontId="8" fillId="0" borderId="13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 horizontal="right"/>
    </xf>
    <xf numFmtId="188" fontId="8" fillId="0" borderId="17" xfId="0" applyNumberFormat="1" applyFont="1" applyBorder="1" applyAlignment="1">
      <alignment horizontal="right"/>
    </xf>
    <xf numFmtId="188" fontId="8" fillId="0" borderId="18" xfId="0" applyNumberFormat="1" applyFont="1" applyBorder="1" applyAlignment="1">
      <alignment horizontal="right"/>
    </xf>
    <xf numFmtId="184" fontId="8" fillId="0" borderId="18" xfId="0" applyNumberFormat="1" applyFont="1" applyBorder="1" applyAlignment="1">
      <alignment horizontal="right"/>
    </xf>
    <xf numFmtId="184" fontId="8" fillId="0" borderId="19" xfId="0" applyNumberFormat="1" applyFont="1" applyBorder="1" applyAlignment="1">
      <alignment horizontal="right"/>
    </xf>
    <xf numFmtId="184" fontId="8" fillId="0" borderId="20" xfId="0" applyNumberFormat="1" applyFont="1" applyBorder="1" applyAlignment="1">
      <alignment horizontal="right"/>
    </xf>
    <xf numFmtId="184" fontId="8" fillId="0" borderId="21" xfId="0" applyNumberFormat="1" applyFont="1" applyBorder="1" applyAlignment="1">
      <alignment horizontal="right"/>
    </xf>
    <xf numFmtId="184" fontId="8" fillId="0" borderId="22" xfId="0" applyNumberFormat="1" applyFont="1" applyBorder="1" applyAlignment="1">
      <alignment horizontal="right"/>
    </xf>
    <xf numFmtId="184" fontId="8" fillId="0" borderId="23" xfId="0" applyNumberFormat="1" applyFont="1" applyBorder="1" applyAlignment="1">
      <alignment horizontal="right"/>
    </xf>
    <xf numFmtId="184" fontId="8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38" fontId="10" fillId="0" borderId="17" xfId="17" applyFont="1" applyBorder="1" applyAlignment="1">
      <alignment/>
    </xf>
    <xf numFmtId="182" fontId="10" fillId="0" borderId="2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40" fontId="10" fillId="0" borderId="29" xfId="17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85" fontId="10" fillId="0" borderId="0" xfId="0" applyNumberFormat="1" applyFont="1" applyBorder="1" applyAlignment="1">
      <alignment/>
    </xf>
    <xf numFmtId="38" fontId="10" fillId="0" borderId="0" xfId="17" applyFont="1" applyBorder="1" applyAlignment="1">
      <alignment/>
    </xf>
    <xf numFmtId="192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40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1" xfId="22" applyFont="1" applyBorder="1">
      <alignment/>
      <protection/>
    </xf>
    <xf numFmtId="0" fontId="12" fillId="0" borderId="2" xfId="22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2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8" xfId="22" applyFont="1" applyBorder="1">
      <alignment/>
      <protection/>
    </xf>
    <xf numFmtId="0" fontId="5" fillId="0" borderId="0" xfId="22" applyFont="1" applyBorder="1">
      <alignment/>
      <protection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5" fillId="0" borderId="8" xfId="22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0" fillId="0" borderId="0" xfId="22" applyFont="1" applyBorder="1">
      <alignment/>
      <protection/>
    </xf>
    <xf numFmtId="0" fontId="0" fillId="0" borderId="8" xfId="0" applyFont="1" applyBorder="1" applyAlignment="1">
      <alignment horizontal="left" indent="5"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indent="1"/>
    </xf>
    <xf numFmtId="0" fontId="0" fillId="0" borderId="8" xfId="0" applyFont="1" applyFill="1" applyBorder="1" applyAlignment="1">
      <alignment horizontal="left" indent="5"/>
    </xf>
    <xf numFmtId="0" fontId="0" fillId="0" borderId="8" xfId="0" applyFont="1" applyFill="1" applyBorder="1" applyAlignment="1">
      <alignment horizontal="left" indent="3"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38" fontId="10" fillId="0" borderId="26" xfId="17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184" fontId="8" fillId="0" borderId="32" xfId="0" applyNumberFormat="1" applyFont="1" applyBorder="1" applyAlignment="1">
      <alignment horizontal="right"/>
    </xf>
    <xf numFmtId="184" fontId="8" fillId="0" borderId="33" xfId="0" applyNumberFormat="1" applyFont="1" applyBorder="1" applyAlignment="1">
      <alignment horizontal="right"/>
    </xf>
    <xf numFmtId="184" fontId="8" fillId="0" borderId="34" xfId="0" applyNumberFormat="1" applyFont="1" applyBorder="1" applyAlignment="1">
      <alignment horizontal="right"/>
    </xf>
    <xf numFmtId="184" fontId="8" fillId="0" borderId="5" xfId="0" applyNumberFormat="1" applyFont="1" applyBorder="1" applyAlignment="1">
      <alignment horizontal="right"/>
    </xf>
    <xf numFmtId="184" fontId="8" fillId="0" borderId="29" xfId="0" applyNumberFormat="1" applyFont="1" applyBorder="1" applyAlignment="1">
      <alignment horizontal="right"/>
    </xf>
    <xf numFmtId="187" fontId="8" fillId="0" borderId="14" xfId="0" applyNumberFormat="1" applyFont="1" applyBorder="1" applyAlignment="1">
      <alignment horizontal="right"/>
    </xf>
    <xf numFmtId="187" fontId="8" fillId="0" borderId="15" xfId="0" applyNumberFormat="1" applyFont="1" applyBorder="1" applyAlignment="1">
      <alignment horizontal="right"/>
    </xf>
    <xf numFmtId="187" fontId="8" fillId="0" borderId="35" xfId="0" applyNumberFormat="1" applyFont="1" applyBorder="1" applyAlignment="1">
      <alignment horizontal="right"/>
    </xf>
    <xf numFmtId="187" fontId="8" fillId="0" borderId="6" xfId="0" applyNumberFormat="1" applyFont="1" applyBorder="1" applyAlignment="1">
      <alignment horizontal="right"/>
    </xf>
    <xf numFmtId="187" fontId="8" fillId="0" borderId="25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right"/>
    </xf>
    <xf numFmtId="180" fontId="8" fillId="0" borderId="36" xfId="0" applyNumberFormat="1" applyFont="1" applyBorder="1" applyAlignment="1">
      <alignment horizontal="right"/>
    </xf>
    <xf numFmtId="180" fontId="8" fillId="0" borderId="37" xfId="0" applyNumberFormat="1" applyFont="1" applyBorder="1" applyAlignment="1">
      <alignment horizontal="right"/>
    </xf>
    <xf numFmtId="184" fontId="8" fillId="0" borderId="38" xfId="0" applyNumberFormat="1" applyFont="1" applyBorder="1" applyAlignment="1">
      <alignment horizontal="right"/>
    </xf>
    <xf numFmtId="180" fontId="8" fillId="0" borderId="39" xfId="0" applyNumberFormat="1" applyFont="1" applyBorder="1" applyAlignment="1">
      <alignment horizontal="right"/>
    </xf>
    <xf numFmtId="180" fontId="8" fillId="0" borderId="40" xfId="0" applyNumberFormat="1" applyFont="1" applyBorder="1" applyAlignment="1">
      <alignment horizontal="right"/>
    </xf>
    <xf numFmtId="180" fontId="8" fillId="0" borderId="27" xfId="0" applyNumberFormat="1" applyFont="1" applyBorder="1" applyAlignment="1">
      <alignment horizontal="right"/>
    </xf>
    <xf numFmtId="180" fontId="8" fillId="0" borderId="9" xfId="0" applyNumberFormat="1" applyFont="1" applyBorder="1" applyAlignment="1">
      <alignment horizontal="right"/>
    </xf>
    <xf numFmtId="184" fontId="8" fillId="0" borderId="33" xfId="0" applyNumberFormat="1" applyFont="1" applyBorder="1" applyAlignment="1">
      <alignment horizontal="right" vertical="center"/>
    </xf>
    <xf numFmtId="38" fontId="10" fillId="0" borderId="11" xfId="17" applyFont="1" applyBorder="1" applyAlignment="1">
      <alignment/>
    </xf>
    <xf numFmtId="38" fontId="10" fillId="0" borderId="3" xfId="17" applyFont="1" applyBorder="1" applyAlignment="1">
      <alignment/>
    </xf>
    <xf numFmtId="182" fontId="10" fillId="0" borderId="5" xfId="0" applyNumberFormat="1" applyFont="1" applyBorder="1" applyAlignment="1">
      <alignment/>
    </xf>
    <xf numFmtId="0" fontId="10" fillId="0" borderId="3" xfId="0" applyFont="1" applyBorder="1" applyAlignment="1">
      <alignment/>
    </xf>
    <xf numFmtId="40" fontId="10" fillId="0" borderId="5" xfId="17" applyNumberFormat="1" applyFont="1" applyBorder="1" applyAlignment="1">
      <alignment/>
    </xf>
    <xf numFmtId="184" fontId="8" fillId="0" borderId="41" xfId="0" applyNumberFormat="1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0" xfId="0" applyFont="1" applyBorder="1" applyAlignment="1">
      <alignment shrinkToFit="1"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0" fillId="0" borderId="43" xfId="0" applyFont="1" applyBorder="1" applyAlignment="1">
      <alignment horizontal="center"/>
    </xf>
    <xf numFmtId="180" fontId="8" fillId="0" borderId="44" xfId="0" applyNumberFormat="1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38" fontId="10" fillId="0" borderId="27" xfId="17" applyFont="1" applyBorder="1" applyAlignment="1">
      <alignment horizontal="right"/>
    </xf>
    <xf numFmtId="189" fontId="10" fillId="0" borderId="25" xfId="17" applyNumberFormat="1" applyFont="1" applyBorder="1" applyAlignment="1">
      <alignment horizontal="right"/>
    </xf>
    <xf numFmtId="38" fontId="10" fillId="0" borderId="29" xfId="17" applyFont="1" applyBorder="1" applyAlignment="1">
      <alignment horizontal="right"/>
    </xf>
    <xf numFmtId="38" fontId="10" fillId="0" borderId="40" xfId="17" applyFont="1" applyBorder="1" applyAlignment="1">
      <alignment horizontal="right"/>
    </xf>
    <xf numFmtId="189" fontId="10" fillId="0" borderId="6" xfId="17" applyNumberFormat="1" applyFont="1" applyBorder="1" applyAlignment="1">
      <alignment horizontal="right"/>
    </xf>
    <xf numFmtId="38" fontId="10" fillId="0" borderId="5" xfId="17" applyFont="1" applyBorder="1" applyAlignment="1">
      <alignment horizontal="right"/>
    </xf>
    <xf numFmtId="186" fontId="10" fillId="2" borderId="45" xfId="17" applyNumberFormat="1" applyFont="1" applyFill="1" applyBorder="1" applyAlignment="1">
      <alignment/>
    </xf>
    <xf numFmtId="192" fontId="10" fillId="2" borderId="45" xfId="0" applyNumberFormat="1" applyFont="1" applyFill="1" applyBorder="1" applyAlignment="1">
      <alignment/>
    </xf>
    <xf numFmtId="38" fontId="10" fillId="2" borderId="45" xfId="17" applyFont="1" applyFill="1" applyBorder="1" applyAlignment="1">
      <alignment/>
    </xf>
    <xf numFmtId="182" fontId="10" fillId="2" borderId="18" xfId="0" applyNumberFormat="1" applyFont="1" applyFill="1" applyBorder="1" applyAlignment="1">
      <alignment/>
    </xf>
    <xf numFmtId="38" fontId="10" fillId="2" borderId="42" xfId="17" applyFont="1" applyFill="1" applyBorder="1" applyAlignment="1">
      <alignment horizontal="right"/>
    </xf>
    <xf numFmtId="182" fontId="10" fillId="2" borderId="24" xfId="0" applyNumberFormat="1" applyFont="1" applyFill="1" applyBorder="1" applyAlignment="1">
      <alignment horizontal="right"/>
    </xf>
    <xf numFmtId="185" fontId="10" fillId="2" borderId="46" xfId="0" applyNumberFormat="1" applyFont="1" applyFill="1" applyBorder="1" applyAlignment="1">
      <alignment horizontal="right"/>
    </xf>
    <xf numFmtId="186" fontId="10" fillId="2" borderId="45" xfId="17" applyNumberFormat="1" applyFont="1" applyFill="1" applyBorder="1" applyAlignment="1">
      <alignment horizontal="right"/>
    </xf>
    <xf numFmtId="184" fontId="10" fillId="2" borderId="18" xfId="0" applyNumberFormat="1" applyFont="1" applyFill="1" applyBorder="1" applyAlignment="1">
      <alignment/>
    </xf>
    <xf numFmtId="182" fontId="10" fillId="2" borderId="21" xfId="17" applyNumberFormat="1" applyFont="1" applyFill="1" applyBorder="1" applyAlignment="1">
      <alignment horizontal="right"/>
    </xf>
    <xf numFmtId="184" fontId="10" fillId="2" borderId="22" xfId="17" applyNumberFormat="1" applyFont="1" applyFill="1" applyBorder="1" applyAlignment="1">
      <alignment horizontal="right"/>
    </xf>
    <xf numFmtId="184" fontId="10" fillId="2" borderId="23" xfId="17" applyNumberFormat="1" applyFont="1" applyFill="1" applyBorder="1" applyAlignment="1">
      <alignment horizontal="right"/>
    </xf>
    <xf numFmtId="182" fontId="10" fillId="2" borderId="21" xfId="0" applyNumberFormat="1" applyFont="1" applyFill="1" applyBorder="1" applyAlignment="1">
      <alignment horizontal="right"/>
    </xf>
    <xf numFmtId="182" fontId="10" fillId="2" borderId="22" xfId="0" applyNumberFormat="1" applyFont="1" applyFill="1" applyBorder="1" applyAlignment="1">
      <alignment horizontal="right"/>
    </xf>
    <xf numFmtId="182" fontId="10" fillId="2" borderId="23" xfId="0" applyNumberFormat="1" applyFont="1" applyFill="1" applyBorder="1" applyAlignment="1">
      <alignment horizontal="right"/>
    </xf>
    <xf numFmtId="38" fontId="10" fillId="2" borderId="13" xfId="17" applyFont="1" applyFill="1" applyBorder="1" applyAlignment="1">
      <alignment/>
    </xf>
    <xf numFmtId="182" fontId="10" fillId="2" borderId="34" xfId="0" applyNumberFormat="1" applyFont="1" applyFill="1" applyBorder="1" applyAlignment="1">
      <alignment/>
    </xf>
    <xf numFmtId="38" fontId="10" fillId="2" borderId="39" xfId="17" applyFont="1" applyFill="1" applyBorder="1" applyAlignment="1">
      <alignment horizontal="right"/>
    </xf>
    <xf numFmtId="38" fontId="10" fillId="2" borderId="47" xfId="17" applyFont="1" applyFill="1" applyBorder="1" applyAlignment="1">
      <alignment/>
    </xf>
    <xf numFmtId="3" fontId="10" fillId="2" borderId="47" xfId="0" applyNumberFormat="1" applyFont="1" applyFill="1" applyBorder="1" applyAlignment="1">
      <alignment/>
    </xf>
    <xf numFmtId="182" fontId="10" fillId="2" borderId="48" xfId="0" applyNumberFormat="1" applyFont="1" applyFill="1" applyBorder="1" applyAlignment="1">
      <alignment/>
    </xf>
    <xf numFmtId="38" fontId="10" fillId="2" borderId="49" xfId="17" applyFont="1" applyFill="1" applyBorder="1" applyAlignment="1">
      <alignment horizontal="right"/>
    </xf>
    <xf numFmtId="38" fontId="10" fillId="2" borderId="50" xfId="17" applyFont="1" applyFill="1" applyBorder="1" applyAlignment="1">
      <alignment/>
    </xf>
    <xf numFmtId="182" fontId="10" fillId="2" borderId="51" xfId="0" applyNumberFormat="1" applyFont="1" applyFill="1" applyBorder="1" applyAlignment="1">
      <alignment/>
    </xf>
    <xf numFmtId="38" fontId="10" fillId="2" borderId="52" xfId="17" applyFont="1" applyFill="1" applyBorder="1" applyAlignment="1">
      <alignment horizontal="right"/>
    </xf>
    <xf numFmtId="38" fontId="10" fillId="2" borderId="17" xfId="17" applyFont="1" applyFill="1" applyBorder="1" applyAlignment="1">
      <alignment/>
    </xf>
    <xf numFmtId="182" fontId="10" fillId="2" borderId="29" xfId="0" applyNumberFormat="1" applyFont="1" applyFill="1" applyBorder="1" applyAlignment="1">
      <alignment/>
    </xf>
    <xf numFmtId="38" fontId="10" fillId="2" borderId="27" xfId="17" applyFont="1" applyFill="1" applyBorder="1" applyAlignment="1">
      <alignment horizontal="right"/>
    </xf>
    <xf numFmtId="189" fontId="10" fillId="2" borderId="35" xfId="17" applyNumberFormat="1" applyFont="1" applyFill="1" applyBorder="1" applyAlignment="1">
      <alignment horizontal="center"/>
    </xf>
    <xf numFmtId="38" fontId="10" fillId="2" borderId="34" xfId="17" applyFont="1" applyFill="1" applyBorder="1" applyAlignment="1">
      <alignment horizontal="center"/>
    </xf>
    <xf numFmtId="0" fontId="10" fillId="2" borderId="13" xfId="0" applyFont="1" applyFill="1" applyBorder="1" applyAlignment="1">
      <alignment/>
    </xf>
    <xf numFmtId="40" fontId="10" fillId="2" borderId="34" xfId="17" applyNumberFormat="1" applyFont="1" applyFill="1" applyBorder="1" applyAlignment="1">
      <alignment/>
    </xf>
    <xf numFmtId="189" fontId="10" fillId="2" borderId="16" xfId="17" applyNumberFormat="1" applyFont="1" applyFill="1" applyBorder="1" applyAlignment="1">
      <alignment horizontal="center"/>
    </xf>
    <xf numFmtId="38" fontId="10" fillId="2" borderId="48" xfId="17" applyFont="1" applyFill="1" applyBorder="1" applyAlignment="1">
      <alignment horizontal="center"/>
    </xf>
    <xf numFmtId="0" fontId="10" fillId="2" borderId="47" xfId="0" applyFont="1" applyFill="1" applyBorder="1" applyAlignment="1">
      <alignment/>
    </xf>
    <xf numFmtId="40" fontId="10" fillId="2" borderId="48" xfId="17" applyNumberFormat="1" applyFont="1" applyFill="1" applyBorder="1" applyAlignment="1">
      <alignment/>
    </xf>
    <xf numFmtId="189" fontId="10" fillId="2" borderId="53" xfId="17" applyNumberFormat="1" applyFont="1" applyFill="1" applyBorder="1" applyAlignment="1">
      <alignment horizontal="center"/>
    </xf>
    <xf numFmtId="38" fontId="10" fillId="2" borderId="51" xfId="17" applyFont="1" applyFill="1" applyBorder="1" applyAlignment="1">
      <alignment horizontal="center"/>
    </xf>
    <xf numFmtId="0" fontId="10" fillId="2" borderId="50" xfId="0" applyFont="1" applyFill="1" applyBorder="1" applyAlignment="1">
      <alignment/>
    </xf>
    <xf numFmtId="40" fontId="10" fillId="2" borderId="51" xfId="17" applyNumberFormat="1" applyFont="1" applyFill="1" applyBorder="1" applyAlignment="1">
      <alignment/>
    </xf>
    <xf numFmtId="189" fontId="10" fillId="2" borderId="25" xfId="17" applyNumberFormat="1" applyFont="1" applyFill="1" applyBorder="1" applyAlignment="1">
      <alignment horizontal="right"/>
    </xf>
    <xf numFmtId="38" fontId="10" fillId="2" borderId="29" xfId="17" applyFont="1" applyFill="1" applyBorder="1" applyAlignment="1">
      <alignment horizontal="right"/>
    </xf>
    <xf numFmtId="191" fontId="10" fillId="2" borderId="17" xfId="0" applyNumberFormat="1" applyFont="1" applyFill="1" applyBorder="1" applyAlignment="1">
      <alignment/>
    </xf>
    <xf numFmtId="192" fontId="10" fillId="2" borderId="42" xfId="0" applyNumberFormat="1" applyFont="1" applyFill="1" applyBorder="1" applyAlignment="1">
      <alignment horizontal="right"/>
    </xf>
    <xf numFmtId="0" fontId="10" fillId="0" borderId="5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34" xfId="0" applyFont="1" applyBorder="1" applyAlignment="1">
      <alignment shrinkToFit="1"/>
    </xf>
    <xf numFmtId="0" fontId="5" fillId="0" borderId="58" xfId="0" applyFont="1" applyBorder="1" applyAlignment="1">
      <alignment shrinkToFit="1"/>
    </xf>
    <xf numFmtId="0" fontId="5" fillId="0" borderId="3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8" fillId="0" borderId="8" xfId="22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20" xfId="0" applyFont="1" applyBorder="1" applyAlignment="1">
      <alignment/>
    </xf>
    <xf numFmtId="0" fontId="20" fillId="0" borderId="8" xfId="0" applyFont="1" applyBorder="1" applyAlignment="1">
      <alignment/>
    </xf>
    <xf numFmtId="0" fontId="21" fillId="0" borderId="8" xfId="22" applyFont="1" applyBorder="1" applyAlignment="1">
      <alignment horizontal="center"/>
      <protection/>
    </xf>
    <xf numFmtId="0" fontId="18" fillId="0" borderId="8" xfId="22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/>
    </xf>
    <xf numFmtId="183" fontId="10" fillId="0" borderId="39" xfId="0" applyNumberFormat="1" applyFont="1" applyFill="1" applyBorder="1" applyAlignment="1">
      <alignment/>
    </xf>
    <xf numFmtId="38" fontId="10" fillId="0" borderId="13" xfId="17" applyFont="1" applyFill="1" applyBorder="1" applyAlignment="1">
      <alignment/>
    </xf>
    <xf numFmtId="182" fontId="10" fillId="0" borderId="34" xfId="0" applyNumberFormat="1" applyFont="1" applyFill="1" applyBorder="1" applyAlignment="1">
      <alignment/>
    </xf>
    <xf numFmtId="38" fontId="10" fillId="0" borderId="39" xfId="17" applyFont="1" applyFill="1" applyBorder="1" applyAlignment="1">
      <alignment horizontal="right"/>
    </xf>
    <xf numFmtId="182" fontId="10" fillId="0" borderId="21" xfId="17" applyNumberFormat="1" applyFont="1" applyFill="1" applyBorder="1" applyAlignment="1">
      <alignment horizontal="right"/>
    </xf>
    <xf numFmtId="189" fontId="10" fillId="0" borderId="35" xfId="17" applyNumberFormat="1" applyFont="1" applyFill="1" applyBorder="1" applyAlignment="1">
      <alignment horizontal="center"/>
    </xf>
    <xf numFmtId="38" fontId="10" fillId="0" borderId="34" xfId="17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0" fontId="10" fillId="0" borderId="34" xfId="17" applyNumberFormat="1" applyFont="1" applyFill="1" applyBorder="1" applyAlignment="1">
      <alignment/>
    </xf>
    <xf numFmtId="182" fontId="10" fillId="0" borderId="21" xfId="0" applyNumberFormat="1" applyFont="1" applyFill="1" applyBorder="1" applyAlignment="1">
      <alignment horizontal="right"/>
    </xf>
    <xf numFmtId="183" fontId="10" fillId="0" borderId="49" xfId="0" applyNumberFormat="1" applyFont="1" applyFill="1" applyBorder="1" applyAlignment="1">
      <alignment/>
    </xf>
    <xf numFmtId="38" fontId="10" fillId="0" borderId="47" xfId="17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182" fontId="10" fillId="0" borderId="48" xfId="0" applyNumberFormat="1" applyFont="1" applyFill="1" applyBorder="1" applyAlignment="1">
      <alignment/>
    </xf>
    <xf numFmtId="38" fontId="10" fillId="0" borderId="49" xfId="17" applyFont="1" applyFill="1" applyBorder="1" applyAlignment="1">
      <alignment horizontal="right"/>
    </xf>
    <xf numFmtId="189" fontId="10" fillId="0" borderId="16" xfId="17" applyNumberFormat="1" applyFont="1" applyFill="1" applyBorder="1" applyAlignment="1">
      <alignment horizontal="center"/>
    </xf>
    <xf numFmtId="38" fontId="10" fillId="0" borderId="48" xfId="17" applyFont="1" applyFill="1" applyBorder="1" applyAlignment="1">
      <alignment horizontal="center"/>
    </xf>
    <xf numFmtId="0" fontId="10" fillId="0" borderId="47" xfId="0" applyFont="1" applyFill="1" applyBorder="1" applyAlignment="1">
      <alignment/>
    </xf>
    <xf numFmtId="40" fontId="10" fillId="0" borderId="48" xfId="17" applyNumberFormat="1" applyFont="1" applyFill="1" applyBorder="1" applyAlignment="1">
      <alignment/>
    </xf>
    <xf numFmtId="183" fontId="10" fillId="0" borderId="52" xfId="0" applyNumberFormat="1" applyFont="1" applyFill="1" applyBorder="1" applyAlignment="1">
      <alignment/>
    </xf>
    <xf numFmtId="38" fontId="10" fillId="0" borderId="50" xfId="17" applyFont="1" applyFill="1" applyBorder="1" applyAlignment="1">
      <alignment/>
    </xf>
    <xf numFmtId="182" fontId="10" fillId="0" borderId="51" xfId="0" applyNumberFormat="1" applyFont="1" applyFill="1" applyBorder="1" applyAlignment="1">
      <alignment/>
    </xf>
    <xf numFmtId="38" fontId="10" fillId="0" borderId="52" xfId="17" applyFont="1" applyFill="1" applyBorder="1" applyAlignment="1">
      <alignment horizontal="right"/>
    </xf>
    <xf numFmtId="189" fontId="10" fillId="0" borderId="53" xfId="17" applyNumberFormat="1" applyFont="1" applyFill="1" applyBorder="1" applyAlignment="1">
      <alignment horizontal="center"/>
    </xf>
    <xf numFmtId="38" fontId="10" fillId="0" borderId="51" xfId="17" applyFont="1" applyFill="1" applyBorder="1" applyAlignment="1">
      <alignment horizontal="center"/>
    </xf>
    <xf numFmtId="0" fontId="10" fillId="0" borderId="50" xfId="0" applyFont="1" applyFill="1" applyBorder="1" applyAlignment="1">
      <alignment/>
    </xf>
    <xf numFmtId="40" fontId="10" fillId="0" borderId="51" xfId="17" applyNumberFormat="1" applyFont="1" applyFill="1" applyBorder="1" applyAlignment="1">
      <alignment/>
    </xf>
    <xf numFmtId="190" fontId="10" fillId="0" borderId="27" xfId="0" applyNumberFormat="1" applyFont="1" applyFill="1" applyBorder="1" applyAlignment="1">
      <alignment/>
    </xf>
    <xf numFmtId="38" fontId="10" fillId="0" borderId="17" xfId="17" applyFont="1" applyFill="1" applyBorder="1" applyAlignment="1">
      <alignment/>
    </xf>
    <xf numFmtId="182" fontId="10" fillId="0" borderId="29" xfId="0" applyNumberFormat="1" applyFont="1" applyFill="1" applyBorder="1" applyAlignment="1">
      <alignment/>
    </xf>
    <xf numFmtId="38" fontId="10" fillId="0" borderId="27" xfId="17" applyFont="1" applyFill="1" applyBorder="1" applyAlignment="1">
      <alignment horizontal="right"/>
    </xf>
    <xf numFmtId="189" fontId="10" fillId="0" borderId="25" xfId="17" applyNumberFormat="1" applyFont="1" applyFill="1" applyBorder="1" applyAlignment="1">
      <alignment horizontal="right"/>
    </xf>
    <xf numFmtId="38" fontId="10" fillId="0" borderId="29" xfId="17" applyFont="1" applyFill="1" applyBorder="1" applyAlignment="1">
      <alignment horizontal="right"/>
    </xf>
    <xf numFmtId="191" fontId="10" fillId="0" borderId="17" xfId="0" applyNumberFormat="1" applyFont="1" applyFill="1" applyBorder="1" applyAlignment="1">
      <alignment/>
    </xf>
    <xf numFmtId="0" fontId="10" fillId="0" borderId="54" xfId="0" applyFont="1" applyFill="1" applyBorder="1" applyAlignment="1">
      <alignment horizontal="center"/>
    </xf>
    <xf numFmtId="185" fontId="10" fillId="0" borderId="40" xfId="0" applyNumberFormat="1" applyFont="1" applyFill="1" applyBorder="1" applyAlignment="1">
      <alignment/>
    </xf>
    <xf numFmtId="38" fontId="10" fillId="0" borderId="11" xfId="17" applyFont="1" applyFill="1" applyBorder="1" applyAlignment="1">
      <alignment/>
    </xf>
    <xf numFmtId="38" fontId="10" fillId="0" borderId="3" xfId="17" applyFont="1" applyFill="1" applyBorder="1" applyAlignment="1">
      <alignment/>
    </xf>
    <xf numFmtId="182" fontId="10" fillId="0" borderId="5" xfId="0" applyNumberFormat="1" applyFont="1" applyFill="1" applyBorder="1" applyAlignment="1">
      <alignment/>
    </xf>
    <xf numFmtId="38" fontId="10" fillId="0" borderId="40" xfId="17" applyFont="1" applyFill="1" applyBorder="1" applyAlignment="1">
      <alignment horizontal="right"/>
    </xf>
    <xf numFmtId="184" fontId="10" fillId="0" borderId="22" xfId="17" applyNumberFormat="1" applyFont="1" applyFill="1" applyBorder="1" applyAlignment="1">
      <alignment horizontal="right"/>
    </xf>
    <xf numFmtId="189" fontId="10" fillId="0" borderId="6" xfId="17" applyNumberFormat="1" applyFont="1" applyFill="1" applyBorder="1" applyAlignment="1">
      <alignment horizontal="right"/>
    </xf>
    <xf numFmtId="38" fontId="10" fillId="0" borderId="5" xfId="17" applyFont="1" applyFill="1" applyBorder="1" applyAlignment="1">
      <alignment horizontal="right"/>
    </xf>
    <xf numFmtId="0" fontId="10" fillId="0" borderId="3" xfId="0" applyFont="1" applyFill="1" applyBorder="1" applyAlignment="1">
      <alignment/>
    </xf>
    <xf numFmtId="40" fontId="10" fillId="0" borderId="5" xfId="17" applyNumberFormat="1" applyFont="1" applyFill="1" applyBorder="1" applyAlignment="1">
      <alignment/>
    </xf>
    <xf numFmtId="38" fontId="10" fillId="0" borderId="40" xfId="17" applyFont="1" applyFill="1" applyBorder="1" applyAlignment="1">
      <alignment/>
    </xf>
    <xf numFmtId="182" fontId="10" fillId="0" borderId="22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center"/>
    </xf>
    <xf numFmtId="190" fontId="10" fillId="0" borderId="27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184" fontId="10" fillId="0" borderId="23" xfId="17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40" fontId="10" fillId="0" borderId="29" xfId="17" applyNumberFormat="1" applyFont="1" applyFill="1" applyBorder="1" applyAlignment="1">
      <alignment/>
    </xf>
    <xf numFmtId="182" fontId="10" fillId="0" borderId="23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185" fontId="10" fillId="0" borderId="42" xfId="0" applyNumberFormat="1" applyFont="1" applyFill="1" applyBorder="1" applyAlignment="1">
      <alignment/>
    </xf>
    <xf numFmtId="186" fontId="10" fillId="0" borderId="45" xfId="17" applyNumberFormat="1" applyFont="1" applyFill="1" applyBorder="1" applyAlignment="1">
      <alignment/>
    </xf>
    <xf numFmtId="192" fontId="10" fillId="0" borderId="45" xfId="0" applyNumberFormat="1" applyFont="1" applyFill="1" applyBorder="1" applyAlignment="1">
      <alignment/>
    </xf>
    <xf numFmtId="38" fontId="10" fillId="0" borderId="45" xfId="17" applyFont="1" applyFill="1" applyBorder="1" applyAlignment="1">
      <alignment/>
    </xf>
    <xf numFmtId="182" fontId="10" fillId="0" borderId="18" xfId="0" applyNumberFormat="1" applyFont="1" applyFill="1" applyBorder="1" applyAlignment="1">
      <alignment/>
    </xf>
    <xf numFmtId="38" fontId="10" fillId="0" borderId="42" xfId="17" applyFont="1" applyFill="1" applyBorder="1" applyAlignment="1">
      <alignment horizontal="right"/>
    </xf>
    <xf numFmtId="182" fontId="10" fillId="0" borderId="24" xfId="0" applyNumberFormat="1" applyFont="1" applyFill="1" applyBorder="1" applyAlignment="1">
      <alignment horizontal="right"/>
    </xf>
    <xf numFmtId="185" fontId="10" fillId="0" borderId="46" xfId="0" applyNumberFormat="1" applyFont="1" applyFill="1" applyBorder="1" applyAlignment="1">
      <alignment horizontal="right"/>
    </xf>
    <xf numFmtId="186" fontId="10" fillId="0" borderId="45" xfId="17" applyNumberFormat="1" applyFont="1" applyFill="1" applyBorder="1" applyAlignment="1">
      <alignment horizontal="right"/>
    </xf>
    <xf numFmtId="184" fontId="10" fillId="0" borderId="18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/>
    </xf>
    <xf numFmtId="38" fontId="10" fillId="0" borderId="0" xfId="17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" xfId="22" applyFont="1" applyFill="1" applyBorder="1">
      <alignment/>
      <protection/>
    </xf>
    <xf numFmtId="0" fontId="12" fillId="0" borderId="2" xfId="22" applyFont="1" applyFill="1" applyBorder="1">
      <alignment/>
      <protection/>
    </xf>
    <xf numFmtId="0" fontId="0" fillId="0" borderId="2" xfId="22" applyFont="1" applyFill="1" applyBorder="1">
      <alignment/>
      <protection/>
    </xf>
    <xf numFmtId="0" fontId="0" fillId="0" borderId="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8" fillId="0" borderId="8" xfId="22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20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21" fillId="0" borderId="8" xfId="22" applyFont="1" applyFill="1" applyBorder="1" applyAlignment="1">
      <alignment horizontal="center"/>
      <protection/>
    </xf>
    <xf numFmtId="0" fontId="18" fillId="0" borderId="8" xfId="22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20" xfId="0" applyFill="1" applyBorder="1" applyAlignment="1">
      <alignment horizontal="left"/>
    </xf>
    <xf numFmtId="0" fontId="15" fillId="0" borderId="8" xfId="22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20" xfId="0" applyFont="1" applyFill="1" applyBorder="1" applyAlignment="1">
      <alignment/>
    </xf>
    <xf numFmtId="0" fontId="5" fillId="0" borderId="8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5" fillId="0" borderId="0" xfId="2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 horizontal="left" indent="3"/>
    </xf>
    <xf numFmtId="0" fontId="0" fillId="0" borderId="0" xfId="0" applyFont="1" applyFill="1" applyBorder="1" applyAlignment="1">
      <alignment horizontal="left" indent="1"/>
    </xf>
    <xf numFmtId="0" fontId="0" fillId="0" borderId="9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0" fillId="0" borderId="61" xfId="0" applyFont="1" applyBorder="1" applyAlignment="1">
      <alignment horizontal="center"/>
    </xf>
    <xf numFmtId="183" fontId="10" fillId="2" borderId="35" xfId="0" applyNumberFormat="1" applyFont="1" applyFill="1" applyBorder="1" applyAlignment="1">
      <alignment/>
    </xf>
    <xf numFmtId="0" fontId="10" fillId="0" borderId="62" xfId="0" applyFont="1" applyBorder="1" applyAlignment="1">
      <alignment horizontal="center"/>
    </xf>
    <xf numFmtId="183" fontId="10" fillId="2" borderId="16" xfId="0" applyNumberFormat="1" applyFont="1" applyFill="1" applyBorder="1" applyAlignment="1">
      <alignment/>
    </xf>
    <xf numFmtId="183" fontId="10" fillId="2" borderId="53" xfId="0" applyNumberFormat="1" applyFont="1" applyFill="1" applyBorder="1" applyAlignment="1">
      <alignment/>
    </xf>
    <xf numFmtId="190" fontId="10" fillId="2" borderId="25" xfId="0" applyNumberFormat="1" applyFont="1" applyFill="1" applyBorder="1" applyAlignment="1">
      <alignment/>
    </xf>
    <xf numFmtId="185" fontId="10" fillId="0" borderId="6" xfId="0" applyNumberFormat="1" applyFont="1" applyBorder="1" applyAlignment="1">
      <alignment/>
    </xf>
    <xf numFmtId="0" fontId="10" fillId="0" borderId="63" xfId="0" applyFont="1" applyBorder="1" applyAlignment="1">
      <alignment horizontal="center"/>
    </xf>
    <xf numFmtId="190" fontId="10" fillId="0" borderId="25" xfId="0" applyNumberFormat="1" applyFont="1" applyBorder="1" applyAlignment="1">
      <alignment/>
    </xf>
    <xf numFmtId="0" fontId="10" fillId="0" borderId="64" xfId="0" applyFont="1" applyBorder="1" applyAlignment="1">
      <alignment horizontal="center"/>
    </xf>
    <xf numFmtId="185" fontId="10" fillId="2" borderId="46" xfId="0" applyNumberFormat="1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5" fillId="0" borderId="14" xfId="0" applyFont="1" applyBorder="1" applyAlignment="1">
      <alignment/>
    </xf>
    <xf numFmtId="187" fontId="8" fillId="0" borderId="11" xfId="0" applyNumberFormat="1" applyFont="1" applyBorder="1" applyAlignment="1">
      <alignment horizontal="right"/>
    </xf>
    <xf numFmtId="0" fontId="5" fillId="0" borderId="37" xfId="0" applyFont="1" applyBorder="1" applyAlignment="1">
      <alignment/>
    </xf>
    <xf numFmtId="0" fontId="8" fillId="0" borderId="0" xfId="0" applyFont="1" applyBorder="1" applyAlignment="1">
      <alignment shrinkToFit="1"/>
    </xf>
    <xf numFmtId="187" fontId="8" fillId="0" borderId="12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187" fontId="8" fillId="0" borderId="13" xfId="0" applyNumberFormat="1" applyFont="1" applyBorder="1" applyAlignment="1">
      <alignment horizontal="right"/>
    </xf>
    <xf numFmtId="0" fontId="5" fillId="0" borderId="53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35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0" fontId="8" fillId="0" borderId="5" xfId="0" applyFont="1" applyBorder="1" applyAlignment="1">
      <alignment/>
    </xf>
    <xf numFmtId="187" fontId="8" fillId="0" borderId="3" xfId="0" applyNumberFormat="1" applyFont="1" applyBorder="1" applyAlignment="1">
      <alignment horizontal="right"/>
    </xf>
    <xf numFmtId="0" fontId="8" fillId="0" borderId="34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5" xfId="0" applyFont="1" applyBorder="1" applyAlignment="1">
      <alignment/>
    </xf>
    <xf numFmtId="187" fontId="8" fillId="0" borderId="17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5" xfId="0" applyFont="1" applyBorder="1" applyAlignment="1">
      <alignment horizontal="centerContinuous"/>
    </xf>
    <xf numFmtId="0" fontId="5" fillId="0" borderId="56" xfId="0" applyFont="1" applyBorder="1" applyAlignment="1">
      <alignment horizontal="centerContinuous"/>
    </xf>
    <xf numFmtId="0" fontId="8" fillId="0" borderId="56" xfId="0" applyFont="1" applyBorder="1" applyAlignment="1">
      <alignment horizontal="centerContinuous"/>
    </xf>
    <xf numFmtId="187" fontId="8" fillId="0" borderId="18" xfId="0" applyNumberFormat="1" applyFont="1" applyBorder="1" applyAlignment="1">
      <alignment horizontal="right"/>
    </xf>
    <xf numFmtId="189" fontId="10" fillId="2" borderId="35" xfId="17" applyNumberFormat="1" applyFont="1" applyFill="1" applyBorder="1" applyAlignment="1">
      <alignment horizontal="right"/>
    </xf>
    <xf numFmtId="38" fontId="10" fillId="2" borderId="34" xfId="17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38" fontId="10" fillId="2" borderId="13" xfId="17" applyFont="1" applyFill="1" applyBorder="1" applyAlignment="1">
      <alignment horizontal="right"/>
    </xf>
    <xf numFmtId="40" fontId="10" fillId="2" borderId="34" xfId="17" applyNumberFormat="1" applyFont="1" applyFill="1" applyBorder="1" applyAlignment="1">
      <alignment horizontal="right"/>
    </xf>
    <xf numFmtId="189" fontId="10" fillId="2" borderId="16" xfId="17" applyNumberFormat="1" applyFont="1" applyFill="1" applyBorder="1" applyAlignment="1">
      <alignment horizontal="right"/>
    </xf>
    <xf numFmtId="38" fontId="10" fillId="2" borderId="48" xfId="17" applyFont="1" applyFill="1" applyBorder="1" applyAlignment="1">
      <alignment horizontal="right"/>
    </xf>
    <xf numFmtId="0" fontId="10" fillId="2" borderId="47" xfId="0" applyFont="1" applyFill="1" applyBorder="1" applyAlignment="1">
      <alignment horizontal="right"/>
    </xf>
    <xf numFmtId="38" fontId="10" fillId="2" borderId="47" xfId="17" applyFont="1" applyFill="1" applyBorder="1" applyAlignment="1">
      <alignment horizontal="right"/>
    </xf>
    <xf numFmtId="40" fontId="10" fillId="2" borderId="48" xfId="17" applyNumberFormat="1" applyFont="1" applyFill="1" applyBorder="1" applyAlignment="1">
      <alignment horizontal="right"/>
    </xf>
    <xf numFmtId="189" fontId="10" fillId="2" borderId="53" xfId="17" applyNumberFormat="1" applyFont="1" applyFill="1" applyBorder="1" applyAlignment="1">
      <alignment horizontal="right"/>
    </xf>
    <xf numFmtId="38" fontId="10" fillId="2" borderId="51" xfId="17" applyFont="1" applyFill="1" applyBorder="1" applyAlignment="1">
      <alignment horizontal="right"/>
    </xf>
    <xf numFmtId="0" fontId="10" fillId="2" borderId="50" xfId="0" applyFont="1" applyFill="1" applyBorder="1" applyAlignment="1">
      <alignment horizontal="right"/>
    </xf>
    <xf numFmtId="38" fontId="10" fillId="2" borderId="50" xfId="17" applyFont="1" applyFill="1" applyBorder="1" applyAlignment="1">
      <alignment horizontal="right"/>
    </xf>
    <xf numFmtId="40" fontId="10" fillId="2" borderId="51" xfId="17" applyNumberFormat="1" applyFont="1" applyFill="1" applyBorder="1" applyAlignment="1">
      <alignment horizontal="right"/>
    </xf>
    <xf numFmtId="182" fontId="10" fillId="2" borderId="65" xfId="0" applyNumberFormat="1" applyFont="1" applyFill="1" applyBorder="1" applyAlignment="1">
      <alignment horizontal="right"/>
    </xf>
    <xf numFmtId="191" fontId="10" fillId="2" borderId="17" xfId="0" applyNumberFormat="1" applyFont="1" applyFill="1" applyBorder="1" applyAlignment="1">
      <alignment horizontal="right"/>
    </xf>
    <xf numFmtId="38" fontId="10" fillId="2" borderId="17" xfId="17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38" fontId="10" fillId="0" borderId="3" xfId="17" applyFont="1" applyBorder="1" applyAlignment="1">
      <alignment horizontal="right"/>
    </xf>
    <xf numFmtId="40" fontId="10" fillId="0" borderId="5" xfId="17" applyNumberFormat="1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38" fontId="10" fillId="0" borderId="17" xfId="17" applyFont="1" applyBorder="1" applyAlignment="1">
      <alignment horizontal="right"/>
    </xf>
    <xf numFmtId="40" fontId="10" fillId="0" borderId="29" xfId="17" applyNumberFormat="1" applyFont="1" applyBorder="1" applyAlignment="1">
      <alignment horizontal="right"/>
    </xf>
    <xf numFmtId="192" fontId="10" fillId="2" borderId="45" xfId="0" applyNumberFormat="1" applyFont="1" applyFill="1" applyBorder="1" applyAlignment="1">
      <alignment horizontal="right"/>
    </xf>
    <xf numFmtId="184" fontId="10" fillId="2" borderId="18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2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61" xfId="0" applyFont="1" applyFill="1" applyBorder="1" applyAlignment="1">
      <alignment horizontal="center"/>
    </xf>
    <xf numFmtId="183" fontId="10" fillId="0" borderId="35" xfId="0" applyNumberFormat="1" applyFont="1" applyFill="1" applyBorder="1" applyAlignment="1">
      <alignment/>
    </xf>
    <xf numFmtId="189" fontId="10" fillId="0" borderId="35" xfId="17" applyNumberFormat="1" applyFont="1" applyFill="1" applyBorder="1" applyAlignment="1">
      <alignment horizontal="right"/>
    </xf>
    <xf numFmtId="38" fontId="10" fillId="0" borderId="34" xfId="17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38" fontId="10" fillId="0" borderId="13" xfId="17" applyFont="1" applyFill="1" applyBorder="1" applyAlignment="1">
      <alignment horizontal="right"/>
    </xf>
    <xf numFmtId="40" fontId="10" fillId="0" borderId="34" xfId="17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 horizontal="center"/>
    </xf>
    <xf numFmtId="183" fontId="10" fillId="0" borderId="16" xfId="0" applyNumberFormat="1" applyFont="1" applyFill="1" applyBorder="1" applyAlignment="1">
      <alignment/>
    </xf>
    <xf numFmtId="189" fontId="10" fillId="0" borderId="16" xfId="17" applyNumberFormat="1" applyFont="1" applyFill="1" applyBorder="1" applyAlignment="1">
      <alignment horizontal="right"/>
    </xf>
    <xf numFmtId="38" fontId="10" fillId="0" borderId="48" xfId="17" applyFont="1" applyFill="1" applyBorder="1" applyAlignment="1">
      <alignment horizontal="right"/>
    </xf>
    <xf numFmtId="0" fontId="10" fillId="0" borderId="47" xfId="0" applyFont="1" applyFill="1" applyBorder="1" applyAlignment="1">
      <alignment horizontal="right"/>
    </xf>
    <xf numFmtId="38" fontId="10" fillId="0" borderId="47" xfId="17" applyFont="1" applyFill="1" applyBorder="1" applyAlignment="1">
      <alignment horizontal="right"/>
    </xf>
    <xf numFmtId="40" fontId="10" fillId="0" borderId="48" xfId="17" applyNumberFormat="1" applyFont="1" applyFill="1" applyBorder="1" applyAlignment="1">
      <alignment horizontal="right"/>
    </xf>
    <xf numFmtId="183" fontId="10" fillId="0" borderId="53" xfId="0" applyNumberFormat="1" applyFont="1" applyFill="1" applyBorder="1" applyAlignment="1">
      <alignment/>
    </xf>
    <xf numFmtId="189" fontId="10" fillId="0" borderId="53" xfId="17" applyNumberFormat="1" applyFont="1" applyFill="1" applyBorder="1" applyAlignment="1">
      <alignment horizontal="right"/>
    </xf>
    <xf numFmtId="38" fontId="10" fillId="0" borderId="51" xfId="17" applyFont="1" applyFill="1" applyBorder="1" applyAlignment="1">
      <alignment horizontal="right"/>
    </xf>
    <xf numFmtId="0" fontId="10" fillId="0" borderId="50" xfId="0" applyFont="1" applyFill="1" applyBorder="1" applyAlignment="1">
      <alignment horizontal="right"/>
    </xf>
    <xf numFmtId="38" fontId="10" fillId="0" borderId="50" xfId="17" applyFont="1" applyFill="1" applyBorder="1" applyAlignment="1">
      <alignment horizontal="right"/>
    </xf>
    <xf numFmtId="40" fontId="10" fillId="0" borderId="51" xfId="17" applyNumberFormat="1" applyFont="1" applyFill="1" applyBorder="1" applyAlignment="1">
      <alignment horizontal="right"/>
    </xf>
    <xf numFmtId="182" fontId="10" fillId="0" borderId="65" xfId="0" applyNumberFormat="1" applyFont="1" applyFill="1" applyBorder="1" applyAlignment="1">
      <alignment horizontal="right"/>
    </xf>
    <xf numFmtId="190" fontId="10" fillId="0" borderId="25" xfId="0" applyNumberFormat="1" applyFont="1" applyFill="1" applyBorder="1" applyAlignment="1">
      <alignment/>
    </xf>
    <xf numFmtId="191" fontId="10" fillId="0" borderId="17" xfId="0" applyNumberFormat="1" applyFont="1" applyFill="1" applyBorder="1" applyAlignment="1">
      <alignment horizontal="right"/>
    </xf>
    <xf numFmtId="38" fontId="10" fillId="0" borderId="17" xfId="17" applyFont="1" applyFill="1" applyBorder="1" applyAlignment="1">
      <alignment horizontal="right"/>
    </xf>
    <xf numFmtId="185" fontId="10" fillId="0" borderId="6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right"/>
    </xf>
    <xf numFmtId="38" fontId="10" fillId="0" borderId="3" xfId="17" applyFont="1" applyFill="1" applyBorder="1" applyAlignment="1">
      <alignment horizontal="right"/>
    </xf>
    <xf numFmtId="40" fontId="10" fillId="0" borderId="5" xfId="17" applyNumberFormat="1" applyFont="1" applyFill="1" applyBorder="1" applyAlignment="1">
      <alignment horizontal="right"/>
    </xf>
    <xf numFmtId="0" fontId="10" fillId="0" borderId="63" xfId="0" applyFont="1" applyFill="1" applyBorder="1" applyAlignment="1">
      <alignment horizontal="center"/>
    </xf>
    <xf numFmtId="190" fontId="10" fillId="0" borderId="25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40" fontId="10" fillId="0" borderId="29" xfId="17" applyNumberFormat="1" applyFont="1" applyFill="1" applyBorder="1" applyAlignment="1">
      <alignment horizontal="right"/>
    </xf>
    <xf numFmtId="0" fontId="10" fillId="0" borderId="64" xfId="0" applyFont="1" applyFill="1" applyBorder="1" applyAlignment="1">
      <alignment horizontal="center"/>
    </xf>
    <xf numFmtId="185" fontId="10" fillId="0" borderId="46" xfId="0" applyNumberFormat="1" applyFont="1" applyFill="1" applyBorder="1" applyAlignment="1">
      <alignment/>
    </xf>
    <xf numFmtId="192" fontId="10" fillId="0" borderId="42" xfId="0" applyNumberFormat="1" applyFont="1" applyFill="1" applyBorder="1" applyAlignment="1">
      <alignment horizontal="right"/>
    </xf>
    <xf numFmtId="38" fontId="10" fillId="0" borderId="45" xfId="17" applyFont="1" applyFill="1" applyBorder="1" applyAlignment="1">
      <alignment horizontal="right"/>
    </xf>
    <xf numFmtId="192" fontId="10" fillId="0" borderId="45" xfId="0" applyNumberFormat="1" applyFont="1" applyFill="1" applyBorder="1" applyAlignment="1">
      <alignment horizontal="right"/>
    </xf>
    <xf numFmtId="184" fontId="10" fillId="0" borderId="18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20" xfId="0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335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0" y="0"/>
          <a:ext cx="2857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43325" y="0"/>
          <a:ext cx="714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43325" y="0"/>
          <a:ext cx="714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95250</xdr:colOff>
      <xdr:row>60</xdr:row>
      <xdr:rowOff>104775</xdr:rowOff>
    </xdr:from>
    <xdr:to>
      <xdr:col>17</xdr:col>
      <xdr:colOff>533400</xdr:colOff>
      <xdr:row>67</xdr:row>
      <xdr:rowOff>38100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209550" y="9839325"/>
          <a:ext cx="87249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71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71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71675" y="0"/>
          <a:ext cx="13525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24225" y="0"/>
          <a:ext cx="441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734300" y="0"/>
          <a:ext cx="1304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0392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34300" y="0"/>
          <a:ext cx="1304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734300" y="0"/>
          <a:ext cx="1304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0392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0392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71675" y="0"/>
          <a:ext cx="3209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81600" y="0"/>
          <a:ext cx="12001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81600" y="0"/>
          <a:ext cx="12001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71675" y="0"/>
          <a:ext cx="3209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24</xdr:row>
      <xdr:rowOff>0</xdr:rowOff>
    </xdr:from>
    <xdr:to>
      <xdr:col>12</xdr:col>
      <xdr:colOff>333375</xdr:colOff>
      <xdr:row>24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9537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809625" y="466725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0</xdr:col>
      <xdr:colOff>95250</xdr:colOff>
      <xdr:row>16</xdr:row>
      <xdr:rowOff>95250</xdr:rowOff>
    </xdr:from>
    <xdr:to>
      <xdr:col>14</xdr:col>
      <xdr:colOff>552450</xdr:colOff>
      <xdr:row>22</xdr:row>
      <xdr:rowOff>76200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95250" y="3381375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30</xdr:row>
      <xdr:rowOff>190500</xdr:rowOff>
    </xdr:from>
    <xdr:to>
      <xdr:col>12</xdr:col>
      <xdr:colOff>333375</xdr:colOff>
      <xdr:row>34</xdr:row>
      <xdr:rowOff>142875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95375" y="6057900"/>
          <a:ext cx="75914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２０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49</xdr:row>
      <xdr:rowOff>85725</xdr:rowOff>
    </xdr:from>
    <xdr:to>
      <xdr:col>12</xdr:col>
      <xdr:colOff>600075</xdr:colOff>
      <xdr:row>59</xdr:row>
      <xdr:rowOff>161925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809625" y="9915525"/>
          <a:ext cx="81438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19050</xdr:colOff>
      <xdr:row>52</xdr:row>
      <xdr:rowOff>85725</xdr:rowOff>
    </xdr:from>
    <xdr:to>
      <xdr:col>7</xdr:col>
      <xdr:colOff>19050</xdr:colOff>
      <xdr:row>55</xdr:row>
      <xdr:rowOff>19050</xdr:rowOff>
    </xdr:to>
    <xdr:sp>
      <xdr:nvSpPr>
        <xdr:cNvPr id="52" name="Oval 53"/>
        <xdr:cNvSpPr>
          <a:spLocks/>
        </xdr:cNvSpPr>
      </xdr:nvSpPr>
      <xdr:spPr>
        <a:xfrm flipV="1">
          <a:off x="3962400" y="10429875"/>
          <a:ext cx="12382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335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0" y="0"/>
          <a:ext cx="2857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43325" y="0"/>
          <a:ext cx="714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43325" y="0"/>
          <a:ext cx="714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95250</xdr:colOff>
      <xdr:row>60</xdr:row>
      <xdr:rowOff>104775</xdr:rowOff>
    </xdr:from>
    <xdr:to>
      <xdr:col>17</xdr:col>
      <xdr:colOff>533400</xdr:colOff>
      <xdr:row>67</xdr:row>
      <xdr:rowOff>38100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9550" y="9839325"/>
          <a:ext cx="87249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0</xdr:colOff>
      <xdr:row>16</xdr:row>
      <xdr:rowOff>123825</xdr:rowOff>
    </xdr:from>
    <xdr:to>
      <xdr:col>0</xdr:col>
      <xdr:colOff>0</xdr:colOff>
      <xdr:row>22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0" y="3409950"/>
          <a:ext cx="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0" y="1171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95250</xdr:rowOff>
    </xdr:from>
    <xdr:to>
      <xdr:col>14</xdr:col>
      <xdr:colOff>552450</xdr:colOff>
      <xdr:row>22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381375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609725" y="117157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60</xdr:row>
      <xdr:rowOff>0</xdr:rowOff>
    </xdr:from>
    <xdr:to>
      <xdr:col>12</xdr:col>
      <xdr:colOff>600075</xdr:colOff>
      <xdr:row>60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809625" y="1171575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30</xdr:row>
      <xdr:rowOff>190500</xdr:rowOff>
    </xdr:from>
    <xdr:to>
      <xdr:col>12</xdr:col>
      <xdr:colOff>333375</xdr:colOff>
      <xdr:row>34</xdr:row>
      <xdr:rowOff>142875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95375" y="6057900"/>
          <a:ext cx="75914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49</xdr:row>
      <xdr:rowOff>85725</xdr:rowOff>
    </xdr:from>
    <xdr:to>
      <xdr:col>12</xdr:col>
      <xdr:colOff>600075</xdr:colOff>
      <xdr:row>59</xdr:row>
      <xdr:rowOff>161925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09625" y="9915525"/>
          <a:ext cx="81438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19050</xdr:colOff>
      <xdr:row>52</xdr:row>
      <xdr:rowOff>85725</xdr:rowOff>
    </xdr:from>
    <xdr:to>
      <xdr:col>7</xdr:col>
      <xdr:colOff>19050</xdr:colOff>
      <xdr:row>55</xdr:row>
      <xdr:rowOff>19050</xdr:rowOff>
    </xdr:to>
    <xdr:sp>
      <xdr:nvSpPr>
        <xdr:cNvPr id="35" name="Oval 35"/>
        <xdr:cNvSpPr>
          <a:spLocks/>
        </xdr:cNvSpPr>
      </xdr:nvSpPr>
      <xdr:spPr>
        <a:xfrm flipV="1">
          <a:off x="3962400" y="10429875"/>
          <a:ext cx="12382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335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0" y="0"/>
          <a:ext cx="2857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43325" y="0"/>
          <a:ext cx="714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43325" y="0"/>
          <a:ext cx="714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76200</xdr:colOff>
      <xdr:row>61</xdr:row>
      <xdr:rowOff>9525</xdr:rowOff>
    </xdr:from>
    <xdr:to>
      <xdr:col>17</xdr:col>
      <xdr:colOff>514350</xdr:colOff>
      <xdr:row>67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90500" y="9839325"/>
          <a:ext cx="87249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71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71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71675" y="0"/>
          <a:ext cx="13525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24225" y="0"/>
          <a:ext cx="441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734300" y="0"/>
          <a:ext cx="1304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0392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34300" y="0"/>
          <a:ext cx="1304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734300" y="0"/>
          <a:ext cx="1304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0392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0392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71675" y="0"/>
          <a:ext cx="3209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81600" y="0"/>
          <a:ext cx="12001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81600" y="0"/>
          <a:ext cx="12001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71675" y="0"/>
          <a:ext cx="3209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1104900</xdr:colOff>
      <xdr:row>24</xdr:row>
      <xdr:rowOff>0</xdr:rowOff>
    </xdr:from>
    <xdr:to>
      <xdr:col>12</xdr:col>
      <xdr:colOff>342900</xdr:colOff>
      <xdr:row>24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04900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809625" y="466725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0</xdr:col>
      <xdr:colOff>95250</xdr:colOff>
      <xdr:row>16</xdr:row>
      <xdr:rowOff>95250</xdr:rowOff>
    </xdr:from>
    <xdr:to>
      <xdr:col>14</xdr:col>
      <xdr:colOff>552450</xdr:colOff>
      <xdr:row>22</xdr:row>
      <xdr:rowOff>76200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95250" y="3381375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30</xdr:row>
      <xdr:rowOff>190500</xdr:rowOff>
    </xdr:from>
    <xdr:to>
      <xdr:col>12</xdr:col>
      <xdr:colOff>333375</xdr:colOff>
      <xdr:row>34</xdr:row>
      <xdr:rowOff>142875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95375" y="6057900"/>
          <a:ext cx="75914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49</xdr:row>
      <xdr:rowOff>85725</xdr:rowOff>
    </xdr:from>
    <xdr:to>
      <xdr:col>12</xdr:col>
      <xdr:colOff>600075</xdr:colOff>
      <xdr:row>59</xdr:row>
      <xdr:rowOff>161925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809625" y="9915525"/>
          <a:ext cx="81438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19050</xdr:colOff>
      <xdr:row>52</xdr:row>
      <xdr:rowOff>85725</xdr:rowOff>
    </xdr:from>
    <xdr:to>
      <xdr:col>7</xdr:col>
      <xdr:colOff>19050</xdr:colOff>
      <xdr:row>55</xdr:row>
      <xdr:rowOff>19050</xdr:rowOff>
    </xdr:to>
    <xdr:sp>
      <xdr:nvSpPr>
        <xdr:cNvPr id="50" name="Oval 50"/>
        <xdr:cNvSpPr>
          <a:spLocks/>
        </xdr:cNvSpPr>
      </xdr:nvSpPr>
      <xdr:spPr>
        <a:xfrm flipV="1">
          <a:off x="3962400" y="10429875"/>
          <a:ext cx="12382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335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0" y="0"/>
          <a:ext cx="2857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0007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38925" y="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43325" y="0"/>
          <a:ext cx="714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43325" y="0"/>
          <a:ext cx="714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60</xdr:row>
      <xdr:rowOff>85725</xdr:rowOff>
    </xdr:from>
    <xdr:to>
      <xdr:col>17</xdr:col>
      <xdr:colOff>495300</xdr:colOff>
      <xdr:row>67</xdr:row>
      <xdr:rowOff>19050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9763125"/>
          <a:ext cx="87249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71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71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71675" y="0"/>
          <a:ext cx="13525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24225" y="0"/>
          <a:ext cx="441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734300" y="0"/>
          <a:ext cx="1304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0392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34300" y="0"/>
          <a:ext cx="1304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734300" y="0"/>
          <a:ext cx="1304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0392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0392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71675" y="0"/>
          <a:ext cx="3209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81600" y="0"/>
          <a:ext cx="12001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81600" y="0"/>
          <a:ext cx="12001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71675" y="0"/>
          <a:ext cx="3209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95250" y="340995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105025" y="466725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809625" y="466725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0</xdr:col>
      <xdr:colOff>95250</xdr:colOff>
      <xdr:row>16</xdr:row>
      <xdr:rowOff>95250</xdr:rowOff>
    </xdr:from>
    <xdr:to>
      <xdr:col>14</xdr:col>
      <xdr:colOff>552450</xdr:colOff>
      <xdr:row>22</xdr:row>
      <xdr:rowOff>76200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95250" y="3381375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105025" y="586740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30</xdr:row>
      <xdr:rowOff>190500</xdr:rowOff>
    </xdr:from>
    <xdr:to>
      <xdr:col>12</xdr:col>
      <xdr:colOff>333375</xdr:colOff>
      <xdr:row>34</xdr:row>
      <xdr:rowOff>142875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95375" y="6057900"/>
          <a:ext cx="75914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49</xdr:row>
      <xdr:rowOff>85725</xdr:rowOff>
    </xdr:from>
    <xdr:to>
      <xdr:col>12</xdr:col>
      <xdr:colOff>600075</xdr:colOff>
      <xdr:row>59</xdr:row>
      <xdr:rowOff>161925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809625" y="9915525"/>
          <a:ext cx="81438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19050</xdr:colOff>
      <xdr:row>52</xdr:row>
      <xdr:rowOff>85725</xdr:rowOff>
    </xdr:from>
    <xdr:to>
      <xdr:col>7</xdr:col>
      <xdr:colOff>19050</xdr:colOff>
      <xdr:row>55</xdr:row>
      <xdr:rowOff>19050</xdr:rowOff>
    </xdr:to>
    <xdr:sp>
      <xdr:nvSpPr>
        <xdr:cNvPr id="50" name="Oval 50"/>
        <xdr:cNvSpPr>
          <a:spLocks/>
        </xdr:cNvSpPr>
      </xdr:nvSpPr>
      <xdr:spPr>
        <a:xfrm flipV="1">
          <a:off x="3962400" y="10429875"/>
          <a:ext cx="12382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selection activeCell="D17" sqref="D1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25390625" style="3" bestFit="1" customWidth="1"/>
    <col min="6" max="6" width="7.50390625" style="3" bestFit="1" customWidth="1"/>
    <col min="7" max="7" width="4.50390625" style="3" bestFit="1" customWidth="1"/>
    <col min="8" max="8" width="6.00390625" style="3" bestFit="1" customWidth="1"/>
    <col min="9" max="9" width="7.50390625" style="3" bestFit="1" customWidth="1"/>
    <col min="10" max="10" width="6.75390625" style="3" bestFit="1" customWidth="1"/>
    <col min="11" max="11" width="8.25390625" style="5" bestFit="1" customWidth="1"/>
    <col min="12" max="12" width="5.25390625" style="3" bestFit="1" customWidth="1"/>
    <col min="13" max="13" width="7.50390625" style="3" bestFit="1" customWidth="1"/>
    <col min="14" max="14" width="4.50390625" style="3" bestFit="1" customWidth="1"/>
    <col min="15" max="15" width="6.00390625" style="5" bestFit="1" customWidth="1"/>
    <col min="16" max="16" width="7.50390625" style="3" bestFit="1" customWidth="1"/>
    <col min="17" max="17" width="6.00390625" style="3" bestFit="1" customWidth="1"/>
    <col min="18" max="18" width="8.25390625" style="3" bestFit="1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81" t="s">
        <v>117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2:18" ht="18.75">
      <c r="B3" s="181" t="s">
        <v>61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2:18" ht="12.75" thickBot="1">
      <c r="B4" s="182" t="s">
        <v>62</v>
      </c>
      <c r="C4" s="182"/>
      <c r="D4" s="182"/>
      <c r="O4" s="183" t="s">
        <v>114</v>
      </c>
      <c r="P4" s="183"/>
      <c r="Q4" s="183"/>
      <c r="R4" s="183"/>
    </row>
    <row r="5" spans="2:18" s="6" customFormat="1" ht="12.75" thickBot="1">
      <c r="B5" s="7"/>
      <c r="C5" s="8"/>
      <c r="D5" s="116"/>
      <c r="E5" s="13" t="s">
        <v>42</v>
      </c>
      <c r="F5" s="10"/>
      <c r="G5" s="9"/>
      <c r="H5" s="11"/>
      <c r="I5" s="12"/>
      <c r="J5" s="12"/>
      <c r="K5" s="14"/>
      <c r="L5" s="12" t="s">
        <v>43</v>
      </c>
      <c r="M5" s="12"/>
      <c r="N5" s="12"/>
      <c r="O5" s="12"/>
      <c r="P5" s="12"/>
      <c r="Q5" s="12"/>
      <c r="R5" s="14"/>
    </row>
    <row r="6" spans="2:18" s="6" customFormat="1" ht="12">
      <c r="B6" s="15"/>
      <c r="C6" s="16"/>
      <c r="D6" s="17"/>
      <c r="E6" s="126"/>
      <c r="F6" s="55"/>
      <c r="G6" s="55"/>
      <c r="H6" s="55"/>
      <c r="I6" s="55"/>
      <c r="J6" s="184" t="s">
        <v>71</v>
      </c>
      <c r="K6" s="180"/>
      <c r="L6" s="55"/>
      <c r="M6" s="55"/>
      <c r="N6" s="55"/>
      <c r="O6" s="55"/>
      <c r="P6" s="55"/>
      <c r="Q6" s="179" t="s">
        <v>71</v>
      </c>
      <c r="R6" s="180"/>
    </row>
    <row r="7" spans="2:18" s="6" customFormat="1" ht="37.5" customHeight="1" thickBot="1">
      <c r="B7" s="18"/>
      <c r="C7" s="19"/>
      <c r="D7" s="117"/>
      <c r="E7" s="85" t="s">
        <v>104</v>
      </c>
      <c r="F7" s="85" t="s">
        <v>72</v>
      </c>
      <c r="G7" s="85" t="s">
        <v>59</v>
      </c>
      <c r="H7" s="85" t="s">
        <v>73</v>
      </c>
      <c r="I7" s="86" t="s">
        <v>74</v>
      </c>
      <c r="J7" s="87" t="s">
        <v>103</v>
      </c>
      <c r="K7" s="88" t="s">
        <v>76</v>
      </c>
      <c r="L7" s="85" t="s">
        <v>104</v>
      </c>
      <c r="M7" s="85" t="s">
        <v>72</v>
      </c>
      <c r="N7" s="85" t="s">
        <v>59</v>
      </c>
      <c r="O7" s="85" t="s">
        <v>77</v>
      </c>
      <c r="P7" s="89" t="s">
        <v>74</v>
      </c>
      <c r="Q7" s="87" t="s">
        <v>78</v>
      </c>
      <c r="R7" s="90" t="s">
        <v>76</v>
      </c>
    </row>
    <row r="8" spans="2:18" ht="12">
      <c r="B8" s="122"/>
      <c r="C8" s="202" t="s">
        <v>0</v>
      </c>
      <c r="D8" s="203"/>
      <c r="E8" s="96">
        <v>38.8</v>
      </c>
      <c r="F8" s="20">
        <v>295604</v>
      </c>
      <c r="G8" s="30">
        <v>249</v>
      </c>
      <c r="H8" s="20">
        <v>6723</v>
      </c>
      <c r="I8" s="91">
        <v>2.27</v>
      </c>
      <c r="J8" s="103">
        <v>6538</v>
      </c>
      <c r="K8" s="37">
        <f aca="true" t="shared" si="0" ref="K8:K38">ROUND((H8-J8)/J8*100,2)</f>
        <v>2.83</v>
      </c>
      <c r="L8" s="96">
        <v>38.8</v>
      </c>
      <c r="M8" s="20">
        <v>295695</v>
      </c>
      <c r="N8" s="20">
        <v>243</v>
      </c>
      <c r="O8" s="20">
        <v>5876</v>
      </c>
      <c r="P8" s="91">
        <v>1.99</v>
      </c>
      <c r="Q8" s="102">
        <v>5632</v>
      </c>
      <c r="R8" s="37">
        <f aca="true" t="shared" si="1" ref="R8:R38">ROUND((O8-Q8)/Q8*100,2)</f>
        <v>4.33</v>
      </c>
    </row>
    <row r="9" spans="2:18" ht="12">
      <c r="B9" s="123"/>
      <c r="C9" s="21"/>
      <c r="D9" s="118" t="s">
        <v>63</v>
      </c>
      <c r="E9" s="97">
        <v>38.5</v>
      </c>
      <c r="F9" s="22">
        <v>294537</v>
      </c>
      <c r="G9" s="31">
        <v>15</v>
      </c>
      <c r="H9" s="22">
        <v>4593</v>
      </c>
      <c r="I9" s="92">
        <v>1.56</v>
      </c>
      <c r="J9" s="103">
        <v>4815</v>
      </c>
      <c r="K9" s="104">
        <f t="shared" si="0"/>
        <v>-4.61</v>
      </c>
      <c r="L9" s="97">
        <v>38.5</v>
      </c>
      <c r="M9" s="22">
        <v>294537</v>
      </c>
      <c r="N9" s="22">
        <v>15</v>
      </c>
      <c r="O9" s="22">
        <v>4034</v>
      </c>
      <c r="P9" s="92">
        <v>1.37</v>
      </c>
      <c r="Q9" s="103">
        <v>4547</v>
      </c>
      <c r="R9" s="38">
        <f t="shared" si="1"/>
        <v>-11.28</v>
      </c>
    </row>
    <row r="10" spans="2:18" ht="12">
      <c r="B10" s="123"/>
      <c r="C10" s="21"/>
      <c r="D10" s="118" t="s">
        <v>64</v>
      </c>
      <c r="E10" s="97">
        <v>40.1</v>
      </c>
      <c r="F10" s="22">
        <v>266731</v>
      </c>
      <c r="G10" s="31">
        <v>11</v>
      </c>
      <c r="H10" s="22">
        <v>5792</v>
      </c>
      <c r="I10" s="92">
        <v>2.17</v>
      </c>
      <c r="J10" s="103">
        <v>6978</v>
      </c>
      <c r="K10" s="104">
        <f t="shared" si="0"/>
        <v>-17</v>
      </c>
      <c r="L10" s="97">
        <v>40.1</v>
      </c>
      <c r="M10" s="22">
        <v>266731</v>
      </c>
      <c r="N10" s="22">
        <v>11</v>
      </c>
      <c r="O10" s="22">
        <v>3398</v>
      </c>
      <c r="P10" s="92">
        <v>1.27</v>
      </c>
      <c r="Q10" s="103">
        <v>3784</v>
      </c>
      <c r="R10" s="38">
        <f t="shared" si="1"/>
        <v>-10.2</v>
      </c>
    </row>
    <row r="11" spans="2:18" ht="12">
      <c r="B11" s="123"/>
      <c r="C11" s="21"/>
      <c r="D11" s="118" t="s">
        <v>65</v>
      </c>
      <c r="E11" s="97">
        <v>37</v>
      </c>
      <c r="F11" s="22">
        <v>266336</v>
      </c>
      <c r="G11" s="31">
        <v>4</v>
      </c>
      <c r="H11" s="22">
        <v>5535</v>
      </c>
      <c r="I11" s="109">
        <v>2.08</v>
      </c>
      <c r="J11" s="103">
        <v>5675</v>
      </c>
      <c r="K11" s="104">
        <f t="shared" si="0"/>
        <v>-2.47</v>
      </c>
      <c r="L11" s="97">
        <v>37</v>
      </c>
      <c r="M11" s="22">
        <v>266336</v>
      </c>
      <c r="N11" s="22">
        <v>4</v>
      </c>
      <c r="O11" s="22">
        <v>3172</v>
      </c>
      <c r="P11" s="92">
        <v>1.19</v>
      </c>
      <c r="Q11" s="103">
        <v>3452</v>
      </c>
      <c r="R11" s="38">
        <f t="shared" si="1"/>
        <v>-8.11</v>
      </c>
    </row>
    <row r="12" spans="2:18" ht="12">
      <c r="B12" s="123"/>
      <c r="C12" s="21"/>
      <c r="D12" s="118" t="s">
        <v>1</v>
      </c>
      <c r="E12" s="97">
        <v>38.5</v>
      </c>
      <c r="F12" s="22">
        <v>287132</v>
      </c>
      <c r="G12" s="31">
        <v>30</v>
      </c>
      <c r="H12" s="22">
        <v>6209</v>
      </c>
      <c r="I12" s="109">
        <v>2.16</v>
      </c>
      <c r="J12" s="103">
        <v>5950</v>
      </c>
      <c r="K12" s="104">
        <f t="shared" si="0"/>
        <v>4.35</v>
      </c>
      <c r="L12" s="97">
        <v>38.6</v>
      </c>
      <c r="M12" s="22">
        <v>288376</v>
      </c>
      <c r="N12" s="22">
        <v>29</v>
      </c>
      <c r="O12" s="22">
        <v>4332</v>
      </c>
      <c r="P12" s="92">
        <v>1.5</v>
      </c>
      <c r="Q12" s="103">
        <v>4338</v>
      </c>
      <c r="R12" s="38">
        <f t="shared" si="1"/>
        <v>-0.14</v>
      </c>
    </row>
    <row r="13" spans="2:18" ht="12">
      <c r="B13" s="123"/>
      <c r="C13" s="21"/>
      <c r="D13" s="118" t="s">
        <v>2</v>
      </c>
      <c r="E13" s="97">
        <v>36.2</v>
      </c>
      <c r="F13" s="22">
        <v>245407</v>
      </c>
      <c r="G13" s="31">
        <v>7</v>
      </c>
      <c r="H13" s="22">
        <v>4964</v>
      </c>
      <c r="I13" s="92">
        <v>2.02</v>
      </c>
      <c r="J13" s="103">
        <v>5293</v>
      </c>
      <c r="K13" s="104">
        <f t="shared" si="0"/>
        <v>-6.22</v>
      </c>
      <c r="L13" s="97">
        <v>36.2</v>
      </c>
      <c r="M13" s="22">
        <v>245407</v>
      </c>
      <c r="N13" s="22">
        <v>7</v>
      </c>
      <c r="O13" s="22">
        <v>3921</v>
      </c>
      <c r="P13" s="92">
        <v>1.6</v>
      </c>
      <c r="Q13" s="103">
        <v>3858</v>
      </c>
      <c r="R13" s="38">
        <f t="shared" si="1"/>
        <v>1.63</v>
      </c>
    </row>
    <row r="14" spans="2:18" ht="12">
      <c r="B14" s="123"/>
      <c r="C14" s="21"/>
      <c r="D14" s="118" t="s">
        <v>3</v>
      </c>
      <c r="E14" s="97">
        <v>38.5</v>
      </c>
      <c r="F14" s="22">
        <v>318253</v>
      </c>
      <c r="G14" s="31">
        <v>28</v>
      </c>
      <c r="H14" s="22">
        <v>7338</v>
      </c>
      <c r="I14" s="92">
        <v>2.31</v>
      </c>
      <c r="J14" s="103">
        <v>6713</v>
      </c>
      <c r="K14" s="104">
        <f t="shared" si="0"/>
        <v>9.31</v>
      </c>
      <c r="L14" s="97">
        <v>38.6</v>
      </c>
      <c r="M14" s="22">
        <v>318291</v>
      </c>
      <c r="N14" s="22">
        <v>26</v>
      </c>
      <c r="O14" s="22">
        <v>6247</v>
      </c>
      <c r="P14" s="92">
        <v>1.96</v>
      </c>
      <c r="Q14" s="103">
        <v>5653</v>
      </c>
      <c r="R14" s="38">
        <f t="shared" si="1"/>
        <v>10.51</v>
      </c>
    </row>
    <row r="15" spans="2:18" ht="12">
      <c r="B15" s="123"/>
      <c r="C15" s="21"/>
      <c r="D15" s="118" t="s">
        <v>66</v>
      </c>
      <c r="E15" s="97" t="s">
        <v>60</v>
      </c>
      <c r="F15" s="22" t="s">
        <v>60</v>
      </c>
      <c r="G15" s="31" t="s">
        <v>60</v>
      </c>
      <c r="H15" s="22" t="s">
        <v>60</v>
      </c>
      <c r="I15" s="92" t="s">
        <v>60</v>
      </c>
      <c r="J15" s="103" t="s">
        <v>60</v>
      </c>
      <c r="K15" s="104" t="s">
        <v>122</v>
      </c>
      <c r="L15" s="97" t="s">
        <v>60</v>
      </c>
      <c r="M15" s="22" t="s">
        <v>60</v>
      </c>
      <c r="N15" s="22" t="s">
        <v>60</v>
      </c>
      <c r="O15" s="22" t="s">
        <v>60</v>
      </c>
      <c r="P15" s="92" t="s">
        <v>60</v>
      </c>
      <c r="Q15" s="103" t="s">
        <v>60</v>
      </c>
      <c r="R15" s="38" t="s">
        <v>123</v>
      </c>
    </row>
    <row r="16" spans="2:18" ht="12">
      <c r="B16" s="123"/>
      <c r="C16" s="21"/>
      <c r="D16" s="118" t="s">
        <v>4</v>
      </c>
      <c r="E16" s="97">
        <v>37.3</v>
      </c>
      <c r="F16" s="22">
        <v>289796</v>
      </c>
      <c r="G16" s="31">
        <v>7</v>
      </c>
      <c r="H16" s="22">
        <v>6755</v>
      </c>
      <c r="I16" s="92">
        <v>2.33</v>
      </c>
      <c r="J16" s="103">
        <v>6832</v>
      </c>
      <c r="K16" s="104">
        <f t="shared" si="0"/>
        <v>-1.13</v>
      </c>
      <c r="L16" s="97">
        <v>37.3</v>
      </c>
      <c r="M16" s="22">
        <v>289796</v>
      </c>
      <c r="N16" s="22">
        <v>7</v>
      </c>
      <c r="O16" s="22">
        <v>5117</v>
      </c>
      <c r="P16" s="92">
        <v>1.77</v>
      </c>
      <c r="Q16" s="103">
        <v>6413</v>
      </c>
      <c r="R16" s="38">
        <f t="shared" si="1"/>
        <v>-20.21</v>
      </c>
    </row>
    <row r="17" spans="2:18" ht="12">
      <c r="B17" s="123"/>
      <c r="C17" s="21"/>
      <c r="D17" s="118" t="s">
        <v>67</v>
      </c>
      <c r="E17" s="97">
        <v>37.9</v>
      </c>
      <c r="F17" s="22">
        <v>281379</v>
      </c>
      <c r="G17" s="31">
        <v>6</v>
      </c>
      <c r="H17" s="22">
        <v>5340</v>
      </c>
      <c r="I17" s="92">
        <v>1.9</v>
      </c>
      <c r="J17" s="103">
        <v>4311</v>
      </c>
      <c r="K17" s="104">
        <f t="shared" si="0"/>
        <v>23.87</v>
      </c>
      <c r="L17" s="97">
        <v>37.7</v>
      </c>
      <c r="M17" s="22">
        <v>280548</v>
      </c>
      <c r="N17" s="22">
        <v>5</v>
      </c>
      <c r="O17" s="22">
        <v>5098</v>
      </c>
      <c r="P17" s="92">
        <v>1.82</v>
      </c>
      <c r="Q17" s="103">
        <v>4076</v>
      </c>
      <c r="R17" s="38">
        <f t="shared" si="1"/>
        <v>25.07</v>
      </c>
    </row>
    <row r="18" spans="2:18" ht="12">
      <c r="B18" s="123"/>
      <c r="C18" s="21"/>
      <c r="D18" s="118" t="s">
        <v>68</v>
      </c>
      <c r="E18" s="97">
        <v>39.7</v>
      </c>
      <c r="F18" s="22">
        <v>293529</v>
      </c>
      <c r="G18" s="31">
        <v>6</v>
      </c>
      <c r="H18" s="22">
        <v>6307</v>
      </c>
      <c r="I18" s="92">
        <v>2.15</v>
      </c>
      <c r="J18" s="103">
        <v>6374</v>
      </c>
      <c r="K18" s="104">
        <f t="shared" si="0"/>
        <v>-1.05</v>
      </c>
      <c r="L18" s="97">
        <v>39.7</v>
      </c>
      <c r="M18" s="22">
        <v>293529</v>
      </c>
      <c r="N18" s="22">
        <v>6</v>
      </c>
      <c r="O18" s="22">
        <v>3438</v>
      </c>
      <c r="P18" s="92">
        <v>1.17</v>
      </c>
      <c r="Q18" s="103">
        <v>4405</v>
      </c>
      <c r="R18" s="38">
        <f t="shared" si="1"/>
        <v>-21.95</v>
      </c>
    </row>
    <row r="19" spans="2:18" ht="12">
      <c r="B19" s="123"/>
      <c r="C19" s="21"/>
      <c r="D19" s="118" t="s">
        <v>5</v>
      </c>
      <c r="E19" s="97">
        <v>40.4</v>
      </c>
      <c r="F19" s="22">
        <v>279808</v>
      </c>
      <c r="G19" s="31" t="s">
        <v>121</v>
      </c>
      <c r="H19" s="22">
        <v>6708</v>
      </c>
      <c r="I19" s="92">
        <v>2.4</v>
      </c>
      <c r="J19" s="103">
        <v>6512</v>
      </c>
      <c r="K19" s="104">
        <f t="shared" si="0"/>
        <v>3.01</v>
      </c>
      <c r="L19" s="97">
        <v>40.4</v>
      </c>
      <c r="M19" s="22">
        <v>279808</v>
      </c>
      <c r="N19" s="22" t="s">
        <v>121</v>
      </c>
      <c r="O19" s="22">
        <v>5493</v>
      </c>
      <c r="P19" s="92">
        <v>1.96</v>
      </c>
      <c r="Q19" s="103">
        <v>4026</v>
      </c>
      <c r="R19" s="38">
        <f t="shared" si="1"/>
        <v>36.44</v>
      </c>
    </row>
    <row r="20" spans="2:18" ht="12">
      <c r="B20" s="123" t="s">
        <v>6</v>
      </c>
      <c r="C20" s="21"/>
      <c r="D20" s="118" t="s">
        <v>7</v>
      </c>
      <c r="E20" s="97">
        <v>38.3</v>
      </c>
      <c r="F20" s="22">
        <v>276436</v>
      </c>
      <c r="G20" s="31">
        <v>8</v>
      </c>
      <c r="H20" s="22">
        <v>6492</v>
      </c>
      <c r="I20" s="92">
        <v>2.35</v>
      </c>
      <c r="J20" s="103">
        <v>6116</v>
      </c>
      <c r="K20" s="104">
        <f t="shared" si="0"/>
        <v>6.15</v>
      </c>
      <c r="L20" s="97">
        <v>38.3</v>
      </c>
      <c r="M20" s="22">
        <v>276436</v>
      </c>
      <c r="N20" s="22">
        <v>8</v>
      </c>
      <c r="O20" s="22">
        <v>5213</v>
      </c>
      <c r="P20" s="92">
        <v>1.89</v>
      </c>
      <c r="Q20" s="103">
        <v>5354</v>
      </c>
      <c r="R20" s="38">
        <f t="shared" si="1"/>
        <v>-2.63</v>
      </c>
    </row>
    <row r="21" spans="2:18" ht="12">
      <c r="B21" s="123"/>
      <c r="C21" s="21"/>
      <c r="D21" s="118" t="s">
        <v>8</v>
      </c>
      <c r="E21" s="97">
        <v>38.5</v>
      </c>
      <c r="F21" s="22">
        <v>294190</v>
      </c>
      <c r="G21" s="31">
        <v>10</v>
      </c>
      <c r="H21" s="22">
        <v>6562</v>
      </c>
      <c r="I21" s="92">
        <v>2.23</v>
      </c>
      <c r="J21" s="103">
        <v>6831</v>
      </c>
      <c r="K21" s="104">
        <f t="shared" si="0"/>
        <v>-3.94</v>
      </c>
      <c r="L21" s="97">
        <v>38.5</v>
      </c>
      <c r="M21" s="22">
        <v>294190</v>
      </c>
      <c r="N21" s="22">
        <v>10</v>
      </c>
      <c r="O21" s="22">
        <v>5276</v>
      </c>
      <c r="P21" s="92">
        <v>1.79</v>
      </c>
      <c r="Q21" s="103">
        <v>5382</v>
      </c>
      <c r="R21" s="38">
        <f t="shared" si="1"/>
        <v>-1.97</v>
      </c>
    </row>
    <row r="22" spans="2:18" ht="12">
      <c r="B22" s="123"/>
      <c r="C22" s="21"/>
      <c r="D22" s="118" t="s">
        <v>9</v>
      </c>
      <c r="E22" s="97">
        <v>39.9</v>
      </c>
      <c r="F22" s="22">
        <v>308281</v>
      </c>
      <c r="G22" s="31">
        <v>17</v>
      </c>
      <c r="H22" s="22">
        <v>8979</v>
      </c>
      <c r="I22" s="92">
        <v>2.91</v>
      </c>
      <c r="J22" s="103">
        <v>8909</v>
      </c>
      <c r="K22" s="104">
        <f t="shared" si="0"/>
        <v>0.79</v>
      </c>
      <c r="L22" s="97">
        <v>39.9</v>
      </c>
      <c r="M22" s="22">
        <v>308281</v>
      </c>
      <c r="N22" s="22">
        <v>17</v>
      </c>
      <c r="O22" s="22">
        <v>6855</v>
      </c>
      <c r="P22" s="92">
        <v>2.22</v>
      </c>
      <c r="Q22" s="103">
        <v>6487</v>
      </c>
      <c r="R22" s="38">
        <f t="shared" si="1"/>
        <v>5.67</v>
      </c>
    </row>
    <row r="23" spans="2:18" ht="12">
      <c r="B23" s="123"/>
      <c r="C23" s="21"/>
      <c r="D23" s="118" t="s">
        <v>10</v>
      </c>
      <c r="E23" s="97">
        <v>38.6</v>
      </c>
      <c r="F23" s="22">
        <v>295665</v>
      </c>
      <c r="G23" s="31">
        <v>14</v>
      </c>
      <c r="H23" s="22">
        <v>6654</v>
      </c>
      <c r="I23" s="92">
        <v>2.25</v>
      </c>
      <c r="J23" s="103">
        <v>6456</v>
      </c>
      <c r="K23" s="104">
        <f t="shared" si="0"/>
        <v>3.07</v>
      </c>
      <c r="L23" s="97">
        <v>38.6</v>
      </c>
      <c r="M23" s="22">
        <v>295665</v>
      </c>
      <c r="N23" s="22">
        <v>14</v>
      </c>
      <c r="O23" s="22">
        <v>6233</v>
      </c>
      <c r="P23" s="92">
        <v>2.11</v>
      </c>
      <c r="Q23" s="103">
        <v>6122</v>
      </c>
      <c r="R23" s="38">
        <f t="shared" si="1"/>
        <v>1.81</v>
      </c>
    </row>
    <row r="24" spans="2:18" ht="12">
      <c r="B24" s="123"/>
      <c r="C24" s="21"/>
      <c r="D24" s="118" t="s">
        <v>44</v>
      </c>
      <c r="E24" s="97">
        <v>38.4</v>
      </c>
      <c r="F24" s="22">
        <v>286856</v>
      </c>
      <c r="G24" s="31">
        <v>4</v>
      </c>
      <c r="H24" s="22">
        <v>7473</v>
      </c>
      <c r="I24" s="92">
        <v>2.61</v>
      </c>
      <c r="J24" s="103">
        <v>7884</v>
      </c>
      <c r="K24" s="104">
        <f t="shared" si="0"/>
        <v>-5.21</v>
      </c>
      <c r="L24" s="97">
        <v>38.4</v>
      </c>
      <c r="M24" s="22">
        <v>286856</v>
      </c>
      <c r="N24" s="22">
        <v>4</v>
      </c>
      <c r="O24" s="22">
        <v>6202</v>
      </c>
      <c r="P24" s="92">
        <v>2.16</v>
      </c>
      <c r="Q24" s="103">
        <v>6917</v>
      </c>
      <c r="R24" s="38">
        <f t="shared" si="1"/>
        <v>-10.34</v>
      </c>
    </row>
    <row r="25" spans="2:18" ht="12">
      <c r="B25" s="123"/>
      <c r="C25" s="21"/>
      <c r="D25" s="118" t="s">
        <v>45</v>
      </c>
      <c r="E25" s="97">
        <v>36.8</v>
      </c>
      <c r="F25" s="22">
        <v>280267</v>
      </c>
      <c r="G25" s="31">
        <v>6</v>
      </c>
      <c r="H25" s="22">
        <v>5995</v>
      </c>
      <c r="I25" s="92">
        <v>2.14</v>
      </c>
      <c r="J25" s="103">
        <v>5122</v>
      </c>
      <c r="K25" s="104">
        <f t="shared" si="0"/>
        <v>17.04</v>
      </c>
      <c r="L25" s="97">
        <v>36.8</v>
      </c>
      <c r="M25" s="22">
        <v>280267</v>
      </c>
      <c r="N25" s="22">
        <v>6</v>
      </c>
      <c r="O25" s="22">
        <v>4906</v>
      </c>
      <c r="P25" s="92">
        <v>1.75</v>
      </c>
      <c r="Q25" s="103">
        <v>4572</v>
      </c>
      <c r="R25" s="38">
        <f t="shared" si="1"/>
        <v>7.31</v>
      </c>
    </row>
    <row r="26" spans="2:18" ht="12">
      <c r="B26" s="123"/>
      <c r="C26" s="21"/>
      <c r="D26" s="118" t="s">
        <v>11</v>
      </c>
      <c r="E26" s="97">
        <v>38.7</v>
      </c>
      <c r="F26" s="22">
        <v>290796</v>
      </c>
      <c r="G26" s="31">
        <v>60</v>
      </c>
      <c r="H26" s="22">
        <v>6612</v>
      </c>
      <c r="I26" s="92">
        <v>2.27</v>
      </c>
      <c r="J26" s="103">
        <v>6289</v>
      </c>
      <c r="K26" s="104">
        <f t="shared" si="0"/>
        <v>5.14</v>
      </c>
      <c r="L26" s="97">
        <v>38.7</v>
      </c>
      <c r="M26" s="22">
        <v>290962</v>
      </c>
      <c r="N26" s="22">
        <v>59</v>
      </c>
      <c r="O26" s="22">
        <v>5672</v>
      </c>
      <c r="P26" s="92">
        <v>1.95</v>
      </c>
      <c r="Q26" s="103">
        <v>5706</v>
      </c>
      <c r="R26" s="38">
        <f t="shared" si="1"/>
        <v>-0.6</v>
      </c>
    </row>
    <row r="27" spans="2:18" ht="12">
      <c r="B27" s="123"/>
      <c r="C27" s="21"/>
      <c r="D27" s="118" t="s">
        <v>12</v>
      </c>
      <c r="E27" s="97">
        <v>38.3</v>
      </c>
      <c r="F27" s="22">
        <v>301963</v>
      </c>
      <c r="G27" s="31">
        <v>6</v>
      </c>
      <c r="H27" s="22">
        <v>7176</v>
      </c>
      <c r="I27" s="92">
        <v>2.38</v>
      </c>
      <c r="J27" s="103">
        <v>8845</v>
      </c>
      <c r="K27" s="104">
        <f t="shared" si="0"/>
        <v>-18.87</v>
      </c>
      <c r="L27" s="97">
        <v>38.3</v>
      </c>
      <c r="M27" s="22">
        <v>302055</v>
      </c>
      <c r="N27" s="22">
        <v>5</v>
      </c>
      <c r="O27" s="22">
        <v>11862</v>
      </c>
      <c r="P27" s="92">
        <v>3.93</v>
      </c>
      <c r="Q27" s="103">
        <v>7618</v>
      </c>
      <c r="R27" s="38">
        <f t="shared" si="1"/>
        <v>55.71</v>
      </c>
    </row>
    <row r="28" spans="2:18" ht="12">
      <c r="B28" s="123"/>
      <c r="C28" s="21"/>
      <c r="D28" s="118" t="s">
        <v>13</v>
      </c>
      <c r="E28" s="97">
        <v>42.7</v>
      </c>
      <c r="F28" s="22">
        <v>334325</v>
      </c>
      <c r="G28" s="31">
        <v>8</v>
      </c>
      <c r="H28" s="22">
        <v>6871</v>
      </c>
      <c r="I28" s="92">
        <v>2.06</v>
      </c>
      <c r="J28" s="103">
        <v>6749</v>
      </c>
      <c r="K28" s="104">
        <f t="shared" si="0"/>
        <v>1.81</v>
      </c>
      <c r="L28" s="97">
        <v>42.7</v>
      </c>
      <c r="M28" s="22">
        <v>334325</v>
      </c>
      <c r="N28" s="22">
        <v>8</v>
      </c>
      <c r="O28" s="22">
        <v>5938</v>
      </c>
      <c r="P28" s="92">
        <v>1.78</v>
      </c>
      <c r="Q28" s="103">
        <v>5426</v>
      </c>
      <c r="R28" s="38">
        <f t="shared" si="1"/>
        <v>9.44</v>
      </c>
    </row>
    <row r="29" spans="2:18" ht="12">
      <c r="B29" s="123" t="s">
        <v>14</v>
      </c>
      <c r="C29" s="188" t="s">
        <v>15</v>
      </c>
      <c r="D29" s="189"/>
      <c r="E29" s="98" t="s">
        <v>60</v>
      </c>
      <c r="F29" s="23" t="s">
        <v>60</v>
      </c>
      <c r="G29" s="32" t="s">
        <v>60</v>
      </c>
      <c r="H29" s="23" t="s">
        <v>60</v>
      </c>
      <c r="I29" s="93" t="s">
        <v>60</v>
      </c>
      <c r="J29" s="105" t="s">
        <v>60</v>
      </c>
      <c r="K29" s="39" t="s">
        <v>123</v>
      </c>
      <c r="L29" s="98" t="s">
        <v>60</v>
      </c>
      <c r="M29" s="23" t="s">
        <v>60</v>
      </c>
      <c r="N29" s="23" t="s">
        <v>60</v>
      </c>
      <c r="O29" s="23" t="s">
        <v>60</v>
      </c>
      <c r="P29" s="93" t="s">
        <v>60</v>
      </c>
      <c r="Q29" s="105" t="s">
        <v>60</v>
      </c>
      <c r="R29" s="39" t="s">
        <v>123</v>
      </c>
    </row>
    <row r="30" spans="2:18" ht="12">
      <c r="B30" s="123"/>
      <c r="C30" s="188" t="s">
        <v>16</v>
      </c>
      <c r="D30" s="189"/>
      <c r="E30" s="98">
        <v>38.6</v>
      </c>
      <c r="F30" s="23">
        <v>284096</v>
      </c>
      <c r="G30" s="32" t="s">
        <v>121</v>
      </c>
      <c r="H30" s="23">
        <v>5200</v>
      </c>
      <c r="I30" s="93">
        <v>1.83</v>
      </c>
      <c r="J30" s="105">
        <v>4800</v>
      </c>
      <c r="K30" s="39">
        <f t="shared" si="0"/>
        <v>8.33</v>
      </c>
      <c r="L30" s="98">
        <v>38.6</v>
      </c>
      <c r="M30" s="23">
        <v>284096</v>
      </c>
      <c r="N30" s="23" t="s">
        <v>121</v>
      </c>
      <c r="O30" s="23">
        <v>4000</v>
      </c>
      <c r="P30" s="93">
        <v>1.41</v>
      </c>
      <c r="Q30" s="105">
        <v>4000</v>
      </c>
      <c r="R30" s="39">
        <f t="shared" si="1"/>
        <v>0</v>
      </c>
    </row>
    <row r="31" spans="2:18" ht="12">
      <c r="B31" s="123"/>
      <c r="C31" s="188" t="s">
        <v>17</v>
      </c>
      <c r="D31" s="189"/>
      <c r="E31" s="98">
        <v>38.9</v>
      </c>
      <c r="F31" s="23">
        <v>315632</v>
      </c>
      <c r="G31" s="32">
        <v>6</v>
      </c>
      <c r="H31" s="23">
        <v>8136</v>
      </c>
      <c r="I31" s="93">
        <v>2.58</v>
      </c>
      <c r="J31" s="105">
        <v>9230</v>
      </c>
      <c r="K31" s="39">
        <f t="shared" si="0"/>
        <v>-11.85</v>
      </c>
      <c r="L31" s="98">
        <v>38.9</v>
      </c>
      <c r="M31" s="23">
        <v>315632</v>
      </c>
      <c r="N31" s="23">
        <v>6</v>
      </c>
      <c r="O31" s="23">
        <v>5186</v>
      </c>
      <c r="P31" s="93">
        <v>1.64</v>
      </c>
      <c r="Q31" s="105">
        <v>5020</v>
      </c>
      <c r="R31" s="39">
        <f t="shared" si="1"/>
        <v>3.31</v>
      </c>
    </row>
    <row r="32" spans="2:18" ht="12">
      <c r="B32" s="123"/>
      <c r="C32" s="188" t="s">
        <v>46</v>
      </c>
      <c r="D32" s="189"/>
      <c r="E32" s="98">
        <v>36</v>
      </c>
      <c r="F32" s="23">
        <v>341067</v>
      </c>
      <c r="G32" s="32">
        <v>6</v>
      </c>
      <c r="H32" s="23">
        <v>4577</v>
      </c>
      <c r="I32" s="93">
        <v>1.34</v>
      </c>
      <c r="J32" s="105">
        <v>4827</v>
      </c>
      <c r="K32" s="39">
        <f t="shared" si="0"/>
        <v>-5.18</v>
      </c>
      <c r="L32" s="98">
        <v>36</v>
      </c>
      <c r="M32" s="23">
        <v>341067</v>
      </c>
      <c r="N32" s="23">
        <v>6</v>
      </c>
      <c r="O32" s="23">
        <v>3040</v>
      </c>
      <c r="P32" s="93">
        <v>0.89</v>
      </c>
      <c r="Q32" s="105">
        <v>4765</v>
      </c>
      <c r="R32" s="39">
        <f t="shared" si="1"/>
        <v>-36.2</v>
      </c>
    </row>
    <row r="33" spans="2:18" ht="12">
      <c r="B33" s="123"/>
      <c r="C33" s="188" t="s">
        <v>47</v>
      </c>
      <c r="D33" s="189"/>
      <c r="E33" s="98">
        <v>35.5</v>
      </c>
      <c r="F33" s="23">
        <v>278415</v>
      </c>
      <c r="G33" s="32" t="s">
        <v>121</v>
      </c>
      <c r="H33" s="23">
        <v>7847</v>
      </c>
      <c r="I33" s="93">
        <v>2.82</v>
      </c>
      <c r="J33" s="105">
        <v>7803</v>
      </c>
      <c r="K33" s="39">
        <f t="shared" si="0"/>
        <v>0.56</v>
      </c>
      <c r="L33" s="98">
        <v>35.5</v>
      </c>
      <c r="M33" s="23">
        <v>278415</v>
      </c>
      <c r="N33" s="23" t="s">
        <v>121</v>
      </c>
      <c r="O33" s="23">
        <v>5401</v>
      </c>
      <c r="P33" s="93">
        <v>1.94</v>
      </c>
      <c r="Q33" s="105">
        <v>5414</v>
      </c>
      <c r="R33" s="39">
        <f t="shared" si="1"/>
        <v>-0.24</v>
      </c>
    </row>
    <row r="34" spans="2:18" ht="12">
      <c r="B34" s="123"/>
      <c r="C34" s="190" t="s">
        <v>105</v>
      </c>
      <c r="D34" s="191"/>
      <c r="E34" s="97">
        <v>40.8</v>
      </c>
      <c r="F34" s="22">
        <v>251116</v>
      </c>
      <c r="G34" s="31">
        <v>38</v>
      </c>
      <c r="H34" s="22">
        <v>5610</v>
      </c>
      <c r="I34" s="92">
        <v>2.23</v>
      </c>
      <c r="J34" s="103">
        <v>4742</v>
      </c>
      <c r="K34" s="104">
        <f t="shared" si="0"/>
        <v>18.3</v>
      </c>
      <c r="L34" s="97">
        <v>40.9</v>
      </c>
      <c r="M34" s="22">
        <v>251186</v>
      </c>
      <c r="N34" s="22">
        <v>37</v>
      </c>
      <c r="O34" s="22">
        <v>2979</v>
      </c>
      <c r="P34" s="92">
        <v>1.19</v>
      </c>
      <c r="Q34" s="103">
        <v>2732</v>
      </c>
      <c r="R34" s="38">
        <f t="shared" si="1"/>
        <v>9.04</v>
      </c>
    </row>
    <row r="35" spans="2:18" ht="12">
      <c r="B35" s="123"/>
      <c r="C35" s="21"/>
      <c r="D35" s="119" t="s">
        <v>69</v>
      </c>
      <c r="E35" s="97">
        <v>40.3</v>
      </c>
      <c r="F35" s="22">
        <v>228055</v>
      </c>
      <c r="G35" s="31">
        <v>6</v>
      </c>
      <c r="H35" s="22">
        <v>5834</v>
      </c>
      <c r="I35" s="92">
        <v>2.56</v>
      </c>
      <c r="J35" s="103">
        <v>3189</v>
      </c>
      <c r="K35" s="104">
        <f t="shared" si="0"/>
        <v>82.94</v>
      </c>
      <c r="L35" s="97">
        <v>40.3</v>
      </c>
      <c r="M35" s="22">
        <v>228055</v>
      </c>
      <c r="N35" s="22">
        <v>6</v>
      </c>
      <c r="O35" s="22">
        <v>1844</v>
      </c>
      <c r="P35" s="92">
        <v>0.81</v>
      </c>
      <c r="Q35" s="103">
        <v>1737</v>
      </c>
      <c r="R35" s="38">
        <f t="shared" si="1"/>
        <v>6.16</v>
      </c>
    </row>
    <row r="36" spans="2:18" ht="12">
      <c r="B36" s="123"/>
      <c r="C36" s="21"/>
      <c r="D36" s="119" t="s">
        <v>18</v>
      </c>
      <c r="E36" s="97">
        <v>42.5</v>
      </c>
      <c r="F36" s="22">
        <v>241377</v>
      </c>
      <c r="G36" s="31">
        <v>5</v>
      </c>
      <c r="H36" s="22">
        <v>4897</v>
      </c>
      <c r="I36" s="92">
        <v>2.03</v>
      </c>
      <c r="J36" s="103">
        <v>5107</v>
      </c>
      <c r="K36" s="104">
        <f t="shared" si="0"/>
        <v>-4.11</v>
      </c>
      <c r="L36" s="97">
        <v>42.5</v>
      </c>
      <c r="M36" s="22">
        <v>241377</v>
      </c>
      <c r="N36" s="22">
        <v>5</v>
      </c>
      <c r="O36" s="22">
        <v>3073</v>
      </c>
      <c r="P36" s="92">
        <v>1.27</v>
      </c>
      <c r="Q36" s="103">
        <v>2820</v>
      </c>
      <c r="R36" s="38">
        <f t="shared" si="1"/>
        <v>8.97</v>
      </c>
    </row>
    <row r="37" spans="2:18" ht="12">
      <c r="B37" s="123" t="s">
        <v>19</v>
      </c>
      <c r="C37" s="21"/>
      <c r="D37" s="119" t="s">
        <v>20</v>
      </c>
      <c r="E37" s="97">
        <v>41.9</v>
      </c>
      <c r="F37" s="22">
        <v>262834</v>
      </c>
      <c r="G37" s="31">
        <v>19</v>
      </c>
      <c r="H37" s="22">
        <v>5969</v>
      </c>
      <c r="I37" s="92">
        <v>2.27</v>
      </c>
      <c r="J37" s="103">
        <v>4562</v>
      </c>
      <c r="K37" s="104">
        <f t="shared" si="0"/>
        <v>30.84</v>
      </c>
      <c r="L37" s="97">
        <v>41.9</v>
      </c>
      <c r="M37" s="22">
        <v>262834</v>
      </c>
      <c r="N37" s="22">
        <v>19</v>
      </c>
      <c r="O37" s="22">
        <v>2604</v>
      </c>
      <c r="P37" s="92">
        <v>0.99</v>
      </c>
      <c r="Q37" s="103">
        <v>2252</v>
      </c>
      <c r="R37" s="38">
        <f t="shared" si="1"/>
        <v>15.63</v>
      </c>
    </row>
    <row r="38" spans="2:18" ht="12">
      <c r="B38" s="123"/>
      <c r="C38" s="21"/>
      <c r="D38" s="119" t="s">
        <v>48</v>
      </c>
      <c r="E38" s="97">
        <v>32.7</v>
      </c>
      <c r="F38" s="22">
        <v>252769</v>
      </c>
      <c r="G38" s="31" t="s">
        <v>121</v>
      </c>
      <c r="H38" s="22">
        <v>5627</v>
      </c>
      <c r="I38" s="92">
        <v>2.23</v>
      </c>
      <c r="J38" s="103">
        <v>5796</v>
      </c>
      <c r="K38" s="104">
        <f t="shared" si="0"/>
        <v>-2.92</v>
      </c>
      <c r="L38" s="97">
        <v>32.8</v>
      </c>
      <c r="M38" s="22">
        <v>253931</v>
      </c>
      <c r="N38" s="22" t="s">
        <v>121</v>
      </c>
      <c r="O38" s="22">
        <v>5636</v>
      </c>
      <c r="P38" s="92">
        <v>2.22</v>
      </c>
      <c r="Q38" s="103">
        <v>5796</v>
      </c>
      <c r="R38" s="38">
        <f t="shared" si="1"/>
        <v>-2.76</v>
      </c>
    </row>
    <row r="39" spans="2:18" ht="12">
      <c r="B39" s="123"/>
      <c r="C39" s="21"/>
      <c r="D39" s="119" t="s">
        <v>49</v>
      </c>
      <c r="E39" s="97" t="s">
        <v>60</v>
      </c>
      <c r="F39" s="22" t="s">
        <v>60</v>
      </c>
      <c r="G39" s="31" t="s">
        <v>60</v>
      </c>
      <c r="H39" s="22" t="s">
        <v>60</v>
      </c>
      <c r="I39" s="92" t="s">
        <v>60</v>
      </c>
      <c r="J39" s="103" t="s">
        <v>60</v>
      </c>
      <c r="K39" s="104" t="s">
        <v>123</v>
      </c>
      <c r="L39" s="97" t="s">
        <v>60</v>
      </c>
      <c r="M39" s="22" t="s">
        <v>60</v>
      </c>
      <c r="N39" s="22" t="s">
        <v>60</v>
      </c>
      <c r="O39" s="22" t="s">
        <v>60</v>
      </c>
      <c r="P39" s="92" t="s">
        <v>60</v>
      </c>
      <c r="Q39" s="103" t="s">
        <v>60</v>
      </c>
      <c r="R39" s="38" t="s">
        <v>123</v>
      </c>
    </row>
    <row r="40" spans="2:18" ht="12">
      <c r="B40" s="123"/>
      <c r="C40" s="21"/>
      <c r="D40" s="119" t="s">
        <v>50</v>
      </c>
      <c r="E40" s="97">
        <v>42</v>
      </c>
      <c r="F40" s="22">
        <v>236000</v>
      </c>
      <c r="G40" s="31" t="s">
        <v>121</v>
      </c>
      <c r="H40" s="22">
        <v>6000</v>
      </c>
      <c r="I40" s="92">
        <v>2.54</v>
      </c>
      <c r="J40" s="103">
        <v>5000</v>
      </c>
      <c r="K40" s="104">
        <f aca="true" t="shared" si="2" ref="K40:K60">ROUND((H40-J40)/J40*100,2)</f>
        <v>20</v>
      </c>
      <c r="L40" s="97">
        <v>42</v>
      </c>
      <c r="M40" s="22">
        <v>236000</v>
      </c>
      <c r="N40" s="22" t="s">
        <v>121</v>
      </c>
      <c r="O40" s="22">
        <v>2990</v>
      </c>
      <c r="P40" s="92">
        <v>1.27</v>
      </c>
      <c r="Q40" s="103">
        <v>2000</v>
      </c>
      <c r="R40" s="38">
        <f aca="true" t="shared" si="3" ref="R40:R60">ROUND((O40-Q40)/Q40*100,2)</f>
        <v>49.5</v>
      </c>
    </row>
    <row r="41" spans="2:18" ht="12">
      <c r="B41" s="123"/>
      <c r="C41" s="21"/>
      <c r="D41" s="119" t="s">
        <v>51</v>
      </c>
      <c r="E41" s="97">
        <v>36.2</v>
      </c>
      <c r="F41" s="22">
        <v>244323</v>
      </c>
      <c r="G41" s="31">
        <v>5</v>
      </c>
      <c r="H41" s="22">
        <v>5258</v>
      </c>
      <c r="I41" s="92">
        <v>2.15</v>
      </c>
      <c r="J41" s="103">
        <v>6068</v>
      </c>
      <c r="K41" s="104">
        <f t="shared" si="2"/>
        <v>-13.35</v>
      </c>
      <c r="L41" s="97">
        <v>36.2</v>
      </c>
      <c r="M41" s="22">
        <v>244323</v>
      </c>
      <c r="N41" s="22">
        <v>5</v>
      </c>
      <c r="O41" s="22">
        <v>4771</v>
      </c>
      <c r="P41" s="92">
        <v>1.95</v>
      </c>
      <c r="Q41" s="103">
        <v>4632</v>
      </c>
      <c r="R41" s="38">
        <f t="shared" si="3"/>
        <v>3</v>
      </c>
    </row>
    <row r="42" spans="2:18" ht="12">
      <c r="B42" s="123"/>
      <c r="C42" s="192" t="s">
        <v>52</v>
      </c>
      <c r="D42" s="193"/>
      <c r="E42" s="98">
        <v>35.4</v>
      </c>
      <c r="F42" s="23">
        <v>247571</v>
      </c>
      <c r="G42" s="32">
        <v>32</v>
      </c>
      <c r="H42" s="23">
        <v>6618</v>
      </c>
      <c r="I42" s="93">
        <v>2.67</v>
      </c>
      <c r="J42" s="105">
        <v>6190</v>
      </c>
      <c r="K42" s="39">
        <f t="shared" si="2"/>
        <v>6.91</v>
      </c>
      <c r="L42" s="98">
        <v>35.4</v>
      </c>
      <c r="M42" s="23">
        <v>247571</v>
      </c>
      <c r="N42" s="23">
        <v>32</v>
      </c>
      <c r="O42" s="23">
        <v>4757</v>
      </c>
      <c r="P42" s="93">
        <v>1.92</v>
      </c>
      <c r="Q42" s="105">
        <v>4341</v>
      </c>
      <c r="R42" s="39">
        <f t="shared" si="3"/>
        <v>9.58</v>
      </c>
    </row>
    <row r="43" spans="2:18" ht="12">
      <c r="B43" s="123"/>
      <c r="C43" s="192" t="s">
        <v>53</v>
      </c>
      <c r="D43" s="193"/>
      <c r="E43" s="98">
        <v>37.7</v>
      </c>
      <c r="F43" s="23">
        <v>283918</v>
      </c>
      <c r="G43" s="32">
        <v>4</v>
      </c>
      <c r="H43" s="23">
        <v>6197</v>
      </c>
      <c r="I43" s="93">
        <v>2.18</v>
      </c>
      <c r="J43" s="105">
        <v>7606</v>
      </c>
      <c r="K43" s="39">
        <f t="shared" si="2"/>
        <v>-18.52</v>
      </c>
      <c r="L43" s="98">
        <v>37.7</v>
      </c>
      <c r="M43" s="23">
        <v>283918</v>
      </c>
      <c r="N43" s="23">
        <v>4</v>
      </c>
      <c r="O43" s="23">
        <v>6160</v>
      </c>
      <c r="P43" s="93">
        <v>2.17</v>
      </c>
      <c r="Q43" s="105">
        <v>7307</v>
      </c>
      <c r="R43" s="39">
        <f t="shared" si="3"/>
        <v>-15.7</v>
      </c>
    </row>
    <row r="44" spans="2:18" ht="12">
      <c r="B44" s="123"/>
      <c r="C44" s="192" t="s">
        <v>54</v>
      </c>
      <c r="D44" s="193"/>
      <c r="E44" s="98" t="s">
        <v>60</v>
      </c>
      <c r="F44" s="23" t="s">
        <v>60</v>
      </c>
      <c r="G44" s="32" t="s">
        <v>60</v>
      </c>
      <c r="H44" s="23" t="s">
        <v>60</v>
      </c>
      <c r="I44" s="93" t="s">
        <v>60</v>
      </c>
      <c r="J44" s="105" t="s">
        <v>60</v>
      </c>
      <c r="K44" s="39" t="s">
        <v>124</v>
      </c>
      <c r="L44" s="98" t="s">
        <v>60</v>
      </c>
      <c r="M44" s="23" t="s">
        <v>60</v>
      </c>
      <c r="N44" s="23" t="s">
        <v>60</v>
      </c>
      <c r="O44" s="23" t="s">
        <v>60</v>
      </c>
      <c r="P44" s="93" t="s">
        <v>60</v>
      </c>
      <c r="Q44" s="105" t="s">
        <v>60</v>
      </c>
      <c r="R44" s="39" t="s">
        <v>124</v>
      </c>
    </row>
    <row r="45" spans="2:18" ht="12">
      <c r="B45" s="123"/>
      <c r="C45" s="192" t="s">
        <v>55</v>
      </c>
      <c r="D45" s="193"/>
      <c r="E45" s="98">
        <v>31.2</v>
      </c>
      <c r="F45" s="23">
        <v>202685</v>
      </c>
      <c r="G45" s="32" t="s">
        <v>121</v>
      </c>
      <c r="H45" s="23">
        <v>4739</v>
      </c>
      <c r="I45" s="93">
        <v>2.34</v>
      </c>
      <c r="J45" s="105">
        <v>2598</v>
      </c>
      <c r="K45" s="39">
        <f t="shared" si="2"/>
        <v>82.41</v>
      </c>
      <c r="L45" s="98">
        <v>31.2</v>
      </c>
      <c r="M45" s="23">
        <v>202685</v>
      </c>
      <c r="N45" s="23" t="s">
        <v>121</v>
      </c>
      <c r="O45" s="23">
        <v>1739</v>
      </c>
      <c r="P45" s="93">
        <v>0.86</v>
      </c>
      <c r="Q45" s="105">
        <v>2215</v>
      </c>
      <c r="R45" s="39">
        <f t="shared" si="3"/>
        <v>-21.49</v>
      </c>
    </row>
    <row r="46" spans="2:18" ht="12.75" thickBot="1">
      <c r="B46" s="123"/>
      <c r="C46" s="198" t="s">
        <v>56</v>
      </c>
      <c r="D46" s="199"/>
      <c r="E46" s="97">
        <v>34.2</v>
      </c>
      <c r="F46" s="22">
        <v>247983</v>
      </c>
      <c r="G46" s="31">
        <v>8</v>
      </c>
      <c r="H46" s="22">
        <v>7228</v>
      </c>
      <c r="I46" s="92">
        <v>2.91</v>
      </c>
      <c r="J46" s="103">
        <v>4981</v>
      </c>
      <c r="K46" s="104">
        <f t="shared" si="2"/>
        <v>45.11</v>
      </c>
      <c r="L46" s="97">
        <v>33.7</v>
      </c>
      <c r="M46" s="22">
        <v>243482</v>
      </c>
      <c r="N46" s="22">
        <v>7</v>
      </c>
      <c r="O46" s="22">
        <v>5155</v>
      </c>
      <c r="P46" s="92">
        <v>2.12</v>
      </c>
      <c r="Q46" s="103">
        <v>4974</v>
      </c>
      <c r="R46" s="38">
        <f t="shared" si="3"/>
        <v>3.64</v>
      </c>
    </row>
    <row r="47" spans="2:18" ht="12">
      <c r="B47" s="122"/>
      <c r="C47" s="24" t="s">
        <v>21</v>
      </c>
      <c r="D47" s="120" t="s">
        <v>22</v>
      </c>
      <c r="E47" s="99">
        <v>40.2</v>
      </c>
      <c r="F47" s="25">
        <v>326857</v>
      </c>
      <c r="G47" s="33">
        <v>32</v>
      </c>
      <c r="H47" s="25">
        <v>6627</v>
      </c>
      <c r="I47" s="94">
        <v>2.03</v>
      </c>
      <c r="J47" s="106">
        <v>6438</v>
      </c>
      <c r="K47" s="40">
        <f t="shared" si="2"/>
        <v>2.94</v>
      </c>
      <c r="L47" s="99">
        <v>40.3</v>
      </c>
      <c r="M47" s="25">
        <v>326998</v>
      </c>
      <c r="N47" s="25">
        <v>31</v>
      </c>
      <c r="O47" s="25">
        <v>5812</v>
      </c>
      <c r="P47" s="94">
        <v>1.78</v>
      </c>
      <c r="Q47" s="106">
        <v>6003</v>
      </c>
      <c r="R47" s="40">
        <f t="shared" si="3"/>
        <v>-3.18</v>
      </c>
    </row>
    <row r="48" spans="2:18" ht="12">
      <c r="B48" s="123" t="s">
        <v>23</v>
      </c>
      <c r="C48" s="26"/>
      <c r="D48" s="121" t="s">
        <v>24</v>
      </c>
      <c r="E48" s="98">
        <v>38.2</v>
      </c>
      <c r="F48" s="23">
        <v>281956</v>
      </c>
      <c r="G48" s="32">
        <v>65</v>
      </c>
      <c r="H48" s="23">
        <v>6657</v>
      </c>
      <c r="I48" s="93">
        <v>2.36</v>
      </c>
      <c r="J48" s="105">
        <v>6580</v>
      </c>
      <c r="K48" s="39">
        <f t="shared" si="2"/>
        <v>1.17</v>
      </c>
      <c r="L48" s="98">
        <v>38.2</v>
      </c>
      <c r="M48" s="23">
        <v>281603</v>
      </c>
      <c r="N48" s="23">
        <v>63</v>
      </c>
      <c r="O48" s="23">
        <v>5330</v>
      </c>
      <c r="P48" s="93">
        <v>1.89</v>
      </c>
      <c r="Q48" s="105">
        <v>5386</v>
      </c>
      <c r="R48" s="39">
        <f t="shared" si="3"/>
        <v>-1.04</v>
      </c>
    </row>
    <row r="49" spans="2:18" ht="12">
      <c r="B49" s="123"/>
      <c r="C49" s="26" t="s">
        <v>25</v>
      </c>
      <c r="D49" s="121" t="s">
        <v>26</v>
      </c>
      <c r="E49" s="98">
        <v>38.2</v>
      </c>
      <c r="F49" s="23">
        <v>269539</v>
      </c>
      <c r="G49" s="32">
        <v>52</v>
      </c>
      <c r="H49" s="23">
        <v>6223</v>
      </c>
      <c r="I49" s="93">
        <v>2.31</v>
      </c>
      <c r="J49" s="105">
        <v>6009</v>
      </c>
      <c r="K49" s="39">
        <f t="shared" si="2"/>
        <v>3.56</v>
      </c>
      <c r="L49" s="98">
        <v>38.2</v>
      </c>
      <c r="M49" s="23">
        <v>269539</v>
      </c>
      <c r="N49" s="23">
        <v>52</v>
      </c>
      <c r="O49" s="23">
        <v>5847</v>
      </c>
      <c r="P49" s="93">
        <v>2.17</v>
      </c>
      <c r="Q49" s="105">
        <v>4675</v>
      </c>
      <c r="R49" s="39">
        <f t="shared" si="3"/>
        <v>25.07</v>
      </c>
    </row>
    <row r="50" spans="2:18" ht="12">
      <c r="B50" s="123"/>
      <c r="C50" s="26"/>
      <c r="D50" s="121" t="s">
        <v>27</v>
      </c>
      <c r="E50" s="98">
        <v>36.5</v>
      </c>
      <c r="F50" s="23">
        <v>259650</v>
      </c>
      <c r="G50" s="32">
        <v>41</v>
      </c>
      <c r="H50" s="23">
        <v>6110</v>
      </c>
      <c r="I50" s="93">
        <v>2.35</v>
      </c>
      <c r="J50" s="105">
        <v>6077</v>
      </c>
      <c r="K50" s="39">
        <f t="shared" si="2"/>
        <v>0.54</v>
      </c>
      <c r="L50" s="98">
        <v>36.4</v>
      </c>
      <c r="M50" s="23">
        <v>260184</v>
      </c>
      <c r="N50" s="23">
        <v>39</v>
      </c>
      <c r="O50" s="23">
        <v>4573</v>
      </c>
      <c r="P50" s="93">
        <v>1.76</v>
      </c>
      <c r="Q50" s="105">
        <v>4621</v>
      </c>
      <c r="R50" s="39">
        <f t="shared" si="3"/>
        <v>-1.04</v>
      </c>
    </row>
    <row r="51" spans="2:18" ht="12">
      <c r="B51" s="123" t="s">
        <v>28</v>
      </c>
      <c r="C51" s="27" t="s">
        <v>6</v>
      </c>
      <c r="D51" s="121" t="s">
        <v>29</v>
      </c>
      <c r="E51" s="98">
        <v>38.9</v>
      </c>
      <c r="F51" s="23">
        <v>295786</v>
      </c>
      <c r="G51" s="32">
        <v>190</v>
      </c>
      <c r="H51" s="23">
        <v>6531</v>
      </c>
      <c r="I51" s="93">
        <v>2.21</v>
      </c>
      <c r="J51" s="105">
        <v>6391</v>
      </c>
      <c r="K51" s="39">
        <f t="shared" si="2"/>
        <v>2.19</v>
      </c>
      <c r="L51" s="98">
        <v>38.9</v>
      </c>
      <c r="M51" s="23">
        <v>295905</v>
      </c>
      <c r="N51" s="23">
        <v>185</v>
      </c>
      <c r="O51" s="23">
        <v>5541</v>
      </c>
      <c r="P51" s="93">
        <v>1.87</v>
      </c>
      <c r="Q51" s="105">
        <v>5438</v>
      </c>
      <c r="R51" s="39">
        <f t="shared" si="3"/>
        <v>1.89</v>
      </c>
    </row>
    <row r="52" spans="2:18" ht="12">
      <c r="B52" s="123"/>
      <c r="C52" s="26" t="s">
        <v>30</v>
      </c>
      <c r="D52" s="121" t="s">
        <v>31</v>
      </c>
      <c r="E52" s="98">
        <v>37.1</v>
      </c>
      <c r="F52" s="23">
        <v>246400</v>
      </c>
      <c r="G52" s="32">
        <v>97</v>
      </c>
      <c r="H52" s="23">
        <v>6404</v>
      </c>
      <c r="I52" s="93">
        <v>2.6</v>
      </c>
      <c r="J52" s="105">
        <v>6421</v>
      </c>
      <c r="K52" s="39">
        <f t="shared" si="2"/>
        <v>-0.26</v>
      </c>
      <c r="L52" s="98">
        <v>37.1</v>
      </c>
      <c r="M52" s="23">
        <v>246022</v>
      </c>
      <c r="N52" s="23">
        <v>96</v>
      </c>
      <c r="O52" s="23">
        <v>4124</v>
      </c>
      <c r="P52" s="93">
        <v>1.68</v>
      </c>
      <c r="Q52" s="105">
        <v>4065</v>
      </c>
      <c r="R52" s="39">
        <f t="shared" si="3"/>
        <v>1.45</v>
      </c>
    </row>
    <row r="53" spans="2:18" ht="12">
      <c r="B53" s="123"/>
      <c r="C53" s="26" t="s">
        <v>32</v>
      </c>
      <c r="D53" s="121" t="s">
        <v>33</v>
      </c>
      <c r="E53" s="98">
        <v>39.1</v>
      </c>
      <c r="F53" s="23">
        <v>247587</v>
      </c>
      <c r="G53" s="32">
        <v>41</v>
      </c>
      <c r="H53" s="23">
        <v>6963</v>
      </c>
      <c r="I53" s="93">
        <v>2.81</v>
      </c>
      <c r="J53" s="105">
        <v>6574</v>
      </c>
      <c r="K53" s="39">
        <f t="shared" si="2"/>
        <v>5.92</v>
      </c>
      <c r="L53" s="98">
        <v>39.1</v>
      </c>
      <c r="M53" s="23">
        <v>247640</v>
      </c>
      <c r="N53" s="23">
        <v>40</v>
      </c>
      <c r="O53" s="23">
        <v>3956</v>
      </c>
      <c r="P53" s="93">
        <v>1.6</v>
      </c>
      <c r="Q53" s="105">
        <v>3597</v>
      </c>
      <c r="R53" s="39">
        <f t="shared" si="3"/>
        <v>9.98</v>
      </c>
    </row>
    <row r="54" spans="2:18" ht="12">
      <c r="B54" s="123" t="s">
        <v>19</v>
      </c>
      <c r="C54" s="26" t="s">
        <v>25</v>
      </c>
      <c r="D54" s="121" t="s">
        <v>34</v>
      </c>
      <c r="E54" s="98">
        <v>41.5</v>
      </c>
      <c r="F54" s="23">
        <v>252436</v>
      </c>
      <c r="G54" s="32">
        <v>13</v>
      </c>
      <c r="H54" s="23">
        <v>9623</v>
      </c>
      <c r="I54" s="93">
        <v>3.81</v>
      </c>
      <c r="J54" s="105">
        <v>6913</v>
      </c>
      <c r="K54" s="39">
        <f t="shared" si="2"/>
        <v>39.2</v>
      </c>
      <c r="L54" s="98">
        <v>42.5</v>
      </c>
      <c r="M54" s="23">
        <v>258540</v>
      </c>
      <c r="N54" s="23">
        <v>12</v>
      </c>
      <c r="O54" s="23">
        <v>3678</v>
      </c>
      <c r="P54" s="93">
        <v>1.42</v>
      </c>
      <c r="Q54" s="105">
        <v>3377</v>
      </c>
      <c r="R54" s="39">
        <f t="shared" si="3"/>
        <v>8.91</v>
      </c>
    </row>
    <row r="55" spans="2:18" ht="12">
      <c r="B55" s="123"/>
      <c r="C55" s="26" t="s">
        <v>6</v>
      </c>
      <c r="D55" s="121" t="s">
        <v>29</v>
      </c>
      <c r="E55" s="98">
        <v>37.4</v>
      </c>
      <c r="F55" s="23">
        <v>246602</v>
      </c>
      <c r="G55" s="32">
        <v>151</v>
      </c>
      <c r="H55" s="23">
        <v>6503</v>
      </c>
      <c r="I55" s="93">
        <v>2.64</v>
      </c>
      <c r="J55" s="105">
        <v>6446</v>
      </c>
      <c r="K55" s="39">
        <f t="shared" si="2"/>
        <v>0.88</v>
      </c>
      <c r="L55" s="98">
        <v>37.4</v>
      </c>
      <c r="M55" s="23">
        <v>246331</v>
      </c>
      <c r="N55" s="23">
        <v>148</v>
      </c>
      <c r="O55" s="23">
        <v>4100</v>
      </c>
      <c r="P55" s="93">
        <v>1.66</v>
      </c>
      <c r="Q55" s="105">
        <v>3997</v>
      </c>
      <c r="R55" s="39">
        <f t="shared" si="3"/>
        <v>2.58</v>
      </c>
    </row>
    <row r="56" spans="2:18" ht="12.75" thickBot="1">
      <c r="B56" s="124"/>
      <c r="C56" s="204" t="s">
        <v>35</v>
      </c>
      <c r="D56" s="205"/>
      <c r="E56" s="100">
        <v>37.1</v>
      </c>
      <c r="F56" s="28">
        <v>299959</v>
      </c>
      <c r="G56" s="34">
        <v>7</v>
      </c>
      <c r="H56" s="28">
        <v>6782</v>
      </c>
      <c r="I56" s="95">
        <v>2.26</v>
      </c>
      <c r="J56" s="107">
        <v>5925</v>
      </c>
      <c r="K56" s="41">
        <f t="shared" si="2"/>
        <v>14.46</v>
      </c>
      <c r="L56" s="100">
        <v>37.1</v>
      </c>
      <c r="M56" s="28">
        <v>299959</v>
      </c>
      <c r="N56" s="28">
        <v>7</v>
      </c>
      <c r="O56" s="28">
        <v>6146</v>
      </c>
      <c r="P56" s="95">
        <v>2.05</v>
      </c>
      <c r="Q56" s="107">
        <v>5776</v>
      </c>
      <c r="R56" s="41">
        <f t="shared" si="3"/>
        <v>6.41</v>
      </c>
    </row>
    <row r="57" spans="2:18" ht="12">
      <c r="B57" s="122" t="s">
        <v>36</v>
      </c>
      <c r="C57" s="200" t="s">
        <v>37</v>
      </c>
      <c r="D57" s="201"/>
      <c r="E57" s="99">
        <v>39</v>
      </c>
      <c r="F57" s="25">
        <v>291870</v>
      </c>
      <c r="G57" s="33">
        <v>113</v>
      </c>
      <c r="H57" s="25">
        <v>6617</v>
      </c>
      <c r="I57" s="94">
        <v>2.27</v>
      </c>
      <c r="J57" s="106">
        <v>6263</v>
      </c>
      <c r="K57" s="40">
        <f t="shared" si="2"/>
        <v>5.65</v>
      </c>
      <c r="L57" s="99">
        <v>39</v>
      </c>
      <c r="M57" s="25">
        <v>292023</v>
      </c>
      <c r="N57" s="25">
        <v>112</v>
      </c>
      <c r="O57" s="25">
        <v>5479</v>
      </c>
      <c r="P57" s="94">
        <v>1.88</v>
      </c>
      <c r="Q57" s="106">
        <v>5416</v>
      </c>
      <c r="R57" s="40">
        <f t="shared" si="3"/>
        <v>1.16</v>
      </c>
    </row>
    <row r="58" spans="2:18" ht="12">
      <c r="B58" s="123" t="s">
        <v>38</v>
      </c>
      <c r="C58" s="194" t="s">
        <v>39</v>
      </c>
      <c r="D58" s="195"/>
      <c r="E58" s="98">
        <v>37.7</v>
      </c>
      <c r="F58" s="23">
        <v>289452</v>
      </c>
      <c r="G58" s="32">
        <v>125</v>
      </c>
      <c r="H58" s="23">
        <v>6380</v>
      </c>
      <c r="I58" s="93">
        <v>2.2</v>
      </c>
      <c r="J58" s="105">
        <v>6452</v>
      </c>
      <c r="K58" s="39">
        <f t="shared" si="2"/>
        <v>-1.12</v>
      </c>
      <c r="L58" s="98">
        <v>37.7</v>
      </c>
      <c r="M58" s="23">
        <v>289457</v>
      </c>
      <c r="N58" s="23">
        <v>120</v>
      </c>
      <c r="O58" s="23">
        <v>5115</v>
      </c>
      <c r="P58" s="93">
        <v>1.77</v>
      </c>
      <c r="Q58" s="105">
        <v>4635</v>
      </c>
      <c r="R58" s="39">
        <f t="shared" si="3"/>
        <v>10.36</v>
      </c>
    </row>
    <row r="59" spans="2:18" ht="12.75" thickBot="1">
      <c r="B59" s="124" t="s">
        <v>19</v>
      </c>
      <c r="C59" s="196" t="s">
        <v>40</v>
      </c>
      <c r="D59" s="197"/>
      <c r="E59" s="100">
        <v>38.8</v>
      </c>
      <c r="F59" s="28">
        <v>292497</v>
      </c>
      <c r="G59" s="34">
        <v>110</v>
      </c>
      <c r="H59" s="28">
        <v>6600</v>
      </c>
      <c r="I59" s="95">
        <v>2.26</v>
      </c>
      <c r="J59" s="107">
        <v>6391</v>
      </c>
      <c r="K59" s="41">
        <f t="shared" si="2"/>
        <v>3.27</v>
      </c>
      <c r="L59" s="100">
        <v>38.8</v>
      </c>
      <c r="M59" s="28">
        <v>292546</v>
      </c>
      <c r="N59" s="28">
        <v>108</v>
      </c>
      <c r="O59" s="28">
        <v>5657</v>
      </c>
      <c r="P59" s="95">
        <v>1.93</v>
      </c>
      <c r="Q59" s="107">
        <v>5611</v>
      </c>
      <c r="R59" s="41">
        <f t="shared" si="3"/>
        <v>0.82</v>
      </c>
    </row>
    <row r="60" spans="1:18" ht="14.25" thickBot="1">
      <c r="A60" s="125"/>
      <c r="B60" s="185" t="s">
        <v>41</v>
      </c>
      <c r="C60" s="186"/>
      <c r="D60" s="187"/>
      <c r="E60" s="101">
        <v>38.6</v>
      </c>
      <c r="F60" s="29">
        <v>291489</v>
      </c>
      <c r="G60" s="35">
        <v>348</v>
      </c>
      <c r="H60" s="29">
        <v>6549</v>
      </c>
      <c r="I60" s="36">
        <v>2.25</v>
      </c>
      <c r="J60" s="127">
        <v>6357</v>
      </c>
      <c r="K60" s="115">
        <f t="shared" si="2"/>
        <v>3.02</v>
      </c>
      <c r="L60" s="101">
        <v>38.6</v>
      </c>
      <c r="M60" s="29">
        <v>291566</v>
      </c>
      <c r="N60" s="29">
        <v>340</v>
      </c>
      <c r="O60" s="29">
        <v>5455</v>
      </c>
      <c r="P60" s="36">
        <v>1.87</v>
      </c>
      <c r="Q60" s="108">
        <v>5335</v>
      </c>
      <c r="R60" s="42">
        <f t="shared" si="3"/>
        <v>2.25</v>
      </c>
    </row>
    <row r="61" spans="2:18" ht="12">
      <c r="B61" s="6"/>
      <c r="O61" s="3"/>
      <c r="R61" s="5"/>
    </row>
    <row r="62" spans="2:18" ht="12">
      <c r="B62" s="6"/>
      <c r="O62" s="3"/>
      <c r="R62" s="5"/>
    </row>
    <row r="63" ht="12">
      <c r="B63" s="6"/>
    </row>
    <row r="64" ht="12">
      <c r="B64" s="6"/>
    </row>
    <row r="65" ht="12">
      <c r="B65" s="6"/>
    </row>
    <row r="66" ht="12">
      <c r="B66" s="6"/>
    </row>
    <row r="67" ht="12">
      <c r="B67" s="6"/>
    </row>
    <row r="68" ht="12">
      <c r="B68" s="6"/>
    </row>
    <row r="69" ht="12">
      <c r="B69" s="6"/>
    </row>
    <row r="70" ht="12">
      <c r="B70" s="6"/>
    </row>
    <row r="71" ht="12">
      <c r="B71" s="6"/>
    </row>
    <row r="72" ht="12">
      <c r="B72" s="6"/>
    </row>
    <row r="73" ht="12">
      <c r="B73" s="6"/>
    </row>
    <row r="74" ht="12">
      <c r="B74" s="6"/>
    </row>
    <row r="75" ht="12">
      <c r="B75" s="6"/>
    </row>
    <row r="76" ht="12">
      <c r="B76" s="6"/>
    </row>
  </sheetData>
  <mergeCells count="23">
    <mergeCell ref="C8:D8"/>
    <mergeCell ref="C29:D29"/>
    <mergeCell ref="C42:D42"/>
    <mergeCell ref="C56:D56"/>
    <mergeCell ref="C30:D30"/>
    <mergeCell ref="C31:D31"/>
    <mergeCell ref="C32:D32"/>
    <mergeCell ref="B60:D60"/>
    <mergeCell ref="C33:D33"/>
    <mergeCell ref="C34:D34"/>
    <mergeCell ref="C43:D43"/>
    <mergeCell ref="C58:D58"/>
    <mergeCell ref="C59:D59"/>
    <mergeCell ref="C44:D44"/>
    <mergeCell ref="C45:D45"/>
    <mergeCell ref="C46:D46"/>
    <mergeCell ref="C57:D57"/>
    <mergeCell ref="Q6:R6"/>
    <mergeCell ref="B2:R2"/>
    <mergeCell ref="B3:R3"/>
    <mergeCell ref="B4:D4"/>
    <mergeCell ref="O4:R4"/>
    <mergeCell ref="J6:K6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A2" sqref="A2:A4"/>
    </sheetView>
  </sheetViews>
  <sheetFormatPr defaultColWidth="9.00390625" defaultRowHeight="13.5"/>
  <cols>
    <col min="1" max="1" width="18.00390625" style="225" customWidth="1"/>
    <col min="2" max="2" width="7.875" style="225" customWidth="1"/>
    <col min="3" max="3" width="10.125" style="225" customWidth="1"/>
    <col min="4" max="4" width="7.625" style="225" customWidth="1"/>
    <col min="5" max="7" width="8.125" style="225" customWidth="1"/>
    <col min="8" max="9" width="7.875" style="225" customWidth="1"/>
    <col min="10" max="10" width="10.125" style="225" customWidth="1"/>
    <col min="11" max="11" width="7.625" style="225" customWidth="1"/>
    <col min="12" max="14" width="8.125" style="225" customWidth="1"/>
    <col min="15" max="15" width="7.875" style="225" customWidth="1"/>
    <col min="16" max="16384" width="9.00390625" style="225" customWidth="1"/>
  </cols>
  <sheetData>
    <row r="1" spans="1:15" ht="14.25" thickBot="1">
      <c r="A1" s="223" t="s">
        <v>70</v>
      </c>
      <c r="B1" s="223"/>
      <c r="C1" s="223"/>
      <c r="D1" s="223"/>
      <c r="E1" s="223"/>
      <c r="F1" s="223"/>
      <c r="G1" s="223"/>
      <c r="H1" s="223"/>
      <c r="I1" s="223"/>
      <c r="J1" s="224"/>
      <c r="O1" s="225" t="s">
        <v>125</v>
      </c>
    </row>
    <row r="2" spans="1:15" ht="14.25" thickBot="1">
      <c r="A2" s="226" t="s">
        <v>57</v>
      </c>
      <c r="B2" s="227" t="s">
        <v>58</v>
      </c>
      <c r="C2" s="228"/>
      <c r="D2" s="228"/>
      <c r="E2" s="228"/>
      <c r="F2" s="228"/>
      <c r="G2" s="229"/>
      <c r="H2" s="230"/>
      <c r="I2" s="228" t="s">
        <v>43</v>
      </c>
      <c r="J2" s="228"/>
      <c r="K2" s="228"/>
      <c r="L2" s="228"/>
      <c r="M2" s="228"/>
      <c r="N2" s="229"/>
      <c r="O2" s="230"/>
    </row>
    <row r="3" spans="1:15" ht="13.5">
      <c r="A3" s="231"/>
      <c r="B3" s="232"/>
      <c r="C3" s="233"/>
      <c r="D3" s="233"/>
      <c r="E3" s="233"/>
      <c r="F3" s="233"/>
      <c r="G3" s="227" t="s">
        <v>71</v>
      </c>
      <c r="H3" s="234"/>
      <c r="I3" s="233"/>
      <c r="J3" s="233"/>
      <c r="K3" s="233"/>
      <c r="L3" s="233"/>
      <c r="M3" s="233"/>
      <c r="N3" s="227" t="s">
        <v>71</v>
      </c>
      <c r="O3" s="234"/>
    </row>
    <row r="4" spans="1:15" ht="52.5" customHeight="1" thickBot="1">
      <c r="A4" s="235"/>
      <c r="B4" s="236" t="s">
        <v>104</v>
      </c>
      <c r="C4" s="237" t="s">
        <v>72</v>
      </c>
      <c r="D4" s="237" t="s">
        <v>59</v>
      </c>
      <c r="E4" s="237" t="s">
        <v>73</v>
      </c>
      <c r="F4" s="238" t="s">
        <v>74</v>
      </c>
      <c r="G4" s="236" t="s">
        <v>75</v>
      </c>
      <c r="H4" s="239" t="s">
        <v>76</v>
      </c>
      <c r="I4" s="237" t="s">
        <v>104</v>
      </c>
      <c r="J4" s="237" t="s">
        <v>72</v>
      </c>
      <c r="K4" s="237" t="s">
        <v>59</v>
      </c>
      <c r="L4" s="237" t="s">
        <v>77</v>
      </c>
      <c r="M4" s="238" t="s">
        <v>74</v>
      </c>
      <c r="N4" s="236" t="s">
        <v>78</v>
      </c>
      <c r="O4" s="240" t="s">
        <v>76</v>
      </c>
    </row>
    <row r="5" spans="1:15" ht="13.5">
      <c r="A5" s="241" t="s">
        <v>79</v>
      </c>
      <c r="B5" s="242">
        <v>36.9</v>
      </c>
      <c r="C5" s="243">
        <v>278024</v>
      </c>
      <c r="D5" s="243">
        <v>440</v>
      </c>
      <c r="E5" s="243">
        <v>12366</v>
      </c>
      <c r="F5" s="244">
        <v>4.45</v>
      </c>
      <c r="G5" s="245">
        <v>13081</v>
      </c>
      <c r="H5" s="246">
        <f aca="true" t="shared" si="0" ref="H5:H15">ROUND((E5-G5)/G5*100,2)</f>
        <v>-5.47</v>
      </c>
      <c r="I5" s="247" t="s">
        <v>60</v>
      </c>
      <c r="J5" s="248" t="s">
        <v>60</v>
      </c>
      <c r="K5" s="249">
        <v>426</v>
      </c>
      <c r="L5" s="243">
        <v>7012</v>
      </c>
      <c r="M5" s="250">
        <v>2.52</v>
      </c>
      <c r="N5" s="245">
        <v>7937</v>
      </c>
      <c r="O5" s="251">
        <f aca="true" t="shared" si="1" ref="O5:O15">ROUND((L5-N5)/N5*100,2)</f>
        <v>-11.65</v>
      </c>
    </row>
    <row r="6" spans="1:15" ht="13.5">
      <c r="A6" s="241" t="s">
        <v>80</v>
      </c>
      <c r="B6" s="242">
        <v>36.8</v>
      </c>
      <c r="C6" s="243">
        <v>279638</v>
      </c>
      <c r="D6" s="243">
        <v>421</v>
      </c>
      <c r="E6" s="243">
        <v>9613</v>
      </c>
      <c r="F6" s="244">
        <v>3.44</v>
      </c>
      <c r="G6" s="245">
        <v>12366</v>
      </c>
      <c r="H6" s="246">
        <f t="shared" si="0"/>
        <v>-22.26</v>
      </c>
      <c r="I6" s="247" t="s">
        <v>60</v>
      </c>
      <c r="J6" s="248" t="s">
        <v>60</v>
      </c>
      <c r="K6" s="249">
        <v>392</v>
      </c>
      <c r="L6" s="243">
        <v>5856</v>
      </c>
      <c r="M6" s="250">
        <v>2.09</v>
      </c>
      <c r="N6" s="245">
        <v>7012</v>
      </c>
      <c r="O6" s="251">
        <f t="shared" si="1"/>
        <v>-16.49</v>
      </c>
    </row>
    <row r="7" spans="1:15" ht="13.5">
      <c r="A7" s="241" t="s">
        <v>81</v>
      </c>
      <c r="B7" s="242">
        <v>37.3</v>
      </c>
      <c r="C7" s="243">
        <v>283680</v>
      </c>
      <c r="D7" s="243">
        <v>375</v>
      </c>
      <c r="E7" s="243">
        <v>8322</v>
      </c>
      <c r="F7" s="244">
        <v>2.93</v>
      </c>
      <c r="G7" s="245">
        <v>9613</v>
      </c>
      <c r="H7" s="246">
        <f t="shared" si="0"/>
        <v>-13.43</v>
      </c>
      <c r="I7" s="247" t="s">
        <v>60</v>
      </c>
      <c r="J7" s="248" t="s">
        <v>60</v>
      </c>
      <c r="K7" s="249">
        <v>346</v>
      </c>
      <c r="L7" s="243">
        <v>5586</v>
      </c>
      <c r="M7" s="250">
        <v>1.97</v>
      </c>
      <c r="N7" s="245">
        <v>5856</v>
      </c>
      <c r="O7" s="251">
        <f t="shared" si="1"/>
        <v>-4.61</v>
      </c>
    </row>
    <row r="8" spans="1:15" ht="13.5">
      <c r="A8" s="241" t="s">
        <v>82</v>
      </c>
      <c r="B8" s="242">
        <v>37.9</v>
      </c>
      <c r="C8" s="243">
        <v>286795</v>
      </c>
      <c r="D8" s="243">
        <v>366</v>
      </c>
      <c r="E8" s="243">
        <v>8150</v>
      </c>
      <c r="F8" s="244">
        <v>2.84</v>
      </c>
      <c r="G8" s="245">
        <v>8322</v>
      </c>
      <c r="H8" s="246">
        <f t="shared" si="0"/>
        <v>-2.07</v>
      </c>
      <c r="I8" s="247" t="s">
        <v>60</v>
      </c>
      <c r="J8" s="248" t="s">
        <v>60</v>
      </c>
      <c r="K8" s="249">
        <v>353</v>
      </c>
      <c r="L8" s="243">
        <v>5708</v>
      </c>
      <c r="M8" s="250">
        <v>1.99</v>
      </c>
      <c r="N8" s="245">
        <v>5586</v>
      </c>
      <c r="O8" s="251">
        <f t="shared" si="1"/>
        <v>2.18</v>
      </c>
    </row>
    <row r="9" spans="1:15" ht="13.5">
      <c r="A9" s="241" t="s">
        <v>83</v>
      </c>
      <c r="B9" s="252">
        <v>38.6</v>
      </c>
      <c r="C9" s="253">
        <v>290640</v>
      </c>
      <c r="D9" s="254">
        <v>329</v>
      </c>
      <c r="E9" s="253">
        <v>6316</v>
      </c>
      <c r="F9" s="255">
        <v>2.17</v>
      </c>
      <c r="G9" s="256">
        <v>8150</v>
      </c>
      <c r="H9" s="246">
        <f t="shared" si="0"/>
        <v>-22.5</v>
      </c>
      <c r="I9" s="257" t="s">
        <v>60</v>
      </c>
      <c r="J9" s="258" t="s">
        <v>60</v>
      </c>
      <c r="K9" s="259">
        <v>308</v>
      </c>
      <c r="L9" s="253">
        <v>5007</v>
      </c>
      <c r="M9" s="260">
        <v>1.72</v>
      </c>
      <c r="N9" s="256">
        <v>5708</v>
      </c>
      <c r="O9" s="251">
        <f t="shared" si="1"/>
        <v>-12.28</v>
      </c>
    </row>
    <row r="10" spans="1:15" ht="13.5">
      <c r="A10" s="241" t="s">
        <v>84</v>
      </c>
      <c r="B10" s="242">
        <v>38.2</v>
      </c>
      <c r="C10" s="243">
        <v>288357</v>
      </c>
      <c r="D10" s="243">
        <v>343</v>
      </c>
      <c r="E10" s="243">
        <v>5784</v>
      </c>
      <c r="F10" s="255">
        <v>2.01</v>
      </c>
      <c r="G10" s="256">
        <v>6316</v>
      </c>
      <c r="H10" s="246">
        <f t="shared" si="0"/>
        <v>-8.42</v>
      </c>
      <c r="I10" s="257" t="s">
        <v>60</v>
      </c>
      <c r="J10" s="258" t="s">
        <v>60</v>
      </c>
      <c r="K10" s="259">
        <v>328</v>
      </c>
      <c r="L10" s="253">
        <v>4873</v>
      </c>
      <c r="M10" s="260">
        <v>1.69</v>
      </c>
      <c r="N10" s="256">
        <v>5007</v>
      </c>
      <c r="O10" s="251">
        <f t="shared" si="1"/>
        <v>-2.68</v>
      </c>
    </row>
    <row r="11" spans="1:15" ht="13.5">
      <c r="A11" s="241" t="s">
        <v>85</v>
      </c>
      <c r="B11" s="242">
        <v>38.2</v>
      </c>
      <c r="C11" s="243">
        <v>284577</v>
      </c>
      <c r="D11" s="243">
        <v>333</v>
      </c>
      <c r="E11" s="243">
        <v>5736</v>
      </c>
      <c r="F11" s="244">
        <v>2.02</v>
      </c>
      <c r="G11" s="245">
        <v>5784</v>
      </c>
      <c r="H11" s="246">
        <f t="shared" si="0"/>
        <v>-0.83</v>
      </c>
      <c r="I11" s="247" t="s">
        <v>60</v>
      </c>
      <c r="J11" s="248" t="s">
        <v>60</v>
      </c>
      <c r="K11" s="249">
        <v>325</v>
      </c>
      <c r="L11" s="243">
        <v>4672</v>
      </c>
      <c r="M11" s="250">
        <v>1.64</v>
      </c>
      <c r="N11" s="245">
        <v>4873</v>
      </c>
      <c r="O11" s="251">
        <f t="shared" si="1"/>
        <v>-4.12</v>
      </c>
    </row>
    <row r="12" spans="1:15" ht="13.5">
      <c r="A12" s="241" t="s">
        <v>106</v>
      </c>
      <c r="B12" s="261">
        <v>38.9</v>
      </c>
      <c r="C12" s="262">
        <v>289736</v>
      </c>
      <c r="D12" s="262">
        <v>312</v>
      </c>
      <c r="E12" s="262">
        <v>5571</v>
      </c>
      <c r="F12" s="263">
        <v>1.92</v>
      </c>
      <c r="G12" s="264">
        <v>5736</v>
      </c>
      <c r="H12" s="246">
        <f t="shared" si="0"/>
        <v>-2.88</v>
      </c>
      <c r="I12" s="265" t="s">
        <v>60</v>
      </c>
      <c r="J12" s="266" t="s">
        <v>60</v>
      </c>
      <c r="K12" s="267">
        <v>296</v>
      </c>
      <c r="L12" s="262">
        <v>4879</v>
      </c>
      <c r="M12" s="268">
        <v>1.68</v>
      </c>
      <c r="N12" s="264">
        <v>4672</v>
      </c>
      <c r="O12" s="251">
        <f t="shared" si="1"/>
        <v>4.43</v>
      </c>
    </row>
    <row r="13" spans="1:15" ht="14.25" thickBot="1">
      <c r="A13" s="241" t="s">
        <v>107</v>
      </c>
      <c r="B13" s="269">
        <v>38.5</v>
      </c>
      <c r="C13" s="270">
        <v>289087</v>
      </c>
      <c r="D13" s="270">
        <v>323</v>
      </c>
      <c r="E13" s="270">
        <v>6357</v>
      </c>
      <c r="F13" s="271">
        <v>2.2</v>
      </c>
      <c r="G13" s="272">
        <v>5571</v>
      </c>
      <c r="H13" s="246">
        <f t="shared" si="0"/>
        <v>14.11</v>
      </c>
      <c r="I13" s="273">
        <v>38.6</v>
      </c>
      <c r="J13" s="274">
        <v>289593</v>
      </c>
      <c r="K13" s="275">
        <v>314</v>
      </c>
      <c r="L13" s="270">
        <v>5335</v>
      </c>
      <c r="M13" s="268">
        <v>1.84</v>
      </c>
      <c r="N13" s="264">
        <v>4879</v>
      </c>
      <c r="O13" s="251">
        <f t="shared" si="1"/>
        <v>9.35</v>
      </c>
    </row>
    <row r="14" spans="1:15" ht="13.5">
      <c r="A14" s="276" t="s">
        <v>119</v>
      </c>
      <c r="B14" s="277">
        <v>38.6</v>
      </c>
      <c r="C14" s="278">
        <v>291489</v>
      </c>
      <c r="D14" s="279">
        <v>348</v>
      </c>
      <c r="E14" s="279">
        <v>6549</v>
      </c>
      <c r="F14" s="280">
        <v>2.25</v>
      </c>
      <c r="G14" s="281">
        <v>6357</v>
      </c>
      <c r="H14" s="282">
        <f t="shared" si="0"/>
        <v>3.02</v>
      </c>
      <c r="I14" s="283">
        <v>38.6</v>
      </c>
      <c r="J14" s="284">
        <v>291566</v>
      </c>
      <c r="K14" s="285">
        <v>340</v>
      </c>
      <c r="L14" s="279">
        <v>5455</v>
      </c>
      <c r="M14" s="286">
        <v>1.87</v>
      </c>
      <c r="N14" s="287">
        <v>5335</v>
      </c>
      <c r="O14" s="288">
        <f t="shared" si="1"/>
        <v>2.25</v>
      </c>
    </row>
    <row r="15" spans="1:15" ht="14.25" thickBot="1">
      <c r="A15" s="289" t="s">
        <v>118</v>
      </c>
      <c r="B15" s="290">
        <v>38.5</v>
      </c>
      <c r="C15" s="270">
        <v>289087</v>
      </c>
      <c r="D15" s="291">
        <v>323</v>
      </c>
      <c r="E15" s="270">
        <v>6357</v>
      </c>
      <c r="F15" s="271">
        <v>2.2</v>
      </c>
      <c r="G15" s="272">
        <v>5571</v>
      </c>
      <c r="H15" s="292">
        <f t="shared" si="0"/>
        <v>14.11</v>
      </c>
      <c r="I15" s="273">
        <v>38.6</v>
      </c>
      <c r="J15" s="274">
        <v>289593</v>
      </c>
      <c r="K15" s="293">
        <v>314</v>
      </c>
      <c r="L15" s="270">
        <v>5335</v>
      </c>
      <c r="M15" s="294">
        <v>1.84</v>
      </c>
      <c r="N15" s="272">
        <v>4879</v>
      </c>
      <c r="O15" s="295">
        <f t="shared" si="1"/>
        <v>9.35</v>
      </c>
    </row>
    <row r="16" spans="1:15" ht="14.25" thickBot="1">
      <c r="A16" s="296" t="s">
        <v>86</v>
      </c>
      <c r="B16" s="297">
        <f>B14-B15</f>
        <v>0.10000000000000142</v>
      </c>
      <c r="C16" s="298">
        <f aca="true" t="shared" si="2" ref="C16:O16">C14-C15</f>
        <v>2402</v>
      </c>
      <c r="D16" s="299">
        <f t="shared" si="2"/>
        <v>25</v>
      </c>
      <c r="E16" s="300">
        <f t="shared" si="2"/>
        <v>192</v>
      </c>
      <c r="F16" s="301">
        <f t="shared" si="2"/>
        <v>0.04999999999999982</v>
      </c>
      <c r="G16" s="302">
        <f t="shared" si="2"/>
        <v>786</v>
      </c>
      <c r="H16" s="303">
        <f t="shared" si="2"/>
        <v>-11.09</v>
      </c>
      <c r="I16" s="304">
        <f t="shared" si="2"/>
        <v>0</v>
      </c>
      <c r="J16" s="305">
        <f t="shared" si="2"/>
        <v>1973</v>
      </c>
      <c r="K16" s="299">
        <f t="shared" si="2"/>
        <v>26</v>
      </c>
      <c r="L16" s="298">
        <f t="shared" si="2"/>
        <v>120</v>
      </c>
      <c r="M16" s="306">
        <f t="shared" si="2"/>
        <v>0.030000000000000027</v>
      </c>
      <c r="N16" s="302">
        <f t="shared" si="2"/>
        <v>456</v>
      </c>
      <c r="O16" s="303">
        <f t="shared" si="2"/>
        <v>-7.1</v>
      </c>
    </row>
    <row r="17" spans="1:15" ht="13.5">
      <c r="A17" s="307"/>
      <c r="B17" s="308"/>
      <c r="C17" s="309"/>
      <c r="D17" s="310"/>
      <c r="E17" s="310"/>
      <c r="F17" s="311"/>
      <c r="G17" s="310"/>
      <c r="H17" s="311"/>
      <c r="I17" s="308"/>
      <c r="J17" s="309"/>
      <c r="K17" s="310"/>
      <c r="L17" s="310"/>
      <c r="M17" s="312"/>
      <c r="N17" s="310"/>
      <c r="O17" s="311"/>
    </row>
    <row r="18" spans="1:15" ht="13.5">
      <c r="A18" s="307"/>
      <c r="B18" s="308"/>
      <c r="C18" s="309"/>
      <c r="D18" s="310"/>
      <c r="E18" s="310"/>
      <c r="F18" s="311"/>
      <c r="G18" s="310"/>
      <c r="H18" s="311"/>
      <c r="I18" s="308"/>
      <c r="J18" s="309"/>
      <c r="K18" s="310"/>
      <c r="L18" s="310"/>
      <c r="M18" s="312"/>
      <c r="N18" s="310"/>
      <c r="O18" s="311"/>
    </row>
    <row r="19" spans="1:15" ht="13.5">
      <c r="A19" s="307"/>
      <c r="B19" s="308"/>
      <c r="C19" s="309"/>
      <c r="D19" s="310"/>
      <c r="E19" s="310"/>
      <c r="F19" s="311"/>
      <c r="G19" s="310"/>
      <c r="H19" s="311"/>
      <c r="I19" s="308"/>
      <c r="J19" s="309"/>
      <c r="K19" s="310"/>
      <c r="L19" s="310"/>
      <c r="M19" s="312"/>
      <c r="N19" s="310"/>
      <c r="O19" s="311"/>
    </row>
    <row r="20" spans="1:15" ht="13.5">
      <c r="A20" s="307"/>
      <c r="B20" s="308"/>
      <c r="C20" s="309"/>
      <c r="D20" s="310"/>
      <c r="E20" s="310"/>
      <c r="F20" s="311"/>
      <c r="G20" s="310"/>
      <c r="H20" s="311"/>
      <c r="I20" s="308"/>
      <c r="J20" s="309"/>
      <c r="K20" s="310"/>
      <c r="L20" s="310"/>
      <c r="M20" s="312"/>
      <c r="N20" s="310"/>
      <c r="O20" s="311"/>
    </row>
    <row r="21" spans="1:15" ht="13.5">
      <c r="A21" s="307"/>
      <c r="B21" s="308"/>
      <c r="C21" s="309"/>
      <c r="D21" s="310"/>
      <c r="E21" s="310"/>
      <c r="F21" s="311"/>
      <c r="G21" s="310"/>
      <c r="H21" s="311"/>
      <c r="I21" s="308"/>
      <c r="J21" s="309"/>
      <c r="K21" s="310"/>
      <c r="L21" s="310"/>
      <c r="M21" s="312"/>
      <c r="N21" s="310"/>
      <c r="O21" s="311"/>
    </row>
    <row r="22" spans="1:15" ht="13.5">
      <c r="A22" s="307"/>
      <c r="B22" s="308"/>
      <c r="C22" s="309"/>
      <c r="D22" s="310"/>
      <c r="E22" s="310"/>
      <c r="F22" s="311"/>
      <c r="G22" s="310"/>
      <c r="H22" s="311"/>
      <c r="I22" s="308"/>
      <c r="J22" s="309"/>
      <c r="K22" s="310"/>
      <c r="L22" s="310"/>
      <c r="M22" s="312"/>
      <c r="N22" s="310"/>
      <c r="O22" s="311"/>
    </row>
    <row r="23" spans="1:15" ht="13.5">
      <c r="A23" s="307"/>
      <c r="B23" s="308"/>
      <c r="C23" s="309"/>
      <c r="D23" s="310"/>
      <c r="E23" s="310"/>
      <c r="F23" s="311"/>
      <c r="G23" s="310"/>
      <c r="H23" s="311"/>
      <c r="I23" s="308"/>
      <c r="J23" s="309"/>
      <c r="K23" s="310"/>
      <c r="L23" s="310"/>
      <c r="M23" s="312"/>
      <c r="N23" s="310"/>
      <c r="O23" s="311"/>
    </row>
    <row r="24" spans="1:9" ht="14.25" thickBot="1">
      <c r="A24" s="313"/>
      <c r="B24" s="313"/>
      <c r="C24" s="313"/>
      <c r="D24" s="313"/>
      <c r="E24" s="313"/>
      <c r="F24" s="313"/>
      <c r="G24" s="313"/>
      <c r="H24" s="313"/>
      <c r="I24" s="313"/>
    </row>
    <row r="25" spans="1:15" ht="13.5">
      <c r="A25" s="314"/>
      <c r="B25" s="315"/>
      <c r="C25" s="315"/>
      <c r="D25" s="315"/>
      <c r="E25" s="315"/>
      <c r="F25" s="315"/>
      <c r="G25" s="315"/>
      <c r="H25" s="315"/>
      <c r="I25" s="315"/>
      <c r="J25" s="316"/>
      <c r="K25" s="317"/>
      <c r="L25" s="317"/>
      <c r="M25" s="317"/>
      <c r="N25" s="317"/>
      <c r="O25" s="318"/>
    </row>
    <row r="26" spans="1:15" ht="13.5">
      <c r="A26" s="319" t="s">
        <v>87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1"/>
      <c r="N26" s="321"/>
      <c r="O26" s="322"/>
    </row>
    <row r="27" spans="1:15" ht="13.5">
      <c r="A27" s="323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2"/>
    </row>
    <row r="28" spans="1:15" ht="14.25">
      <c r="A28" s="324" t="s">
        <v>115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1"/>
      <c r="N28" s="321"/>
      <c r="O28" s="322"/>
    </row>
    <row r="29" spans="1:15" ht="14.25">
      <c r="A29" s="324" t="s">
        <v>108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1"/>
      <c r="N29" s="321"/>
      <c r="O29" s="322"/>
    </row>
    <row r="30" spans="1:15" ht="25.5" customHeight="1">
      <c r="A30" s="325" t="s">
        <v>116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7"/>
    </row>
    <row r="31" spans="1:15" ht="25.5" customHeight="1">
      <c r="A31" s="328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30"/>
      <c r="N31" s="330"/>
      <c r="O31" s="331"/>
    </row>
    <row r="32" spans="1:15" ht="25.5" customHeight="1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30"/>
      <c r="N32" s="330"/>
      <c r="O32" s="331"/>
    </row>
    <row r="33" spans="1:15" ht="25.5" customHeight="1">
      <c r="A33" s="328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30"/>
      <c r="N33" s="330"/>
      <c r="O33" s="331"/>
    </row>
    <row r="34" spans="1:15" ht="25.5" customHeight="1">
      <c r="A34" s="328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30"/>
      <c r="N34" s="330"/>
      <c r="O34" s="331"/>
    </row>
    <row r="35" spans="1:15" ht="13.5">
      <c r="A35" s="332"/>
      <c r="B35" s="333"/>
      <c r="C35" s="333"/>
      <c r="D35" s="334"/>
      <c r="E35" s="334"/>
      <c r="F35" s="334"/>
      <c r="G35" s="334"/>
      <c r="H35" s="334"/>
      <c r="I35" s="334"/>
      <c r="J35" s="334"/>
      <c r="K35" s="335"/>
      <c r="L35" s="335"/>
      <c r="M35" s="335"/>
      <c r="N35" s="335"/>
      <c r="O35" s="336"/>
    </row>
    <row r="36" spans="1:15" ht="11.25" customHeight="1">
      <c r="A36" s="332"/>
      <c r="B36" s="334"/>
      <c r="C36" s="334"/>
      <c r="D36" s="334"/>
      <c r="E36" s="334"/>
      <c r="F36" s="334"/>
      <c r="G36" s="334"/>
      <c r="H36" s="334"/>
      <c r="I36" s="334"/>
      <c r="J36" s="334"/>
      <c r="K36" s="335"/>
      <c r="L36" s="335"/>
      <c r="M36" s="335"/>
      <c r="N36" s="335"/>
      <c r="O36" s="336"/>
    </row>
    <row r="37" spans="1:15" ht="23.25" customHeight="1">
      <c r="A37" s="319" t="s">
        <v>109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1"/>
      <c r="N37" s="321"/>
      <c r="O37" s="322"/>
    </row>
    <row r="38" spans="1:15" ht="13.5">
      <c r="A38" s="332"/>
      <c r="B38" s="334"/>
      <c r="C38" s="334"/>
      <c r="D38" s="334"/>
      <c r="E38" s="334"/>
      <c r="F38" s="334"/>
      <c r="G38" s="334"/>
      <c r="H38" s="334"/>
      <c r="I38" s="334"/>
      <c r="J38" s="334"/>
      <c r="K38" s="335"/>
      <c r="L38" s="335"/>
      <c r="M38" s="335"/>
      <c r="N38" s="335"/>
      <c r="O38" s="336"/>
    </row>
    <row r="39" spans="1:15" ht="13.5">
      <c r="A39" s="79" t="s">
        <v>88</v>
      </c>
      <c r="C39" s="337"/>
      <c r="D39" s="335"/>
      <c r="F39" s="338"/>
      <c r="G39" s="338" t="s">
        <v>89</v>
      </c>
      <c r="H39" s="335"/>
      <c r="I39" s="335"/>
      <c r="J39" s="335"/>
      <c r="K39" s="335"/>
      <c r="L39" s="335"/>
      <c r="M39" s="335"/>
      <c r="N39" s="335"/>
      <c r="O39" s="336"/>
    </row>
    <row r="40" spans="1:15" ht="13.5">
      <c r="A40" s="79" t="s">
        <v>90</v>
      </c>
      <c r="C40" s="337"/>
      <c r="D40" s="335"/>
      <c r="F40" s="338"/>
      <c r="G40" s="338" t="s">
        <v>91</v>
      </c>
      <c r="H40" s="335"/>
      <c r="I40" s="335"/>
      <c r="J40" s="335"/>
      <c r="K40" s="335"/>
      <c r="L40" s="335"/>
      <c r="M40" s="335"/>
      <c r="N40" s="335"/>
      <c r="O40" s="336"/>
    </row>
    <row r="41" spans="1:15" ht="13.5">
      <c r="A41" s="79" t="s">
        <v>92</v>
      </c>
      <c r="C41" s="337"/>
      <c r="D41" s="335"/>
      <c r="F41" s="338"/>
      <c r="G41" s="338" t="s">
        <v>93</v>
      </c>
      <c r="H41" s="335"/>
      <c r="I41" s="335"/>
      <c r="J41" s="335"/>
      <c r="K41" s="335"/>
      <c r="L41" s="335"/>
      <c r="M41" s="335"/>
      <c r="N41" s="335"/>
      <c r="O41" s="336"/>
    </row>
    <row r="42" spans="1:15" ht="13.5">
      <c r="A42" s="79" t="s">
        <v>94</v>
      </c>
      <c r="B42" s="337"/>
      <c r="C42" s="337"/>
      <c r="D42" s="335"/>
      <c r="F42" s="338"/>
      <c r="G42" s="338" t="s">
        <v>95</v>
      </c>
      <c r="H42" s="335"/>
      <c r="I42" s="335"/>
      <c r="J42" s="335"/>
      <c r="K42" s="335"/>
      <c r="L42" s="335"/>
      <c r="M42" s="335"/>
      <c r="N42" s="335"/>
      <c r="O42" s="336"/>
    </row>
    <row r="43" spans="1:15" ht="13.5">
      <c r="A43" s="79" t="s">
        <v>96</v>
      </c>
      <c r="B43" s="337"/>
      <c r="C43" s="337"/>
      <c r="D43" s="335"/>
      <c r="F43" s="338"/>
      <c r="G43" s="338" t="s">
        <v>97</v>
      </c>
      <c r="H43" s="335"/>
      <c r="I43" s="335"/>
      <c r="J43" s="335"/>
      <c r="K43" s="335"/>
      <c r="L43" s="335"/>
      <c r="M43" s="335"/>
      <c r="N43" s="335"/>
      <c r="O43" s="336"/>
    </row>
    <row r="44" spans="1:15" ht="13.5">
      <c r="A44" s="79" t="s">
        <v>98</v>
      </c>
      <c r="B44" s="337"/>
      <c r="C44" s="337"/>
      <c r="D44" s="335"/>
      <c r="F44" s="338"/>
      <c r="G44" s="338" t="s">
        <v>99</v>
      </c>
      <c r="H44" s="335"/>
      <c r="I44" s="335"/>
      <c r="J44" s="335"/>
      <c r="K44" s="335"/>
      <c r="L44" s="335"/>
      <c r="M44" s="335"/>
      <c r="N44" s="335"/>
      <c r="O44" s="336"/>
    </row>
    <row r="45" spans="1:15" ht="13.5">
      <c r="A45" s="79" t="s">
        <v>100</v>
      </c>
      <c r="B45" s="337"/>
      <c r="C45" s="337"/>
      <c r="D45" s="335"/>
      <c r="F45" s="338"/>
      <c r="G45" s="338" t="s">
        <v>110</v>
      </c>
      <c r="H45" s="335"/>
      <c r="I45" s="335"/>
      <c r="J45" s="335"/>
      <c r="K45" s="335"/>
      <c r="L45" s="335"/>
      <c r="M45" s="335"/>
      <c r="N45" s="335"/>
      <c r="O45" s="336"/>
    </row>
    <row r="46" spans="1:15" ht="13.5">
      <c r="A46" s="79" t="s">
        <v>101</v>
      </c>
      <c r="B46" s="337"/>
      <c r="C46" s="337"/>
      <c r="D46" s="335"/>
      <c r="F46" s="338"/>
      <c r="G46" s="338" t="s">
        <v>113</v>
      </c>
      <c r="H46" s="335"/>
      <c r="I46" s="335"/>
      <c r="J46" s="335"/>
      <c r="K46" s="335"/>
      <c r="L46" s="335"/>
      <c r="M46" s="335"/>
      <c r="N46" s="335"/>
      <c r="O46" s="336"/>
    </row>
    <row r="47" spans="1:15" ht="13.5">
      <c r="A47" s="79" t="s">
        <v>102</v>
      </c>
      <c r="B47" s="337"/>
      <c r="C47" s="337"/>
      <c r="D47" s="335"/>
      <c r="F47" s="338"/>
      <c r="G47" s="338" t="s">
        <v>111</v>
      </c>
      <c r="H47" s="335"/>
      <c r="I47" s="335"/>
      <c r="J47" s="335"/>
      <c r="K47" s="335"/>
      <c r="L47" s="335"/>
      <c r="M47" s="335"/>
      <c r="N47" s="335"/>
      <c r="O47" s="336"/>
    </row>
    <row r="48" spans="1:15" ht="13.5">
      <c r="A48" s="79"/>
      <c r="B48" s="337"/>
      <c r="C48" s="337"/>
      <c r="D48" s="335"/>
      <c r="F48" s="338"/>
      <c r="G48" s="338"/>
      <c r="H48" s="335"/>
      <c r="I48" s="335"/>
      <c r="J48" s="335"/>
      <c r="K48" s="335"/>
      <c r="L48" s="335"/>
      <c r="M48" s="335"/>
      <c r="N48" s="335"/>
      <c r="O48" s="336"/>
    </row>
    <row r="49" spans="1:15" ht="13.5">
      <c r="A49" s="79"/>
      <c r="B49" s="337"/>
      <c r="C49" s="337"/>
      <c r="D49" s="335"/>
      <c r="F49" s="338"/>
      <c r="G49" s="338"/>
      <c r="H49" s="335"/>
      <c r="I49" s="335"/>
      <c r="J49" s="335"/>
      <c r="K49" s="335"/>
      <c r="L49" s="335"/>
      <c r="M49" s="335"/>
      <c r="N49" s="335"/>
      <c r="O49" s="336"/>
    </row>
    <row r="50" spans="1:15" ht="13.5">
      <c r="A50" s="79"/>
      <c r="B50" s="337"/>
      <c r="C50" s="337"/>
      <c r="D50" s="335"/>
      <c r="F50" s="338"/>
      <c r="G50" s="338"/>
      <c r="H50" s="335"/>
      <c r="I50" s="335"/>
      <c r="J50" s="335"/>
      <c r="K50" s="335"/>
      <c r="L50" s="335"/>
      <c r="M50" s="335"/>
      <c r="N50" s="335"/>
      <c r="O50" s="336"/>
    </row>
    <row r="51" spans="1:15" ht="13.5">
      <c r="A51" s="79"/>
      <c r="B51" s="337"/>
      <c r="C51" s="337"/>
      <c r="D51" s="335"/>
      <c r="F51" s="338"/>
      <c r="G51" s="338"/>
      <c r="H51" s="335"/>
      <c r="I51" s="335"/>
      <c r="J51" s="335"/>
      <c r="K51" s="335"/>
      <c r="L51" s="335"/>
      <c r="M51" s="335"/>
      <c r="N51" s="335"/>
      <c r="O51" s="336"/>
    </row>
    <row r="52" spans="1:15" ht="13.5">
      <c r="A52" s="80"/>
      <c r="B52" s="337"/>
      <c r="C52" s="337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6"/>
    </row>
    <row r="53" spans="1:15" ht="13.5">
      <c r="A53" s="80"/>
      <c r="B53" s="337"/>
      <c r="C53" s="337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6"/>
    </row>
    <row r="54" spans="1:15" ht="13.5">
      <c r="A54" s="80"/>
      <c r="B54" s="337"/>
      <c r="C54" s="337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6"/>
    </row>
    <row r="55" spans="1:15" ht="13.5">
      <c r="A55" s="80"/>
      <c r="B55" s="337"/>
      <c r="C55" s="337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6"/>
    </row>
    <row r="56" spans="1:15" ht="13.5">
      <c r="A56" s="80"/>
      <c r="B56" s="337"/>
      <c r="C56" s="337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6"/>
    </row>
    <row r="57" spans="1:15" ht="13.5">
      <c r="A57" s="80"/>
      <c r="B57" s="337"/>
      <c r="C57" s="337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6"/>
    </row>
    <row r="58" spans="1:15" ht="13.5">
      <c r="A58" s="80"/>
      <c r="B58" s="337"/>
      <c r="C58" s="337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6"/>
    </row>
    <row r="59" spans="1:15" ht="13.5">
      <c r="A59" s="80"/>
      <c r="B59" s="337"/>
      <c r="C59" s="337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6"/>
    </row>
    <row r="60" spans="1:15" ht="13.5">
      <c r="A60" s="80"/>
      <c r="B60" s="337"/>
      <c r="C60" s="337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6"/>
    </row>
    <row r="61" spans="1:15" ht="14.25" thickBot="1">
      <c r="A61" s="339"/>
      <c r="B61" s="340"/>
      <c r="C61" s="340"/>
      <c r="D61" s="340"/>
      <c r="E61" s="340"/>
      <c r="F61" s="340"/>
      <c r="G61" s="340"/>
      <c r="H61" s="340"/>
      <c r="I61" s="340"/>
      <c r="J61" s="340"/>
      <c r="K61" s="341"/>
      <c r="L61" s="341"/>
      <c r="M61" s="341"/>
      <c r="N61" s="341"/>
      <c r="O61" s="342"/>
    </row>
  </sheetData>
  <mergeCells count="10">
    <mergeCell ref="A26:O27"/>
    <mergeCell ref="A29:O29"/>
    <mergeCell ref="A30:O30"/>
    <mergeCell ref="A37:O37"/>
    <mergeCell ref="A28:O28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B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25390625" style="3" bestFit="1" customWidth="1"/>
    <col min="6" max="6" width="7.50390625" style="3" bestFit="1" customWidth="1"/>
    <col min="7" max="7" width="4.50390625" style="3" bestFit="1" customWidth="1"/>
    <col min="8" max="8" width="6.00390625" style="3" bestFit="1" customWidth="1"/>
    <col min="9" max="9" width="7.50390625" style="3" bestFit="1" customWidth="1"/>
    <col min="10" max="10" width="6.75390625" style="3" bestFit="1" customWidth="1"/>
    <col min="11" max="11" width="8.25390625" style="5" bestFit="1" customWidth="1"/>
    <col min="12" max="12" width="5.25390625" style="3" bestFit="1" customWidth="1"/>
    <col min="13" max="13" width="7.50390625" style="3" bestFit="1" customWidth="1"/>
    <col min="14" max="14" width="4.50390625" style="3" bestFit="1" customWidth="1"/>
    <col min="15" max="15" width="6.00390625" style="5" bestFit="1" customWidth="1"/>
    <col min="16" max="16" width="7.50390625" style="3" bestFit="1" customWidth="1"/>
    <col min="17" max="17" width="6.00390625" style="3" bestFit="1" customWidth="1"/>
    <col min="18" max="18" width="8.25390625" style="3" bestFit="1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81" t="s">
        <v>120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2:18" ht="18.75">
      <c r="B3" s="181" t="s">
        <v>134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2:18" ht="12.75" thickBot="1">
      <c r="B4" s="182" t="s">
        <v>135</v>
      </c>
      <c r="C4" s="182"/>
      <c r="D4" s="182"/>
      <c r="O4" s="183" t="s">
        <v>136</v>
      </c>
      <c r="P4" s="183"/>
      <c r="Q4" s="183"/>
      <c r="R4" s="183"/>
    </row>
    <row r="5" spans="2:18" s="6" customFormat="1" ht="12.75" thickBot="1">
      <c r="B5" s="7"/>
      <c r="C5" s="8"/>
      <c r="D5" s="116"/>
      <c r="E5" s="13" t="s">
        <v>42</v>
      </c>
      <c r="F5" s="10"/>
      <c r="G5" s="9"/>
      <c r="H5" s="11"/>
      <c r="I5" s="12"/>
      <c r="J5" s="12"/>
      <c r="K5" s="14"/>
      <c r="L5" s="12" t="s">
        <v>43</v>
      </c>
      <c r="M5" s="12"/>
      <c r="N5" s="12"/>
      <c r="O5" s="12"/>
      <c r="P5" s="12"/>
      <c r="Q5" s="12"/>
      <c r="R5" s="14"/>
    </row>
    <row r="6" spans="2:18" s="6" customFormat="1" ht="12">
      <c r="B6" s="15"/>
      <c r="C6" s="16"/>
      <c r="D6" s="17"/>
      <c r="E6" s="126"/>
      <c r="F6" s="55"/>
      <c r="G6" s="55"/>
      <c r="H6" s="55"/>
      <c r="I6" s="55"/>
      <c r="J6" s="184" t="s">
        <v>71</v>
      </c>
      <c r="K6" s="180"/>
      <c r="L6" s="55"/>
      <c r="M6" s="55"/>
      <c r="N6" s="55"/>
      <c r="O6" s="55"/>
      <c r="P6" s="55"/>
      <c r="Q6" s="179" t="s">
        <v>71</v>
      </c>
      <c r="R6" s="180"/>
    </row>
    <row r="7" spans="2:18" s="6" customFormat="1" ht="37.5" customHeight="1" thickBot="1">
      <c r="B7" s="18"/>
      <c r="C7" s="19"/>
      <c r="D7" s="117"/>
      <c r="E7" s="85" t="s">
        <v>104</v>
      </c>
      <c r="F7" s="85" t="s">
        <v>72</v>
      </c>
      <c r="G7" s="85" t="s">
        <v>59</v>
      </c>
      <c r="H7" s="85" t="s">
        <v>73</v>
      </c>
      <c r="I7" s="86" t="s">
        <v>74</v>
      </c>
      <c r="J7" s="87" t="s">
        <v>103</v>
      </c>
      <c r="K7" s="88" t="s">
        <v>76</v>
      </c>
      <c r="L7" s="85" t="s">
        <v>104</v>
      </c>
      <c r="M7" s="85" t="s">
        <v>72</v>
      </c>
      <c r="N7" s="85" t="s">
        <v>59</v>
      </c>
      <c r="O7" s="85" t="s">
        <v>77</v>
      </c>
      <c r="P7" s="89" t="s">
        <v>74</v>
      </c>
      <c r="Q7" s="87" t="s">
        <v>78</v>
      </c>
      <c r="R7" s="90" t="s">
        <v>76</v>
      </c>
    </row>
    <row r="8" spans="2:18" ht="12">
      <c r="B8" s="122"/>
      <c r="C8" s="202" t="s">
        <v>0</v>
      </c>
      <c r="D8" s="203"/>
      <c r="E8" s="96">
        <v>38.9</v>
      </c>
      <c r="F8" s="20">
        <v>298514</v>
      </c>
      <c r="G8" s="30">
        <v>83</v>
      </c>
      <c r="H8" s="20">
        <v>6573</v>
      </c>
      <c r="I8" s="91">
        <v>2.2</v>
      </c>
      <c r="J8" s="103">
        <v>6397</v>
      </c>
      <c r="K8" s="37">
        <f>ROUND((H8-J8)/J8*100,2)</f>
        <v>2.75</v>
      </c>
      <c r="L8" s="96">
        <v>38.9</v>
      </c>
      <c r="M8" s="20">
        <v>298732</v>
      </c>
      <c r="N8" s="20">
        <v>82</v>
      </c>
      <c r="O8" s="20">
        <v>5786</v>
      </c>
      <c r="P8" s="91">
        <v>1.94</v>
      </c>
      <c r="Q8" s="102">
        <v>5770</v>
      </c>
      <c r="R8" s="37">
        <f>ROUND((O8-Q8)/Q8*100,2)</f>
        <v>0.28</v>
      </c>
    </row>
    <row r="9" spans="2:18" ht="12">
      <c r="B9" s="123"/>
      <c r="C9" s="21"/>
      <c r="D9" s="118" t="s">
        <v>126</v>
      </c>
      <c r="E9" s="97">
        <v>39.2</v>
      </c>
      <c r="F9" s="22">
        <v>274503</v>
      </c>
      <c r="G9" s="31">
        <v>6</v>
      </c>
      <c r="H9" s="22">
        <v>2727</v>
      </c>
      <c r="I9" s="92">
        <v>0.99</v>
      </c>
      <c r="J9" s="103">
        <v>2560</v>
      </c>
      <c r="K9" s="104">
        <f>ROUND((H9-J9)/J9*100,2)</f>
        <v>6.52</v>
      </c>
      <c r="L9" s="97">
        <v>39.2</v>
      </c>
      <c r="M9" s="22">
        <v>274503</v>
      </c>
      <c r="N9" s="22">
        <v>6</v>
      </c>
      <c r="O9" s="22">
        <v>1987</v>
      </c>
      <c r="P9" s="92">
        <v>0.72</v>
      </c>
      <c r="Q9" s="103">
        <v>2466</v>
      </c>
      <c r="R9" s="38">
        <f>ROUND((O9-Q9)/Q9*100,2)</f>
        <v>-19.42</v>
      </c>
    </row>
    <row r="10" spans="2:18" ht="12">
      <c r="B10" s="123"/>
      <c r="C10" s="21"/>
      <c r="D10" s="118" t="s">
        <v>127</v>
      </c>
      <c r="E10" s="97">
        <v>39.4</v>
      </c>
      <c r="F10" s="22">
        <v>266091</v>
      </c>
      <c r="G10" s="31" t="s">
        <v>121</v>
      </c>
      <c r="H10" s="22">
        <v>6776</v>
      </c>
      <c r="I10" s="92">
        <v>2.55</v>
      </c>
      <c r="J10" s="103">
        <v>7618</v>
      </c>
      <c r="K10" s="104">
        <f>ROUND((H10-J10)/J10*100,2)</f>
        <v>-11.05</v>
      </c>
      <c r="L10" s="97">
        <v>39.4</v>
      </c>
      <c r="M10" s="22">
        <v>266091</v>
      </c>
      <c r="N10" s="22" t="s">
        <v>121</v>
      </c>
      <c r="O10" s="22">
        <v>4403</v>
      </c>
      <c r="P10" s="92">
        <v>1.65</v>
      </c>
      <c r="Q10" s="103">
        <v>5300</v>
      </c>
      <c r="R10" s="38">
        <f>ROUND((O10-Q10)/Q10*100,2)</f>
        <v>-16.92</v>
      </c>
    </row>
    <row r="11" spans="2:18" ht="12">
      <c r="B11" s="123"/>
      <c r="C11" s="21"/>
      <c r="D11" s="118" t="s">
        <v>128</v>
      </c>
      <c r="E11" s="97" t="s">
        <v>60</v>
      </c>
      <c r="F11" s="22" t="s">
        <v>60</v>
      </c>
      <c r="G11" s="31" t="s">
        <v>60</v>
      </c>
      <c r="H11" s="22" t="s">
        <v>60</v>
      </c>
      <c r="I11" s="109" t="s">
        <v>60</v>
      </c>
      <c r="J11" s="103" t="s">
        <v>60</v>
      </c>
      <c r="K11" s="104" t="s">
        <v>137</v>
      </c>
      <c r="L11" s="97" t="s">
        <v>60</v>
      </c>
      <c r="M11" s="22" t="s">
        <v>60</v>
      </c>
      <c r="N11" s="22" t="s">
        <v>60</v>
      </c>
      <c r="O11" s="22" t="s">
        <v>60</v>
      </c>
      <c r="P11" s="92" t="s">
        <v>60</v>
      </c>
      <c r="Q11" s="103" t="s">
        <v>60</v>
      </c>
      <c r="R11" s="38" t="s">
        <v>137</v>
      </c>
    </row>
    <row r="12" spans="2:18" ht="12">
      <c r="B12" s="123"/>
      <c r="C12" s="21"/>
      <c r="D12" s="118" t="s">
        <v>1</v>
      </c>
      <c r="E12" s="97">
        <v>37.9</v>
      </c>
      <c r="F12" s="22">
        <v>285648</v>
      </c>
      <c r="G12" s="31">
        <v>16</v>
      </c>
      <c r="H12" s="22">
        <v>6442</v>
      </c>
      <c r="I12" s="109">
        <v>2.26</v>
      </c>
      <c r="J12" s="103">
        <v>6223</v>
      </c>
      <c r="K12" s="104">
        <f>ROUND((H12-J12)/J12*100,2)</f>
        <v>3.52</v>
      </c>
      <c r="L12" s="97">
        <v>38</v>
      </c>
      <c r="M12" s="22">
        <v>287592</v>
      </c>
      <c r="N12" s="22">
        <v>15</v>
      </c>
      <c r="O12" s="22">
        <v>4351</v>
      </c>
      <c r="P12" s="92">
        <v>1.51</v>
      </c>
      <c r="Q12" s="103">
        <v>4468</v>
      </c>
      <c r="R12" s="38">
        <f>ROUND((O12-Q12)/Q12*100,2)</f>
        <v>-2.62</v>
      </c>
    </row>
    <row r="13" spans="2:18" ht="12">
      <c r="B13" s="123"/>
      <c r="C13" s="21"/>
      <c r="D13" s="118" t="s">
        <v>2</v>
      </c>
      <c r="E13" s="97">
        <v>34.8</v>
      </c>
      <c r="F13" s="22">
        <v>241825</v>
      </c>
      <c r="G13" s="31" t="s">
        <v>121</v>
      </c>
      <c r="H13" s="22">
        <v>5260</v>
      </c>
      <c r="I13" s="92">
        <v>2.18</v>
      </c>
      <c r="J13" s="103">
        <v>5062</v>
      </c>
      <c r="K13" s="104">
        <f>ROUND((H13-J13)/J13*100,2)</f>
        <v>3.91</v>
      </c>
      <c r="L13" s="97">
        <v>34.8</v>
      </c>
      <c r="M13" s="22">
        <v>241825</v>
      </c>
      <c r="N13" s="22" t="s">
        <v>121</v>
      </c>
      <c r="O13" s="22">
        <v>4215</v>
      </c>
      <c r="P13" s="92">
        <v>1.74</v>
      </c>
      <c r="Q13" s="103">
        <v>4407</v>
      </c>
      <c r="R13" s="38">
        <f>ROUND((O13-Q13)/Q13*100,2)</f>
        <v>-4.36</v>
      </c>
    </row>
    <row r="14" spans="2:18" ht="12">
      <c r="B14" s="123"/>
      <c r="C14" s="21"/>
      <c r="D14" s="118" t="s">
        <v>3</v>
      </c>
      <c r="E14" s="97">
        <v>39.4</v>
      </c>
      <c r="F14" s="22">
        <v>328787</v>
      </c>
      <c r="G14" s="31">
        <v>11</v>
      </c>
      <c r="H14" s="22">
        <v>7488</v>
      </c>
      <c r="I14" s="92">
        <v>2.28</v>
      </c>
      <c r="J14" s="103">
        <v>6486</v>
      </c>
      <c r="K14" s="104">
        <f>ROUND((H14-J14)/J14*100,2)</f>
        <v>15.45</v>
      </c>
      <c r="L14" s="97">
        <v>39.4</v>
      </c>
      <c r="M14" s="22">
        <v>328787</v>
      </c>
      <c r="N14" s="22">
        <v>11</v>
      </c>
      <c r="O14" s="22">
        <v>6324</v>
      </c>
      <c r="P14" s="92">
        <v>1.92</v>
      </c>
      <c r="Q14" s="103">
        <v>5666</v>
      </c>
      <c r="R14" s="38">
        <f>ROUND((O14-Q14)/Q14*100,2)</f>
        <v>11.61</v>
      </c>
    </row>
    <row r="15" spans="2:18" ht="12">
      <c r="B15" s="123"/>
      <c r="C15" s="21"/>
      <c r="D15" s="118" t="s">
        <v>129</v>
      </c>
      <c r="E15" s="97" t="s">
        <v>60</v>
      </c>
      <c r="F15" s="22" t="s">
        <v>60</v>
      </c>
      <c r="G15" s="31" t="s">
        <v>60</v>
      </c>
      <c r="H15" s="22" t="s">
        <v>60</v>
      </c>
      <c r="I15" s="92" t="s">
        <v>60</v>
      </c>
      <c r="J15" s="103" t="s">
        <v>60</v>
      </c>
      <c r="K15" s="104" t="s">
        <v>137</v>
      </c>
      <c r="L15" s="97" t="s">
        <v>60</v>
      </c>
      <c r="M15" s="22" t="s">
        <v>60</v>
      </c>
      <c r="N15" s="22" t="s">
        <v>60</v>
      </c>
      <c r="O15" s="22" t="s">
        <v>60</v>
      </c>
      <c r="P15" s="92" t="s">
        <v>60</v>
      </c>
      <c r="Q15" s="103" t="s">
        <v>60</v>
      </c>
      <c r="R15" s="38" t="s">
        <v>137</v>
      </c>
    </row>
    <row r="16" spans="2:18" ht="12">
      <c r="B16" s="123"/>
      <c r="C16" s="21"/>
      <c r="D16" s="118" t="s">
        <v>4</v>
      </c>
      <c r="E16" s="97">
        <v>37.5</v>
      </c>
      <c r="F16" s="22">
        <v>308964</v>
      </c>
      <c r="G16" s="31">
        <v>4</v>
      </c>
      <c r="H16" s="22">
        <v>7066</v>
      </c>
      <c r="I16" s="92">
        <v>2.29</v>
      </c>
      <c r="J16" s="103">
        <v>6835</v>
      </c>
      <c r="K16" s="104">
        <f>ROUND((H16-J16)/J16*100,2)</f>
        <v>3.38</v>
      </c>
      <c r="L16" s="97">
        <v>37.5</v>
      </c>
      <c r="M16" s="22">
        <v>308964</v>
      </c>
      <c r="N16" s="22">
        <v>4</v>
      </c>
      <c r="O16" s="22">
        <v>4784</v>
      </c>
      <c r="P16" s="92">
        <v>1.55</v>
      </c>
      <c r="Q16" s="103">
        <v>6184</v>
      </c>
      <c r="R16" s="38">
        <f>ROUND((O16-Q16)/Q16*100,2)</f>
        <v>-22.64</v>
      </c>
    </row>
    <row r="17" spans="2:18" ht="12">
      <c r="B17" s="123"/>
      <c r="C17" s="21"/>
      <c r="D17" s="118" t="s">
        <v>130</v>
      </c>
      <c r="E17" s="97">
        <v>39.1</v>
      </c>
      <c r="F17" s="22">
        <v>281643</v>
      </c>
      <c r="G17" s="31" t="s">
        <v>121</v>
      </c>
      <c r="H17" s="22">
        <v>4243</v>
      </c>
      <c r="I17" s="92">
        <v>1.51</v>
      </c>
      <c r="J17" s="103">
        <v>4060</v>
      </c>
      <c r="K17" s="104">
        <f>ROUND((H17-J17)/J17*100,2)</f>
        <v>4.51</v>
      </c>
      <c r="L17" s="97">
        <v>39.1</v>
      </c>
      <c r="M17" s="22">
        <v>281643</v>
      </c>
      <c r="N17" s="22" t="s">
        <v>121</v>
      </c>
      <c r="O17" s="22">
        <v>4243</v>
      </c>
      <c r="P17" s="92">
        <v>1.51</v>
      </c>
      <c r="Q17" s="103">
        <v>4060</v>
      </c>
      <c r="R17" s="38">
        <f>ROUND((O17-Q17)/Q17*100,2)</f>
        <v>4.51</v>
      </c>
    </row>
    <row r="18" spans="2:18" ht="12">
      <c r="B18" s="123"/>
      <c r="C18" s="21"/>
      <c r="D18" s="118" t="s">
        <v>131</v>
      </c>
      <c r="E18" s="97">
        <v>46.9</v>
      </c>
      <c r="F18" s="22">
        <v>248892</v>
      </c>
      <c r="G18" s="31" t="s">
        <v>121</v>
      </c>
      <c r="H18" s="22">
        <v>6385</v>
      </c>
      <c r="I18" s="92">
        <v>2.57</v>
      </c>
      <c r="J18" s="103">
        <v>6818</v>
      </c>
      <c r="K18" s="104">
        <f>ROUND((H18-J18)/J18*100,2)</f>
        <v>-6.35</v>
      </c>
      <c r="L18" s="97">
        <v>46.9</v>
      </c>
      <c r="M18" s="22">
        <v>248892</v>
      </c>
      <c r="N18" s="22" t="s">
        <v>121</v>
      </c>
      <c r="O18" s="22">
        <v>554</v>
      </c>
      <c r="P18" s="92">
        <v>0.22</v>
      </c>
      <c r="Q18" s="103">
        <v>1000</v>
      </c>
      <c r="R18" s="38">
        <f>ROUND((O18-Q18)/Q18*100,2)</f>
        <v>-44.6</v>
      </c>
    </row>
    <row r="19" spans="2:18" ht="12">
      <c r="B19" s="123"/>
      <c r="C19" s="21"/>
      <c r="D19" s="118" t="s">
        <v>5</v>
      </c>
      <c r="E19" s="97" t="s">
        <v>60</v>
      </c>
      <c r="F19" s="22" t="s">
        <v>60</v>
      </c>
      <c r="G19" s="31" t="s">
        <v>60</v>
      </c>
      <c r="H19" s="22" t="s">
        <v>60</v>
      </c>
      <c r="I19" s="92" t="s">
        <v>60</v>
      </c>
      <c r="J19" s="103" t="s">
        <v>60</v>
      </c>
      <c r="K19" s="104" t="s">
        <v>137</v>
      </c>
      <c r="L19" s="97" t="s">
        <v>60</v>
      </c>
      <c r="M19" s="22" t="s">
        <v>60</v>
      </c>
      <c r="N19" s="22" t="s">
        <v>60</v>
      </c>
      <c r="O19" s="22" t="s">
        <v>60</v>
      </c>
      <c r="P19" s="92" t="s">
        <v>60</v>
      </c>
      <c r="Q19" s="103" t="s">
        <v>60</v>
      </c>
      <c r="R19" s="38" t="s">
        <v>137</v>
      </c>
    </row>
    <row r="20" spans="2:18" ht="12">
      <c r="B20" s="123" t="s">
        <v>6</v>
      </c>
      <c r="C20" s="21"/>
      <c r="D20" s="118" t="s">
        <v>7</v>
      </c>
      <c r="E20" s="97">
        <v>39.8</v>
      </c>
      <c r="F20" s="22">
        <v>290408</v>
      </c>
      <c r="G20" s="31" t="s">
        <v>121</v>
      </c>
      <c r="H20" s="22">
        <v>5850</v>
      </c>
      <c r="I20" s="92">
        <v>2.01</v>
      </c>
      <c r="J20" s="103">
        <v>5534</v>
      </c>
      <c r="K20" s="104">
        <f aca="true" t="shared" si="0" ref="K20:K28">ROUND((H20-J20)/J20*100,2)</f>
        <v>5.71</v>
      </c>
      <c r="L20" s="97">
        <v>39.8</v>
      </c>
      <c r="M20" s="22">
        <v>290408</v>
      </c>
      <c r="N20" s="22" t="s">
        <v>121</v>
      </c>
      <c r="O20" s="22">
        <v>4851</v>
      </c>
      <c r="P20" s="92">
        <v>1.67</v>
      </c>
      <c r="Q20" s="103">
        <v>4988</v>
      </c>
      <c r="R20" s="38">
        <f aca="true" t="shared" si="1" ref="R20:R28">ROUND((O20-Q20)/Q20*100,2)</f>
        <v>-2.75</v>
      </c>
    </row>
    <row r="21" spans="2:18" ht="12">
      <c r="B21" s="123"/>
      <c r="C21" s="21"/>
      <c r="D21" s="118" t="s">
        <v>8</v>
      </c>
      <c r="E21" s="97">
        <v>37</v>
      </c>
      <c r="F21" s="22">
        <v>244809</v>
      </c>
      <c r="G21" s="31" t="s">
        <v>121</v>
      </c>
      <c r="H21" s="22">
        <v>4459</v>
      </c>
      <c r="I21" s="92">
        <v>1.82</v>
      </c>
      <c r="J21" s="103">
        <v>4530</v>
      </c>
      <c r="K21" s="104">
        <f t="shared" si="0"/>
        <v>-1.57</v>
      </c>
      <c r="L21" s="97">
        <v>37</v>
      </c>
      <c r="M21" s="22">
        <v>244809</v>
      </c>
      <c r="N21" s="22" t="s">
        <v>121</v>
      </c>
      <c r="O21" s="22">
        <v>4145</v>
      </c>
      <c r="P21" s="92">
        <v>1.69</v>
      </c>
      <c r="Q21" s="103">
        <v>3927</v>
      </c>
      <c r="R21" s="38">
        <f t="shared" si="1"/>
        <v>5.55</v>
      </c>
    </row>
    <row r="22" spans="2:18" ht="12">
      <c r="B22" s="123"/>
      <c r="C22" s="21"/>
      <c r="D22" s="118" t="s">
        <v>9</v>
      </c>
      <c r="E22" s="97">
        <v>39.4</v>
      </c>
      <c r="F22" s="22">
        <v>276161</v>
      </c>
      <c r="G22" s="31">
        <v>4</v>
      </c>
      <c r="H22" s="22">
        <v>6183</v>
      </c>
      <c r="I22" s="92">
        <v>2.24</v>
      </c>
      <c r="J22" s="103">
        <v>6973</v>
      </c>
      <c r="K22" s="104">
        <f t="shared" si="0"/>
        <v>-11.33</v>
      </c>
      <c r="L22" s="97">
        <v>39.4</v>
      </c>
      <c r="M22" s="22">
        <v>276161</v>
      </c>
      <c r="N22" s="22">
        <v>4</v>
      </c>
      <c r="O22" s="22">
        <v>5946</v>
      </c>
      <c r="P22" s="92">
        <v>2.15</v>
      </c>
      <c r="Q22" s="103">
        <v>6499</v>
      </c>
      <c r="R22" s="38">
        <f t="shared" si="1"/>
        <v>-8.51</v>
      </c>
    </row>
    <row r="23" spans="2:18" ht="12">
      <c r="B23" s="123"/>
      <c r="C23" s="21"/>
      <c r="D23" s="118" t="s">
        <v>10</v>
      </c>
      <c r="E23" s="97">
        <v>39.1</v>
      </c>
      <c r="F23" s="22">
        <v>307025</v>
      </c>
      <c r="G23" s="31">
        <v>8</v>
      </c>
      <c r="H23" s="22">
        <v>6761</v>
      </c>
      <c r="I23" s="92">
        <v>2.2</v>
      </c>
      <c r="J23" s="103">
        <v>6635</v>
      </c>
      <c r="K23" s="104">
        <f t="shared" si="0"/>
        <v>1.9</v>
      </c>
      <c r="L23" s="97">
        <v>39.1</v>
      </c>
      <c r="M23" s="22">
        <v>307025</v>
      </c>
      <c r="N23" s="22">
        <v>8</v>
      </c>
      <c r="O23" s="22">
        <v>6523</v>
      </c>
      <c r="P23" s="92">
        <v>2.12</v>
      </c>
      <c r="Q23" s="103">
        <v>6319</v>
      </c>
      <c r="R23" s="38">
        <f t="shared" si="1"/>
        <v>3.23</v>
      </c>
    </row>
    <row r="24" spans="2:18" ht="12">
      <c r="B24" s="123"/>
      <c r="C24" s="21"/>
      <c r="D24" s="118" t="s">
        <v>44</v>
      </c>
      <c r="E24" s="97">
        <v>39.3</v>
      </c>
      <c r="F24" s="22">
        <v>303765</v>
      </c>
      <c r="G24" s="31" t="s">
        <v>121</v>
      </c>
      <c r="H24" s="22">
        <v>7500</v>
      </c>
      <c r="I24" s="92">
        <v>2.47</v>
      </c>
      <c r="J24" s="103">
        <v>9710</v>
      </c>
      <c r="K24" s="104">
        <f t="shared" si="0"/>
        <v>-22.76</v>
      </c>
      <c r="L24" s="97">
        <v>39.3</v>
      </c>
      <c r="M24" s="22">
        <v>303765</v>
      </c>
      <c r="N24" s="22" t="s">
        <v>121</v>
      </c>
      <c r="O24" s="22">
        <v>6500</v>
      </c>
      <c r="P24" s="92">
        <v>2.14</v>
      </c>
      <c r="Q24" s="103">
        <v>8210</v>
      </c>
      <c r="R24" s="38">
        <f t="shared" si="1"/>
        <v>-20.83</v>
      </c>
    </row>
    <row r="25" spans="2:18" ht="12">
      <c r="B25" s="123"/>
      <c r="C25" s="21"/>
      <c r="D25" s="118" t="s">
        <v>45</v>
      </c>
      <c r="E25" s="97">
        <v>35.1</v>
      </c>
      <c r="F25" s="22">
        <v>277762</v>
      </c>
      <c r="G25" s="31">
        <v>4</v>
      </c>
      <c r="H25" s="22">
        <v>6198</v>
      </c>
      <c r="I25" s="92">
        <v>2.23</v>
      </c>
      <c r="J25" s="103">
        <v>3919</v>
      </c>
      <c r="K25" s="104">
        <f t="shared" si="0"/>
        <v>58.15</v>
      </c>
      <c r="L25" s="97">
        <v>35.1</v>
      </c>
      <c r="M25" s="22">
        <v>277762</v>
      </c>
      <c r="N25" s="22">
        <v>4</v>
      </c>
      <c r="O25" s="22">
        <v>4832</v>
      </c>
      <c r="P25" s="92">
        <v>1.74</v>
      </c>
      <c r="Q25" s="103">
        <v>3246</v>
      </c>
      <c r="R25" s="38">
        <f t="shared" si="1"/>
        <v>48.86</v>
      </c>
    </row>
    <row r="26" spans="2:18" ht="12">
      <c r="B26" s="123"/>
      <c r="C26" s="21"/>
      <c r="D26" s="118" t="s">
        <v>11</v>
      </c>
      <c r="E26" s="97">
        <v>39.3</v>
      </c>
      <c r="F26" s="22">
        <v>295621</v>
      </c>
      <c r="G26" s="31">
        <v>14</v>
      </c>
      <c r="H26" s="22">
        <v>6428</v>
      </c>
      <c r="I26" s="92">
        <v>2.17</v>
      </c>
      <c r="J26" s="103">
        <v>6170</v>
      </c>
      <c r="K26" s="104">
        <f t="shared" si="0"/>
        <v>4.18</v>
      </c>
      <c r="L26" s="97">
        <v>39.3</v>
      </c>
      <c r="M26" s="22">
        <v>295621</v>
      </c>
      <c r="N26" s="22">
        <v>14</v>
      </c>
      <c r="O26" s="22">
        <v>5935</v>
      </c>
      <c r="P26" s="92">
        <v>2.01</v>
      </c>
      <c r="Q26" s="103">
        <v>5853</v>
      </c>
      <c r="R26" s="38">
        <f t="shared" si="1"/>
        <v>1.4</v>
      </c>
    </row>
    <row r="27" spans="2:18" ht="12">
      <c r="B27" s="123"/>
      <c r="C27" s="21"/>
      <c r="D27" s="118" t="s">
        <v>12</v>
      </c>
      <c r="E27" s="97">
        <v>36</v>
      </c>
      <c r="F27" s="22">
        <v>276935</v>
      </c>
      <c r="G27" s="31" t="s">
        <v>121</v>
      </c>
      <c r="H27" s="22">
        <v>8544</v>
      </c>
      <c r="I27" s="92">
        <v>3.09</v>
      </c>
      <c r="J27" s="103">
        <v>8835</v>
      </c>
      <c r="K27" s="104">
        <f t="shared" si="0"/>
        <v>-3.29</v>
      </c>
      <c r="L27" s="97">
        <v>36</v>
      </c>
      <c r="M27" s="22">
        <v>276935</v>
      </c>
      <c r="N27" s="22" t="s">
        <v>121</v>
      </c>
      <c r="O27" s="22">
        <v>6589</v>
      </c>
      <c r="P27" s="92">
        <v>2.38</v>
      </c>
      <c r="Q27" s="103">
        <v>6415</v>
      </c>
      <c r="R27" s="38">
        <f t="shared" si="1"/>
        <v>2.71</v>
      </c>
    </row>
    <row r="28" spans="2:18" ht="12">
      <c r="B28" s="123"/>
      <c r="C28" s="21"/>
      <c r="D28" s="118" t="s">
        <v>13</v>
      </c>
      <c r="E28" s="97">
        <v>42</v>
      </c>
      <c r="F28" s="22">
        <v>250222</v>
      </c>
      <c r="G28" s="31" t="s">
        <v>121</v>
      </c>
      <c r="H28" s="22">
        <v>6000</v>
      </c>
      <c r="I28" s="92">
        <v>2.4</v>
      </c>
      <c r="J28" s="103">
        <v>3409</v>
      </c>
      <c r="K28" s="104">
        <f t="shared" si="0"/>
        <v>76</v>
      </c>
      <c r="L28" s="97">
        <v>42</v>
      </c>
      <c r="M28" s="22">
        <v>250222</v>
      </c>
      <c r="N28" s="22" t="s">
        <v>121</v>
      </c>
      <c r="O28" s="22">
        <v>5000</v>
      </c>
      <c r="P28" s="92">
        <v>2</v>
      </c>
      <c r="Q28" s="103">
        <v>1908</v>
      </c>
      <c r="R28" s="38">
        <f t="shared" si="1"/>
        <v>162.05</v>
      </c>
    </row>
    <row r="29" spans="2:18" ht="12">
      <c r="B29" s="123" t="s">
        <v>14</v>
      </c>
      <c r="C29" s="188" t="s">
        <v>15</v>
      </c>
      <c r="D29" s="189"/>
      <c r="E29" s="98" t="s">
        <v>60</v>
      </c>
      <c r="F29" s="23" t="s">
        <v>60</v>
      </c>
      <c r="G29" s="32" t="s">
        <v>60</v>
      </c>
      <c r="H29" s="23" t="s">
        <v>60</v>
      </c>
      <c r="I29" s="93" t="s">
        <v>60</v>
      </c>
      <c r="J29" s="105" t="s">
        <v>60</v>
      </c>
      <c r="K29" s="39" t="s">
        <v>137</v>
      </c>
      <c r="L29" s="98" t="s">
        <v>60</v>
      </c>
      <c r="M29" s="23" t="s">
        <v>60</v>
      </c>
      <c r="N29" s="23" t="s">
        <v>60</v>
      </c>
      <c r="O29" s="23" t="s">
        <v>60</v>
      </c>
      <c r="P29" s="93" t="s">
        <v>60</v>
      </c>
      <c r="Q29" s="105" t="s">
        <v>60</v>
      </c>
      <c r="R29" s="39" t="s">
        <v>137</v>
      </c>
    </row>
    <row r="30" spans="2:18" ht="12">
      <c r="B30" s="123"/>
      <c r="C30" s="188" t="s">
        <v>16</v>
      </c>
      <c r="D30" s="189"/>
      <c r="E30" s="98" t="s">
        <v>60</v>
      </c>
      <c r="F30" s="23" t="s">
        <v>60</v>
      </c>
      <c r="G30" s="32" t="s">
        <v>60</v>
      </c>
      <c r="H30" s="23" t="s">
        <v>60</v>
      </c>
      <c r="I30" s="93" t="s">
        <v>60</v>
      </c>
      <c r="J30" s="105" t="s">
        <v>60</v>
      </c>
      <c r="K30" s="39" t="s">
        <v>137</v>
      </c>
      <c r="L30" s="98" t="s">
        <v>60</v>
      </c>
      <c r="M30" s="23" t="s">
        <v>60</v>
      </c>
      <c r="N30" s="23" t="s">
        <v>60</v>
      </c>
      <c r="O30" s="23" t="s">
        <v>60</v>
      </c>
      <c r="P30" s="93" t="s">
        <v>60</v>
      </c>
      <c r="Q30" s="105" t="s">
        <v>60</v>
      </c>
      <c r="R30" s="39" t="s">
        <v>137</v>
      </c>
    </row>
    <row r="31" spans="2:18" ht="12">
      <c r="B31" s="123"/>
      <c r="C31" s="188" t="s">
        <v>17</v>
      </c>
      <c r="D31" s="189"/>
      <c r="E31" s="98" t="s">
        <v>60</v>
      </c>
      <c r="F31" s="23" t="s">
        <v>60</v>
      </c>
      <c r="G31" s="32" t="s">
        <v>60</v>
      </c>
      <c r="H31" s="23" t="s">
        <v>60</v>
      </c>
      <c r="I31" s="93" t="s">
        <v>60</v>
      </c>
      <c r="J31" s="105" t="s">
        <v>60</v>
      </c>
      <c r="K31" s="39" t="s">
        <v>137</v>
      </c>
      <c r="L31" s="98" t="s">
        <v>60</v>
      </c>
      <c r="M31" s="23" t="s">
        <v>60</v>
      </c>
      <c r="N31" s="23" t="s">
        <v>60</v>
      </c>
      <c r="O31" s="23" t="s">
        <v>60</v>
      </c>
      <c r="P31" s="93" t="s">
        <v>60</v>
      </c>
      <c r="Q31" s="105" t="s">
        <v>60</v>
      </c>
      <c r="R31" s="39" t="s">
        <v>137</v>
      </c>
    </row>
    <row r="32" spans="2:18" ht="12">
      <c r="B32" s="123"/>
      <c r="C32" s="188" t="s">
        <v>46</v>
      </c>
      <c r="D32" s="189"/>
      <c r="E32" s="98">
        <v>37.9</v>
      </c>
      <c r="F32" s="23">
        <v>295188</v>
      </c>
      <c r="G32" s="32" t="s">
        <v>121</v>
      </c>
      <c r="H32" s="23">
        <v>6040</v>
      </c>
      <c r="I32" s="93">
        <v>2.05</v>
      </c>
      <c r="J32" s="105">
        <v>5788</v>
      </c>
      <c r="K32" s="39">
        <f aca="true" t="shared" si="2" ref="K32:K37">ROUND((H32-J32)/J32*100,2)</f>
        <v>4.35</v>
      </c>
      <c r="L32" s="98">
        <v>37.9</v>
      </c>
      <c r="M32" s="23">
        <v>295188</v>
      </c>
      <c r="N32" s="23" t="s">
        <v>121</v>
      </c>
      <c r="O32" s="23">
        <v>5860</v>
      </c>
      <c r="P32" s="93">
        <v>1.99</v>
      </c>
      <c r="Q32" s="105">
        <v>5838</v>
      </c>
      <c r="R32" s="39">
        <f aca="true" t="shared" si="3" ref="R32:R37">ROUND((O32-Q32)/Q32*100,2)</f>
        <v>0.38</v>
      </c>
    </row>
    <row r="33" spans="2:18" ht="12">
      <c r="B33" s="123"/>
      <c r="C33" s="188" t="s">
        <v>47</v>
      </c>
      <c r="D33" s="189"/>
      <c r="E33" s="98">
        <v>35.5</v>
      </c>
      <c r="F33" s="23">
        <v>278415</v>
      </c>
      <c r="G33" s="32" t="s">
        <v>121</v>
      </c>
      <c r="H33" s="23">
        <v>7847</v>
      </c>
      <c r="I33" s="93">
        <v>2.82</v>
      </c>
      <c r="J33" s="105">
        <v>7803</v>
      </c>
      <c r="K33" s="39">
        <f t="shared" si="2"/>
        <v>0.56</v>
      </c>
      <c r="L33" s="98">
        <v>35.5</v>
      </c>
      <c r="M33" s="23">
        <v>278415</v>
      </c>
      <c r="N33" s="23" t="s">
        <v>121</v>
      </c>
      <c r="O33" s="23">
        <v>5401</v>
      </c>
      <c r="P33" s="93">
        <v>1.94</v>
      </c>
      <c r="Q33" s="105">
        <v>5414</v>
      </c>
      <c r="R33" s="39">
        <f t="shared" si="3"/>
        <v>-0.24</v>
      </c>
    </row>
    <row r="34" spans="2:18" ht="12">
      <c r="B34" s="123"/>
      <c r="C34" s="190" t="s">
        <v>138</v>
      </c>
      <c r="D34" s="191"/>
      <c r="E34" s="97">
        <v>43.9</v>
      </c>
      <c r="F34" s="22">
        <v>229396</v>
      </c>
      <c r="G34" s="31">
        <v>12</v>
      </c>
      <c r="H34" s="22">
        <v>5849</v>
      </c>
      <c r="I34" s="92">
        <v>2.55</v>
      </c>
      <c r="J34" s="103">
        <v>4093</v>
      </c>
      <c r="K34" s="104">
        <f t="shared" si="2"/>
        <v>42.9</v>
      </c>
      <c r="L34" s="97">
        <v>43.9</v>
      </c>
      <c r="M34" s="22">
        <v>229396</v>
      </c>
      <c r="N34" s="22">
        <v>12</v>
      </c>
      <c r="O34" s="22">
        <v>1595</v>
      </c>
      <c r="P34" s="92">
        <v>0.7</v>
      </c>
      <c r="Q34" s="103">
        <v>1485</v>
      </c>
      <c r="R34" s="38">
        <f t="shared" si="3"/>
        <v>7.41</v>
      </c>
    </row>
    <row r="35" spans="2:18" ht="12">
      <c r="B35" s="123"/>
      <c r="C35" s="21"/>
      <c r="D35" s="119" t="s">
        <v>139</v>
      </c>
      <c r="E35" s="97">
        <v>43</v>
      </c>
      <c r="F35" s="22">
        <v>242343</v>
      </c>
      <c r="G35" s="31" t="s">
        <v>121</v>
      </c>
      <c r="H35" s="22">
        <v>5142</v>
      </c>
      <c r="I35" s="92">
        <v>2.12</v>
      </c>
      <c r="J35" s="103">
        <v>1720</v>
      </c>
      <c r="K35" s="104">
        <f t="shared" si="2"/>
        <v>198.95</v>
      </c>
      <c r="L35" s="97">
        <v>43</v>
      </c>
      <c r="M35" s="22">
        <v>242343</v>
      </c>
      <c r="N35" s="22" t="s">
        <v>121</v>
      </c>
      <c r="O35" s="22">
        <v>1859</v>
      </c>
      <c r="P35" s="92">
        <v>0.77</v>
      </c>
      <c r="Q35" s="103">
        <v>1720</v>
      </c>
      <c r="R35" s="38">
        <f t="shared" si="3"/>
        <v>8.08</v>
      </c>
    </row>
    <row r="36" spans="2:18" ht="12">
      <c r="B36" s="123"/>
      <c r="C36" s="21"/>
      <c r="D36" s="119" t="s">
        <v>18</v>
      </c>
      <c r="E36" s="97">
        <v>46.4</v>
      </c>
      <c r="F36" s="22">
        <v>215201</v>
      </c>
      <c r="G36" s="31" t="s">
        <v>121</v>
      </c>
      <c r="H36" s="22">
        <v>5541</v>
      </c>
      <c r="I36" s="92">
        <v>2.58</v>
      </c>
      <c r="J36" s="103">
        <v>4288</v>
      </c>
      <c r="K36" s="104">
        <f t="shared" si="2"/>
        <v>29.22</v>
      </c>
      <c r="L36" s="97">
        <v>46.4</v>
      </c>
      <c r="M36" s="22">
        <v>215201</v>
      </c>
      <c r="N36" s="22" t="s">
        <v>121</v>
      </c>
      <c r="O36" s="22">
        <v>1553</v>
      </c>
      <c r="P36" s="92">
        <v>0.72</v>
      </c>
      <c r="Q36" s="103">
        <v>1623</v>
      </c>
      <c r="R36" s="38">
        <f t="shared" si="3"/>
        <v>-4.31</v>
      </c>
    </row>
    <row r="37" spans="2:18" ht="12">
      <c r="B37" s="123" t="s">
        <v>19</v>
      </c>
      <c r="C37" s="21"/>
      <c r="D37" s="119" t="s">
        <v>20</v>
      </c>
      <c r="E37" s="97">
        <v>43.7</v>
      </c>
      <c r="F37" s="22">
        <v>227625</v>
      </c>
      <c r="G37" s="31">
        <v>6</v>
      </c>
      <c r="H37" s="22">
        <v>6174</v>
      </c>
      <c r="I37" s="92">
        <v>2.71</v>
      </c>
      <c r="J37" s="103">
        <v>4805</v>
      </c>
      <c r="K37" s="104">
        <f t="shared" si="2"/>
        <v>28.49</v>
      </c>
      <c r="L37" s="97">
        <v>43.7</v>
      </c>
      <c r="M37" s="22">
        <v>227625</v>
      </c>
      <c r="N37" s="22">
        <v>6</v>
      </c>
      <c r="O37" s="22">
        <v>1508</v>
      </c>
      <c r="P37" s="92">
        <v>0.66</v>
      </c>
      <c r="Q37" s="103">
        <v>1357</v>
      </c>
      <c r="R37" s="38">
        <f t="shared" si="3"/>
        <v>11.13</v>
      </c>
    </row>
    <row r="38" spans="2:18" ht="12">
      <c r="B38" s="123"/>
      <c r="C38" s="21"/>
      <c r="D38" s="119" t="s">
        <v>48</v>
      </c>
      <c r="E38" s="97" t="s">
        <v>60</v>
      </c>
      <c r="F38" s="22" t="s">
        <v>60</v>
      </c>
      <c r="G38" s="31" t="s">
        <v>60</v>
      </c>
      <c r="H38" s="22" t="s">
        <v>60</v>
      </c>
      <c r="I38" s="92" t="s">
        <v>60</v>
      </c>
      <c r="J38" s="103" t="s">
        <v>60</v>
      </c>
      <c r="K38" s="104" t="s">
        <v>140</v>
      </c>
      <c r="L38" s="97" t="s">
        <v>60</v>
      </c>
      <c r="M38" s="22" t="s">
        <v>60</v>
      </c>
      <c r="N38" s="22" t="s">
        <v>60</v>
      </c>
      <c r="O38" s="22" t="s">
        <v>60</v>
      </c>
      <c r="P38" s="92" t="s">
        <v>60</v>
      </c>
      <c r="Q38" s="103" t="s">
        <v>60</v>
      </c>
      <c r="R38" s="38" t="s">
        <v>140</v>
      </c>
    </row>
    <row r="39" spans="2:18" ht="12">
      <c r="B39" s="123"/>
      <c r="C39" s="21"/>
      <c r="D39" s="119" t="s">
        <v>49</v>
      </c>
      <c r="E39" s="97" t="s">
        <v>60</v>
      </c>
      <c r="F39" s="22" t="s">
        <v>60</v>
      </c>
      <c r="G39" s="31" t="s">
        <v>60</v>
      </c>
      <c r="H39" s="22" t="s">
        <v>60</v>
      </c>
      <c r="I39" s="92" t="s">
        <v>60</v>
      </c>
      <c r="J39" s="103" t="s">
        <v>60</v>
      </c>
      <c r="K39" s="104" t="s">
        <v>140</v>
      </c>
      <c r="L39" s="97" t="s">
        <v>60</v>
      </c>
      <c r="M39" s="22" t="s">
        <v>60</v>
      </c>
      <c r="N39" s="22" t="s">
        <v>60</v>
      </c>
      <c r="O39" s="22" t="s">
        <v>60</v>
      </c>
      <c r="P39" s="92" t="s">
        <v>60</v>
      </c>
      <c r="Q39" s="103" t="s">
        <v>60</v>
      </c>
      <c r="R39" s="38" t="s">
        <v>140</v>
      </c>
    </row>
    <row r="40" spans="2:18" ht="12">
      <c r="B40" s="123"/>
      <c r="C40" s="21"/>
      <c r="D40" s="119" t="s">
        <v>50</v>
      </c>
      <c r="E40" s="97" t="s">
        <v>60</v>
      </c>
      <c r="F40" s="22" t="s">
        <v>60</v>
      </c>
      <c r="G40" s="31" t="s">
        <v>60</v>
      </c>
      <c r="H40" s="22" t="s">
        <v>60</v>
      </c>
      <c r="I40" s="92" t="s">
        <v>60</v>
      </c>
      <c r="J40" s="103" t="s">
        <v>60</v>
      </c>
      <c r="K40" s="104" t="s">
        <v>122</v>
      </c>
      <c r="L40" s="97" t="s">
        <v>60</v>
      </c>
      <c r="M40" s="22" t="s">
        <v>60</v>
      </c>
      <c r="N40" s="22" t="s">
        <v>60</v>
      </c>
      <c r="O40" s="22" t="s">
        <v>60</v>
      </c>
      <c r="P40" s="92" t="s">
        <v>60</v>
      </c>
      <c r="Q40" s="103" t="s">
        <v>60</v>
      </c>
      <c r="R40" s="38" t="s">
        <v>122</v>
      </c>
    </row>
    <row r="41" spans="2:18" ht="12">
      <c r="B41" s="123"/>
      <c r="C41" s="21"/>
      <c r="D41" s="119" t="s">
        <v>51</v>
      </c>
      <c r="E41" s="97" t="s">
        <v>60</v>
      </c>
      <c r="F41" s="22" t="s">
        <v>60</v>
      </c>
      <c r="G41" s="31" t="s">
        <v>60</v>
      </c>
      <c r="H41" s="22" t="s">
        <v>60</v>
      </c>
      <c r="I41" s="92" t="s">
        <v>60</v>
      </c>
      <c r="J41" s="103" t="s">
        <v>60</v>
      </c>
      <c r="K41" s="104" t="s">
        <v>122</v>
      </c>
      <c r="L41" s="97" t="s">
        <v>60</v>
      </c>
      <c r="M41" s="22" t="s">
        <v>60</v>
      </c>
      <c r="N41" s="22" t="s">
        <v>60</v>
      </c>
      <c r="O41" s="22" t="s">
        <v>60</v>
      </c>
      <c r="P41" s="92" t="s">
        <v>60</v>
      </c>
      <c r="Q41" s="103" t="s">
        <v>60</v>
      </c>
      <c r="R41" s="38" t="s">
        <v>122</v>
      </c>
    </row>
    <row r="42" spans="2:18" ht="12">
      <c r="B42" s="123"/>
      <c r="C42" s="192" t="s">
        <v>52</v>
      </c>
      <c r="D42" s="193"/>
      <c r="E42" s="98">
        <v>36.6</v>
      </c>
      <c r="F42" s="23">
        <v>283992</v>
      </c>
      <c r="G42" s="32">
        <v>8</v>
      </c>
      <c r="H42" s="23">
        <v>8513</v>
      </c>
      <c r="I42" s="93">
        <v>3</v>
      </c>
      <c r="J42" s="105">
        <v>6986</v>
      </c>
      <c r="K42" s="39">
        <f>ROUND((H42-J42)/J42*100,2)</f>
        <v>21.86</v>
      </c>
      <c r="L42" s="98">
        <v>36.6</v>
      </c>
      <c r="M42" s="23">
        <v>283992</v>
      </c>
      <c r="N42" s="23">
        <v>8</v>
      </c>
      <c r="O42" s="23">
        <v>5754</v>
      </c>
      <c r="P42" s="93">
        <v>2.03</v>
      </c>
      <c r="Q42" s="105">
        <v>5029</v>
      </c>
      <c r="R42" s="39">
        <f>ROUND((O42-Q42)/Q42*100,2)</f>
        <v>14.42</v>
      </c>
    </row>
    <row r="43" spans="2:18" ht="12">
      <c r="B43" s="123"/>
      <c r="C43" s="192" t="s">
        <v>53</v>
      </c>
      <c r="D43" s="193"/>
      <c r="E43" s="98">
        <v>36.6</v>
      </c>
      <c r="F43" s="23">
        <v>301489</v>
      </c>
      <c r="G43" s="32" t="s">
        <v>121</v>
      </c>
      <c r="H43" s="23">
        <v>7242</v>
      </c>
      <c r="I43" s="93">
        <v>2.4</v>
      </c>
      <c r="J43" s="105">
        <v>7606</v>
      </c>
      <c r="K43" s="39">
        <f>ROUND((H43-J43)/J43*100,2)</f>
        <v>-4.79</v>
      </c>
      <c r="L43" s="98">
        <v>36.6</v>
      </c>
      <c r="M43" s="23">
        <v>301489</v>
      </c>
      <c r="N43" s="23" t="s">
        <v>121</v>
      </c>
      <c r="O43" s="23">
        <v>7193</v>
      </c>
      <c r="P43" s="93">
        <v>2.39</v>
      </c>
      <c r="Q43" s="105">
        <v>7307</v>
      </c>
      <c r="R43" s="39">
        <f>ROUND((O43-Q43)/Q43*100,2)</f>
        <v>-1.56</v>
      </c>
    </row>
    <row r="44" spans="2:18" ht="12">
      <c r="B44" s="123"/>
      <c r="C44" s="192" t="s">
        <v>54</v>
      </c>
      <c r="D44" s="193"/>
      <c r="E44" s="98" t="s">
        <v>60</v>
      </c>
      <c r="F44" s="23" t="s">
        <v>60</v>
      </c>
      <c r="G44" s="32" t="s">
        <v>60</v>
      </c>
      <c r="H44" s="23" t="s">
        <v>60</v>
      </c>
      <c r="I44" s="93" t="s">
        <v>60</v>
      </c>
      <c r="J44" s="105" t="s">
        <v>60</v>
      </c>
      <c r="K44" s="39" t="s">
        <v>122</v>
      </c>
      <c r="L44" s="98" t="s">
        <v>60</v>
      </c>
      <c r="M44" s="23" t="s">
        <v>60</v>
      </c>
      <c r="N44" s="23" t="s">
        <v>60</v>
      </c>
      <c r="O44" s="23" t="s">
        <v>60</v>
      </c>
      <c r="P44" s="93" t="s">
        <v>60</v>
      </c>
      <c r="Q44" s="105" t="s">
        <v>60</v>
      </c>
      <c r="R44" s="39" t="s">
        <v>122</v>
      </c>
    </row>
    <row r="45" spans="2:18" ht="12">
      <c r="B45" s="123"/>
      <c r="C45" s="192" t="s">
        <v>55</v>
      </c>
      <c r="D45" s="193"/>
      <c r="E45" s="98" t="s">
        <v>60</v>
      </c>
      <c r="F45" s="23" t="s">
        <v>60</v>
      </c>
      <c r="G45" s="32" t="s">
        <v>60</v>
      </c>
      <c r="H45" s="23" t="s">
        <v>60</v>
      </c>
      <c r="I45" s="93" t="s">
        <v>60</v>
      </c>
      <c r="J45" s="105">
        <v>2200</v>
      </c>
      <c r="K45" s="39" t="s">
        <v>122</v>
      </c>
      <c r="L45" s="98" t="s">
        <v>60</v>
      </c>
      <c r="M45" s="23" t="s">
        <v>60</v>
      </c>
      <c r="N45" s="23" t="s">
        <v>60</v>
      </c>
      <c r="O45" s="23" t="s">
        <v>60</v>
      </c>
      <c r="P45" s="93" t="s">
        <v>60</v>
      </c>
      <c r="Q45" s="105">
        <v>2200</v>
      </c>
      <c r="R45" s="39" t="s">
        <v>122</v>
      </c>
    </row>
    <row r="46" spans="2:18" ht="12.75" thickBot="1">
      <c r="B46" s="123"/>
      <c r="C46" s="198" t="s">
        <v>56</v>
      </c>
      <c r="D46" s="199"/>
      <c r="E46" s="97">
        <v>33.5</v>
      </c>
      <c r="F46" s="22">
        <v>252305</v>
      </c>
      <c r="G46" s="31">
        <v>4</v>
      </c>
      <c r="H46" s="22">
        <v>5943</v>
      </c>
      <c r="I46" s="92">
        <v>2.36</v>
      </c>
      <c r="J46" s="103">
        <v>4365</v>
      </c>
      <c r="K46" s="104">
        <f aca="true" t="shared" si="4" ref="K46:K56">ROUND((H46-J46)/J46*100,2)</f>
        <v>36.15</v>
      </c>
      <c r="L46" s="97">
        <v>33.5</v>
      </c>
      <c r="M46" s="22">
        <v>252305</v>
      </c>
      <c r="N46" s="22">
        <v>4</v>
      </c>
      <c r="O46" s="22">
        <v>5845</v>
      </c>
      <c r="P46" s="92">
        <v>2.32</v>
      </c>
      <c r="Q46" s="103">
        <v>4349</v>
      </c>
      <c r="R46" s="38">
        <f aca="true" t="shared" si="5" ref="R46:R56">ROUND((O46-Q46)/Q46*100,2)</f>
        <v>34.4</v>
      </c>
    </row>
    <row r="47" spans="2:18" ht="12">
      <c r="B47" s="122"/>
      <c r="C47" s="24" t="s">
        <v>21</v>
      </c>
      <c r="D47" s="120" t="s">
        <v>22</v>
      </c>
      <c r="E47" s="99">
        <v>40</v>
      </c>
      <c r="F47" s="25">
        <v>318603</v>
      </c>
      <c r="G47" s="33">
        <v>11</v>
      </c>
      <c r="H47" s="25">
        <v>6851</v>
      </c>
      <c r="I47" s="94">
        <v>2.15</v>
      </c>
      <c r="J47" s="106">
        <v>6270</v>
      </c>
      <c r="K47" s="40">
        <f t="shared" si="4"/>
        <v>9.27</v>
      </c>
      <c r="L47" s="99">
        <v>40</v>
      </c>
      <c r="M47" s="25">
        <v>318603</v>
      </c>
      <c r="N47" s="25">
        <v>11</v>
      </c>
      <c r="O47" s="25">
        <v>6276</v>
      </c>
      <c r="P47" s="94">
        <v>1.97</v>
      </c>
      <c r="Q47" s="106">
        <v>6019</v>
      </c>
      <c r="R47" s="40">
        <f t="shared" si="5"/>
        <v>4.27</v>
      </c>
    </row>
    <row r="48" spans="2:18" ht="12">
      <c r="B48" s="123" t="s">
        <v>23</v>
      </c>
      <c r="C48" s="26"/>
      <c r="D48" s="121" t="s">
        <v>24</v>
      </c>
      <c r="E48" s="98">
        <v>38.7</v>
      </c>
      <c r="F48" s="23">
        <v>278858</v>
      </c>
      <c r="G48" s="32">
        <v>19</v>
      </c>
      <c r="H48" s="23">
        <v>6696</v>
      </c>
      <c r="I48" s="93">
        <v>2.4</v>
      </c>
      <c r="J48" s="105">
        <v>6502</v>
      </c>
      <c r="K48" s="39">
        <f t="shared" si="4"/>
        <v>2.98</v>
      </c>
      <c r="L48" s="98">
        <v>38.7</v>
      </c>
      <c r="M48" s="23">
        <v>278858</v>
      </c>
      <c r="N48" s="23">
        <v>19</v>
      </c>
      <c r="O48" s="23">
        <v>4999</v>
      </c>
      <c r="P48" s="93">
        <v>1.79</v>
      </c>
      <c r="Q48" s="105">
        <v>5058</v>
      </c>
      <c r="R48" s="39">
        <f t="shared" si="5"/>
        <v>-1.17</v>
      </c>
    </row>
    <row r="49" spans="2:18" ht="12">
      <c r="B49" s="123"/>
      <c r="C49" s="26" t="s">
        <v>25</v>
      </c>
      <c r="D49" s="121" t="s">
        <v>26</v>
      </c>
      <c r="E49" s="98">
        <v>39.3</v>
      </c>
      <c r="F49" s="23">
        <v>270314</v>
      </c>
      <c r="G49" s="32">
        <v>21</v>
      </c>
      <c r="H49" s="23">
        <v>6299</v>
      </c>
      <c r="I49" s="93">
        <v>2.33</v>
      </c>
      <c r="J49" s="105">
        <v>5600</v>
      </c>
      <c r="K49" s="39">
        <f t="shared" si="4"/>
        <v>12.48</v>
      </c>
      <c r="L49" s="98">
        <v>39.3</v>
      </c>
      <c r="M49" s="23">
        <v>270314</v>
      </c>
      <c r="N49" s="23">
        <v>21</v>
      </c>
      <c r="O49" s="23">
        <v>4438</v>
      </c>
      <c r="P49" s="93">
        <v>1.64</v>
      </c>
      <c r="Q49" s="105">
        <v>4578</v>
      </c>
      <c r="R49" s="39">
        <f t="shared" si="5"/>
        <v>-3.06</v>
      </c>
    </row>
    <row r="50" spans="2:18" ht="12">
      <c r="B50" s="123"/>
      <c r="C50" s="26"/>
      <c r="D50" s="121" t="s">
        <v>27</v>
      </c>
      <c r="E50" s="98">
        <v>37</v>
      </c>
      <c r="F50" s="23">
        <v>270240</v>
      </c>
      <c r="G50" s="32">
        <v>12</v>
      </c>
      <c r="H50" s="23">
        <v>5847</v>
      </c>
      <c r="I50" s="93">
        <v>2.16</v>
      </c>
      <c r="J50" s="105">
        <v>6077</v>
      </c>
      <c r="K50" s="39">
        <f t="shared" si="4"/>
        <v>-3.78</v>
      </c>
      <c r="L50" s="98">
        <v>37.1</v>
      </c>
      <c r="M50" s="23">
        <v>271080</v>
      </c>
      <c r="N50" s="23">
        <v>11</v>
      </c>
      <c r="O50" s="23">
        <v>4839</v>
      </c>
      <c r="P50" s="93">
        <v>1.79</v>
      </c>
      <c r="Q50" s="105">
        <v>5027</v>
      </c>
      <c r="R50" s="39">
        <f t="shared" si="5"/>
        <v>-3.74</v>
      </c>
    </row>
    <row r="51" spans="2:18" ht="12">
      <c r="B51" s="123" t="s">
        <v>28</v>
      </c>
      <c r="C51" s="27" t="s">
        <v>6</v>
      </c>
      <c r="D51" s="121" t="s">
        <v>29</v>
      </c>
      <c r="E51" s="98">
        <v>39.1</v>
      </c>
      <c r="F51" s="23">
        <v>291492</v>
      </c>
      <c r="G51" s="32">
        <v>63</v>
      </c>
      <c r="H51" s="23">
        <v>6619</v>
      </c>
      <c r="I51" s="93">
        <v>2.27</v>
      </c>
      <c r="J51" s="105">
        <v>6239</v>
      </c>
      <c r="K51" s="39">
        <f t="shared" si="4"/>
        <v>6.09</v>
      </c>
      <c r="L51" s="98">
        <v>39.2</v>
      </c>
      <c r="M51" s="23">
        <v>291686</v>
      </c>
      <c r="N51" s="23">
        <v>62</v>
      </c>
      <c r="O51" s="23">
        <v>5375</v>
      </c>
      <c r="P51" s="93">
        <v>1.84</v>
      </c>
      <c r="Q51" s="105">
        <v>5367</v>
      </c>
      <c r="R51" s="39">
        <f t="shared" si="5"/>
        <v>0.15</v>
      </c>
    </row>
    <row r="52" spans="2:18" ht="12">
      <c r="B52" s="123"/>
      <c r="C52" s="26" t="s">
        <v>30</v>
      </c>
      <c r="D52" s="121" t="s">
        <v>31</v>
      </c>
      <c r="E52" s="98">
        <v>37.1</v>
      </c>
      <c r="F52" s="23">
        <v>257291</v>
      </c>
      <c r="G52" s="32">
        <v>31</v>
      </c>
      <c r="H52" s="23">
        <v>5743</v>
      </c>
      <c r="I52" s="93">
        <v>2.23</v>
      </c>
      <c r="J52" s="105">
        <v>5723</v>
      </c>
      <c r="K52" s="39">
        <f t="shared" si="4"/>
        <v>0.35</v>
      </c>
      <c r="L52" s="98">
        <v>37.1</v>
      </c>
      <c r="M52" s="23">
        <v>257291</v>
      </c>
      <c r="N52" s="23">
        <v>31</v>
      </c>
      <c r="O52" s="23">
        <v>4031</v>
      </c>
      <c r="P52" s="93">
        <v>1.57</v>
      </c>
      <c r="Q52" s="105">
        <v>3944</v>
      </c>
      <c r="R52" s="39">
        <f t="shared" si="5"/>
        <v>2.21</v>
      </c>
    </row>
    <row r="53" spans="2:18" ht="12">
      <c r="B53" s="123"/>
      <c r="C53" s="26" t="s">
        <v>32</v>
      </c>
      <c r="D53" s="121" t="s">
        <v>33</v>
      </c>
      <c r="E53" s="98">
        <v>38.2</v>
      </c>
      <c r="F53" s="23">
        <v>260795</v>
      </c>
      <c r="G53" s="32">
        <v>13</v>
      </c>
      <c r="H53" s="23">
        <v>7028</v>
      </c>
      <c r="I53" s="93">
        <v>2.69</v>
      </c>
      <c r="J53" s="105">
        <v>6870</v>
      </c>
      <c r="K53" s="39">
        <f t="shared" si="4"/>
        <v>2.3</v>
      </c>
      <c r="L53" s="98">
        <v>38.2</v>
      </c>
      <c r="M53" s="23">
        <v>260795</v>
      </c>
      <c r="N53" s="23">
        <v>13</v>
      </c>
      <c r="O53" s="23">
        <v>3628</v>
      </c>
      <c r="P53" s="93">
        <v>1.39</v>
      </c>
      <c r="Q53" s="105">
        <v>3479</v>
      </c>
      <c r="R53" s="39">
        <f t="shared" si="5"/>
        <v>4.28</v>
      </c>
    </row>
    <row r="54" spans="2:18" ht="12">
      <c r="B54" s="123" t="s">
        <v>19</v>
      </c>
      <c r="C54" s="26" t="s">
        <v>25</v>
      </c>
      <c r="D54" s="121" t="s">
        <v>34</v>
      </c>
      <c r="E54" s="98">
        <v>43.8</v>
      </c>
      <c r="F54" s="23">
        <v>264136</v>
      </c>
      <c r="G54" s="32">
        <v>5</v>
      </c>
      <c r="H54" s="23">
        <v>11323</v>
      </c>
      <c r="I54" s="93">
        <v>4.29</v>
      </c>
      <c r="J54" s="105">
        <v>5190</v>
      </c>
      <c r="K54" s="39">
        <f t="shared" si="4"/>
        <v>118.17</v>
      </c>
      <c r="L54" s="98">
        <v>43.8</v>
      </c>
      <c r="M54" s="23">
        <v>264136</v>
      </c>
      <c r="N54" s="23">
        <v>5</v>
      </c>
      <c r="O54" s="23">
        <v>4270</v>
      </c>
      <c r="P54" s="93">
        <v>1.62</v>
      </c>
      <c r="Q54" s="105">
        <v>2367</v>
      </c>
      <c r="R54" s="39">
        <f t="shared" si="5"/>
        <v>80.4</v>
      </c>
    </row>
    <row r="55" spans="2:18" ht="12">
      <c r="B55" s="123"/>
      <c r="C55" s="26" t="s">
        <v>6</v>
      </c>
      <c r="D55" s="121" t="s">
        <v>29</v>
      </c>
      <c r="E55" s="98">
        <v>37.3</v>
      </c>
      <c r="F55" s="23">
        <v>257827</v>
      </c>
      <c r="G55" s="32">
        <v>49</v>
      </c>
      <c r="H55" s="23">
        <v>5980</v>
      </c>
      <c r="I55" s="93">
        <v>2.32</v>
      </c>
      <c r="J55" s="105">
        <v>5924</v>
      </c>
      <c r="K55" s="39">
        <f t="shared" si="4"/>
        <v>0.95</v>
      </c>
      <c r="L55" s="98">
        <v>37.3</v>
      </c>
      <c r="M55" s="23">
        <v>257827</v>
      </c>
      <c r="N55" s="23">
        <v>49</v>
      </c>
      <c r="O55" s="23">
        <v>3983</v>
      </c>
      <c r="P55" s="93">
        <v>1.54</v>
      </c>
      <c r="Q55" s="105">
        <v>3850</v>
      </c>
      <c r="R55" s="39">
        <f t="shared" si="5"/>
        <v>3.45</v>
      </c>
    </row>
    <row r="56" spans="2:18" ht="12.75" thickBot="1">
      <c r="B56" s="124"/>
      <c r="C56" s="204" t="s">
        <v>35</v>
      </c>
      <c r="D56" s="205"/>
      <c r="E56" s="100">
        <v>39.2</v>
      </c>
      <c r="F56" s="28">
        <v>315068</v>
      </c>
      <c r="G56" s="34" t="s">
        <v>121</v>
      </c>
      <c r="H56" s="28">
        <v>7000</v>
      </c>
      <c r="I56" s="95">
        <v>2.22</v>
      </c>
      <c r="J56" s="107">
        <v>6600</v>
      </c>
      <c r="K56" s="41">
        <f t="shared" si="4"/>
        <v>6.06</v>
      </c>
      <c r="L56" s="100">
        <v>39.2</v>
      </c>
      <c r="M56" s="28">
        <v>315068</v>
      </c>
      <c r="N56" s="28" t="s">
        <v>121</v>
      </c>
      <c r="O56" s="28">
        <v>7000</v>
      </c>
      <c r="P56" s="95">
        <v>2.22</v>
      </c>
      <c r="Q56" s="107">
        <v>6600</v>
      </c>
      <c r="R56" s="41">
        <f t="shared" si="5"/>
        <v>6.06</v>
      </c>
    </row>
    <row r="57" spans="2:18" ht="12">
      <c r="B57" s="122" t="s">
        <v>36</v>
      </c>
      <c r="C57" s="200" t="s">
        <v>37</v>
      </c>
      <c r="D57" s="201"/>
      <c r="E57" s="99" t="s">
        <v>60</v>
      </c>
      <c r="F57" s="25" t="s">
        <v>60</v>
      </c>
      <c r="G57" s="33" t="s">
        <v>60</v>
      </c>
      <c r="H57" s="25" t="s">
        <v>60</v>
      </c>
      <c r="I57" s="94" t="s">
        <v>60</v>
      </c>
      <c r="J57" s="106" t="s">
        <v>60</v>
      </c>
      <c r="K57" s="40" t="s">
        <v>122</v>
      </c>
      <c r="L57" s="99" t="s">
        <v>60</v>
      </c>
      <c r="M57" s="25" t="s">
        <v>60</v>
      </c>
      <c r="N57" s="25" t="s">
        <v>60</v>
      </c>
      <c r="O57" s="25" t="s">
        <v>60</v>
      </c>
      <c r="P57" s="94" t="s">
        <v>60</v>
      </c>
      <c r="Q57" s="106" t="s">
        <v>60</v>
      </c>
      <c r="R57" s="40" t="s">
        <v>122</v>
      </c>
    </row>
    <row r="58" spans="2:18" ht="12">
      <c r="B58" s="123" t="s">
        <v>38</v>
      </c>
      <c r="C58" s="194" t="s">
        <v>39</v>
      </c>
      <c r="D58" s="195"/>
      <c r="E58" s="98" t="s">
        <v>60</v>
      </c>
      <c r="F58" s="23" t="s">
        <v>60</v>
      </c>
      <c r="G58" s="32" t="s">
        <v>60</v>
      </c>
      <c r="H58" s="23" t="s">
        <v>60</v>
      </c>
      <c r="I58" s="93" t="s">
        <v>60</v>
      </c>
      <c r="J58" s="105" t="s">
        <v>60</v>
      </c>
      <c r="K58" s="39" t="s">
        <v>122</v>
      </c>
      <c r="L58" s="98" t="s">
        <v>60</v>
      </c>
      <c r="M58" s="23" t="s">
        <v>60</v>
      </c>
      <c r="N58" s="23" t="s">
        <v>60</v>
      </c>
      <c r="O58" s="23" t="s">
        <v>60</v>
      </c>
      <c r="P58" s="93" t="s">
        <v>60</v>
      </c>
      <c r="Q58" s="105" t="s">
        <v>60</v>
      </c>
      <c r="R58" s="39" t="s">
        <v>122</v>
      </c>
    </row>
    <row r="59" spans="2:18" ht="12.75" thickBot="1">
      <c r="B59" s="124" t="s">
        <v>19</v>
      </c>
      <c r="C59" s="196" t="s">
        <v>40</v>
      </c>
      <c r="D59" s="197"/>
      <c r="E59" s="100" t="s">
        <v>60</v>
      </c>
      <c r="F59" s="28" t="s">
        <v>60</v>
      </c>
      <c r="G59" s="34" t="s">
        <v>60</v>
      </c>
      <c r="H59" s="28" t="s">
        <v>60</v>
      </c>
      <c r="I59" s="95" t="s">
        <v>60</v>
      </c>
      <c r="J59" s="107" t="s">
        <v>60</v>
      </c>
      <c r="K59" s="41" t="s">
        <v>122</v>
      </c>
      <c r="L59" s="100" t="s">
        <v>60</v>
      </c>
      <c r="M59" s="28" t="s">
        <v>60</v>
      </c>
      <c r="N59" s="28" t="s">
        <v>60</v>
      </c>
      <c r="O59" s="28" t="s">
        <v>60</v>
      </c>
      <c r="P59" s="95" t="s">
        <v>60</v>
      </c>
      <c r="Q59" s="107" t="s">
        <v>60</v>
      </c>
      <c r="R59" s="41" t="s">
        <v>122</v>
      </c>
    </row>
    <row r="60" spans="1:18" ht="14.25" thickBot="1">
      <c r="A60" s="125"/>
      <c r="B60" s="185" t="s">
        <v>41</v>
      </c>
      <c r="C60" s="186"/>
      <c r="D60" s="187"/>
      <c r="E60" s="101">
        <v>39</v>
      </c>
      <c r="F60" s="29">
        <v>291870</v>
      </c>
      <c r="G60" s="35">
        <v>113</v>
      </c>
      <c r="H60" s="29">
        <v>6617</v>
      </c>
      <c r="I60" s="36">
        <v>2.27</v>
      </c>
      <c r="J60" s="127">
        <v>6263</v>
      </c>
      <c r="K60" s="115">
        <f>ROUND((H60-J60)/J60*100,2)</f>
        <v>5.65</v>
      </c>
      <c r="L60" s="101">
        <v>39</v>
      </c>
      <c r="M60" s="29">
        <v>292023</v>
      </c>
      <c r="N60" s="29">
        <v>112</v>
      </c>
      <c r="O60" s="29">
        <v>5479</v>
      </c>
      <c r="P60" s="36">
        <v>1.88</v>
      </c>
      <c r="Q60" s="108">
        <v>5416</v>
      </c>
      <c r="R60" s="42">
        <f>ROUND((O60-Q60)/Q60*100,2)</f>
        <v>1.16</v>
      </c>
    </row>
    <row r="61" spans="2:18" ht="12">
      <c r="B61" s="6"/>
      <c r="O61" s="3"/>
      <c r="R61" s="5"/>
    </row>
    <row r="62" spans="2:18" ht="12">
      <c r="B62" s="6"/>
      <c r="O62" s="3"/>
      <c r="R62" s="5"/>
    </row>
    <row r="63" ht="12">
      <c r="B63" s="6"/>
    </row>
    <row r="64" ht="12">
      <c r="B64" s="6"/>
    </row>
    <row r="65" ht="12">
      <c r="B65" s="6"/>
    </row>
    <row r="66" ht="12">
      <c r="B66" s="6"/>
    </row>
    <row r="67" ht="12">
      <c r="B67" s="6"/>
    </row>
    <row r="68" ht="12">
      <c r="B68" s="6"/>
    </row>
    <row r="69" ht="12">
      <c r="B69" s="6"/>
    </row>
    <row r="70" ht="12">
      <c r="B70" s="6"/>
    </row>
  </sheetData>
  <mergeCells count="23">
    <mergeCell ref="J6:K6"/>
    <mergeCell ref="Q6:R6"/>
    <mergeCell ref="B2:R2"/>
    <mergeCell ref="B3:R3"/>
    <mergeCell ref="B4:D4"/>
    <mergeCell ref="O4:R4"/>
    <mergeCell ref="C8:D8"/>
    <mergeCell ref="C29:D29"/>
    <mergeCell ref="C30:D30"/>
    <mergeCell ref="C31:D31"/>
    <mergeCell ref="C56:D56"/>
    <mergeCell ref="C32:D32"/>
    <mergeCell ref="C33:D33"/>
    <mergeCell ref="C34:D34"/>
    <mergeCell ref="C42:D42"/>
    <mergeCell ref="C43:D43"/>
    <mergeCell ref="C44:D44"/>
    <mergeCell ref="C45:D45"/>
    <mergeCell ref="C46:D46"/>
    <mergeCell ref="B60:D60"/>
    <mergeCell ref="C57:D57"/>
    <mergeCell ref="C58:D58"/>
    <mergeCell ref="C59:D59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B2" sqref="B2:R2"/>
    </sheetView>
  </sheetViews>
  <sheetFormatPr defaultColWidth="9.00390625" defaultRowHeight="13.5"/>
  <cols>
    <col min="1" max="1" width="18.00390625" style="43" customWidth="1"/>
    <col min="2" max="2" width="7.875" style="43" customWidth="1"/>
    <col min="3" max="3" width="10.125" style="43" customWidth="1"/>
    <col min="4" max="4" width="7.625" style="43" customWidth="1"/>
    <col min="5" max="7" width="8.125" style="43" customWidth="1"/>
    <col min="8" max="9" width="7.875" style="43" customWidth="1"/>
    <col min="10" max="10" width="10.125" style="43" customWidth="1"/>
    <col min="11" max="11" width="7.625" style="43" customWidth="1"/>
    <col min="12" max="14" width="8.125" style="43" customWidth="1"/>
    <col min="15" max="15" width="7.875" style="43" customWidth="1"/>
    <col min="16" max="16384" width="9.00390625" style="43" customWidth="1"/>
  </cols>
  <sheetData>
    <row r="1" spans="1:15" ht="14.25" thickBot="1">
      <c r="A1" s="3" t="s">
        <v>70</v>
      </c>
      <c r="B1" s="3"/>
      <c r="C1" s="3"/>
      <c r="D1" s="3"/>
      <c r="E1" s="3"/>
      <c r="F1" s="3"/>
      <c r="G1" s="3"/>
      <c r="H1" s="3"/>
      <c r="I1" s="3"/>
      <c r="J1" s="2"/>
      <c r="O1" s="6" t="s">
        <v>132</v>
      </c>
    </row>
    <row r="2" spans="1:15" ht="14.25" thickBot="1">
      <c r="A2" s="206" t="s">
        <v>57</v>
      </c>
      <c r="B2" s="209" t="s">
        <v>58</v>
      </c>
      <c r="C2" s="210"/>
      <c r="D2" s="210"/>
      <c r="E2" s="210"/>
      <c r="F2" s="210"/>
      <c r="G2" s="211"/>
      <c r="H2" s="212"/>
      <c r="I2" s="210" t="s">
        <v>43</v>
      </c>
      <c r="J2" s="210"/>
      <c r="K2" s="210"/>
      <c r="L2" s="210"/>
      <c r="M2" s="210"/>
      <c r="N2" s="211"/>
      <c r="O2" s="212"/>
    </row>
    <row r="3" spans="1:15" ht="13.5">
      <c r="A3" s="207"/>
      <c r="B3" s="128"/>
      <c r="C3" s="44"/>
      <c r="D3" s="44"/>
      <c r="E3" s="44"/>
      <c r="F3" s="44"/>
      <c r="G3" s="209" t="s">
        <v>71</v>
      </c>
      <c r="H3" s="213"/>
      <c r="I3" s="44"/>
      <c r="J3" s="44"/>
      <c r="K3" s="44"/>
      <c r="L3" s="44"/>
      <c r="M3" s="44"/>
      <c r="N3" s="209" t="s">
        <v>71</v>
      </c>
      <c r="O3" s="213"/>
    </row>
    <row r="4" spans="1:15" ht="52.5" customHeight="1" thickBot="1">
      <c r="A4" s="208"/>
      <c r="B4" s="47" t="s">
        <v>104</v>
      </c>
      <c r="C4" s="45" t="s">
        <v>72</v>
      </c>
      <c r="D4" s="45" t="s">
        <v>59</v>
      </c>
      <c r="E4" s="45" t="s">
        <v>73</v>
      </c>
      <c r="F4" s="46" t="s">
        <v>74</v>
      </c>
      <c r="G4" s="47" t="s">
        <v>75</v>
      </c>
      <c r="H4" s="48" t="s">
        <v>76</v>
      </c>
      <c r="I4" s="45" t="s">
        <v>104</v>
      </c>
      <c r="J4" s="45" t="s">
        <v>72</v>
      </c>
      <c r="K4" s="45" t="s">
        <v>59</v>
      </c>
      <c r="L4" s="45" t="s">
        <v>77</v>
      </c>
      <c r="M4" s="46" t="s">
        <v>74</v>
      </c>
      <c r="N4" s="47" t="s">
        <v>78</v>
      </c>
      <c r="O4" s="49" t="s">
        <v>76</v>
      </c>
    </row>
    <row r="5" spans="1:15" ht="13.5">
      <c r="A5" s="343" t="s">
        <v>79</v>
      </c>
      <c r="B5" s="344">
        <v>36.8</v>
      </c>
      <c r="C5" s="150">
        <v>278416</v>
      </c>
      <c r="D5" s="150">
        <v>145</v>
      </c>
      <c r="E5" s="150">
        <v>12387</v>
      </c>
      <c r="F5" s="151">
        <v>4.45</v>
      </c>
      <c r="G5" s="152">
        <v>13319</v>
      </c>
      <c r="H5" s="144">
        <f aca="true" t="shared" si="0" ref="H5:H15">ROUND((E5-G5)/G5*100,2)</f>
        <v>-7</v>
      </c>
      <c r="I5" s="163" t="s">
        <v>60</v>
      </c>
      <c r="J5" s="164" t="s">
        <v>60</v>
      </c>
      <c r="K5" s="165">
        <v>140</v>
      </c>
      <c r="L5" s="150">
        <v>6631</v>
      </c>
      <c r="M5" s="166">
        <v>2.38</v>
      </c>
      <c r="N5" s="152">
        <v>7843</v>
      </c>
      <c r="O5" s="147">
        <f aca="true" t="shared" si="1" ref="O5:O15">ROUND((L5-N5)/N5*100,2)</f>
        <v>-15.45</v>
      </c>
    </row>
    <row r="6" spans="1:15" ht="13.5">
      <c r="A6" s="345" t="s">
        <v>80</v>
      </c>
      <c r="B6" s="344">
        <v>36.8</v>
      </c>
      <c r="C6" s="150">
        <v>282697</v>
      </c>
      <c r="D6" s="150">
        <v>127</v>
      </c>
      <c r="E6" s="150">
        <v>9085</v>
      </c>
      <c r="F6" s="151">
        <v>3.21</v>
      </c>
      <c r="G6" s="152">
        <v>12387</v>
      </c>
      <c r="H6" s="144">
        <f t="shared" si="0"/>
        <v>-26.66</v>
      </c>
      <c r="I6" s="163" t="s">
        <v>60</v>
      </c>
      <c r="J6" s="164" t="s">
        <v>60</v>
      </c>
      <c r="K6" s="165">
        <v>114</v>
      </c>
      <c r="L6" s="150">
        <v>5715</v>
      </c>
      <c r="M6" s="166">
        <v>2.02</v>
      </c>
      <c r="N6" s="152">
        <v>6631</v>
      </c>
      <c r="O6" s="147">
        <f t="shared" si="1"/>
        <v>-13.81</v>
      </c>
    </row>
    <row r="7" spans="1:15" ht="13.5">
      <c r="A7" s="345" t="s">
        <v>81</v>
      </c>
      <c r="B7" s="344">
        <v>37.3</v>
      </c>
      <c r="C7" s="150">
        <v>288312</v>
      </c>
      <c r="D7" s="150">
        <v>98</v>
      </c>
      <c r="E7" s="150">
        <v>8342</v>
      </c>
      <c r="F7" s="151">
        <v>2.89</v>
      </c>
      <c r="G7" s="152">
        <v>9085</v>
      </c>
      <c r="H7" s="144">
        <f t="shared" si="0"/>
        <v>-8.18</v>
      </c>
      <c r="I7" s="163" t="s">
        <v>60</v>
      </c>
      <c r="J7" s="164" t="s">
        <v>60</v>
      </c>
      <c r="K7" s="165">
        <v>83</v>
      </c>
      <c r="L7" s="150">
        <v>5394</v>
      </c>
      <c r="M7" s="166">
        <v>1.8708898693082492</v>
      </c>
      <c r="N7" s="152">
        <v>5715</v>
      </c>
      <c r="O7" s="147">
        <f t="shared" si="1"/>
        <v>-5.62</v>
      </c>
    </row>
    <row r="8" spans="1:15" ht="13.5">
      <c r="A8" s="345" t="s">
        <v>82</v>
      </c>
      <c r="B8" s="344">
        <v>38.3</v>
      </c>
      <c r="C8" s="150">
        <v>285771</v>
      </c>
      <c r="D8" s="150">
        <v>94</v>
      </c>
      <c r="E8" s="150">
        <v>7911</v>
      </c>
      <c r="F8" s="151">
        <v>2.77</v>
      </c>
      <c r="G8" s="152">
        <v>8342</v>
      </c>
      <c r="H8" s="144">
        <f t="shared" si="0"/>
        <v>-5.17</v>
      </c>
      <c r="I8" s="163" t="s">
        <v>60</v>
      </c>
      <c r="J8" s="164" t="s">
        <v>60</v>
      </c>
      <c r="K8" s="165">
        <v>90</v>
      </c>
      <c r="L8" s="150">
        <v>5432</v>
      </c>
      <c r="M8" s="166">
        <v>1.9</v>
      </c>
      <c r="N8" s="152">
        <v>5394</v>
      </c>
      <c r="O8" s="147">
        <f t="shared" si="1"/>
        <v>0.7</v>
      </c>
    </row>
    <row r="9" spans="1:15" ht="13.5">
      <c r="A9" s="345" t="s">
        <v>83</v>
      </c>
      <c r="B9" s="346">
        <v>40</v>
      </c>
      <c r="C9" s="153">
        <v>290471</v>
      </c>
      <c r="D9" s="154">
        <v>86</v>
      </c>
      <c r="E9" s="153">
        <v>6063</v>
      </c>
      <c r="F9" s="155">
        <v>2.09</v>
      </c>
      <c r="G9" s="156">
        <v>7911</v>
      </c>
      <c r="H9" s="144">
        <f t="shared" si="0"/>
        <v>-23.36</v>
      </c>
      <c r="I9" s="167" t="s">
        <v>60</v>
      </c>
      <c r="J9" s="168" t="s">
        <v>60</v>
      </c>
      <c r="K9" s="169">
        <v>83</v>
      </c>
      <c r="L9" s="153">
        <v>4859</v>
      </c>
      <c r="M9" s="170">
        <v>1.67</v>
      </c>
      <c r="N9" s="156">
        <v>5432</v>
      </c>
      <c r="O9" s="147">
        <f t="shared" si="1"/>
        <v>-10.55</v>
      </c>
    </row>
    <row r="10" spans="1:15" ht="13.5">
      <c r="A10" s="345" t="s">
        <v>84</v>
      </c>
      <c r="B10" s="344">
        <v>38.9</v>
      </c>
      <c r="C10" s="150">
        <v>298205</v>
      </c>
      <c r="D10" s="150">
        <v>97</v>
      </c>
      <c r="E10" s="150">
        <v>5711</v>
      </c>
      <c r="F10" s="155">
        <v>1.92</v>
      </c>
      <c r="G10" s="156">
        <v>6063</v>
      </c>
      <c r="H10" s="144">
        <f t="shared" si="0"/>
        <v>-5.81</v>
      </c>
      <c r="I10" s="167" t="s">
        <v>60</v>
      </c>
      <c r="J10" s="168" t="s">
        <v>60</v>
      </c>
      <c r="K10" s="169">
        <v>95</v>
      </c>
      <c r="L10" s="153">
        <v>5141</v>
      </c>
      <c r="M10" s="170">
        <v>1.72</v>
      </c>
      <c r="N10" s="156">
        <v>4859</v>
      </c>
      <c r="O10" s="147">
        <f t="shared" si="1"/>
        <v>5.8</v>
      </c>
    </row>
    <row r="11" spans="1:15" ht="13.5">
      <c r="A11" s="345" t="s">
        <v>85</v>
      </c>
      <c r="B11" s="344">
        <v>38.8</v>
      </c>
      <c r="C11" s="150">
        <v>289081</v>
      </c>
      <c r="D11" s="150">
        <v>108</v>
      </c>
      <c r="E11" s="150">
        <v>5493</v>
      </c>
      <c r="F11" s="151">
        <v>1.9</v>
      </c>
      <c r="G11" s="152">
        <v>5711</v>
      </c>
      <c r="H11" s="144">
        <f t="shared" si="0"/>
        <v>-3.82</v>
      </c>
      <c r="I11" s="163" t="s">
        <v>60</v>
      </c>
      <c r="J11" s="164" t="s">
        <v>60</v>
      </c>
      <c r="K11" s="165">
        <v>106</v>
      </c>
      <c r="L11" s="150">
        <v>4945</v>
      </c>
      <c r="M11" s="166">
        <v>1.71</v>
      </c>
      <c r="N11" s="152">
        <v>5141</v>
      </c>
      <c r="O11" s="147">
        <f t="shared" si="1"/>
        <v>-3.81</v>
      </c>
    </row>
    <row r="12" spans="1:15" ht="13.5">
      <c r="A12" s="345" t="s">
        <v>106</v>
      </c>
      <c r="B12" s="347">
        <v>39</v>
      </c>
      <c r="C12" s="157">
        <v>292847</v>
      </c>
      <c r="D12" s="157">
        <v>116</v>
      </c>
      <c r="E12" s="157">
        <v>5786</v>
      </c>
      <c r="F12" s="158">
        <v>1.98</v>
      </c>
      <c r="G12" s="159">
        <v>5493</v>
      </c>
      <c r="H12" s="144">
        <f t="shared" si="0"/>
        <v>5.33</v>
      </c>
      <c r="I12" s="171" t="s">
        <v>60</v>
      </c>
      <c r="J12" s="172" t="s">
        <v>60</v>
      </c>
      <c r="K12" s="173">
        <v>111</v>
      </c>
      <c r="L12" s="157">
        <v>5156</v>
      </c>
      <c r="M12" s="174">
        <v>1.76</v>
      </c>
      <c r="N12" s="159">
        <v>4945</v>
      </c>
      <c r="O12" s="147">
        <f t="shared" si="1"/>
        <v>4.27</v>
      </c>
    </row>
    <row r="13" spans="1:15" ht="14.25" thickBot="1">
      <c r="A13" s="345" t="s">
        <v>112</v>
      </c>
      <c r="B13" s="348">
        <v>38.9</v>
      </c>
      <c r="C13" s="160">
        <v>292004</v>
      </c>
      <c r="D13" s="160">
        <v>106</v>
      </c>
      <c r="E13" s="160">
        <v>6263</v>
      </c>
      <c r="F13" s="161">
        <v>2.14</v>
      </c>
      <c r="G13" s="162">
        <v>5786</v>
      </c>
      <c r="H13" s="144">
        <f t="shared" si="0"/>
        <v>8.24</v>
      </c>
      <c r="I13" s="175">
        <v>38.9</v>
      </c>
      <c r="J13" s="176">
        <v>292000</v>
      </c>
      <c r="K13" s="177">
        <v>105</v>
      </c>
      <c r="L13" s="160">
        <v>5416</v>
      </c>
      <c r="M13" s="174">
        <v>1.85</v>
      </c>
      <c r="N13" s="159">
        <v>5156</v>
      </c>
      <c r="O13" s="147">
        <f t="shared" si="1"/>
        <v>5.04</v>
      </c>
    </row>
    <row r="14" spans="1:15" ht="13.5">
      <c r="A14" s="343" t="s">
        <v>119</v>
      </c>
      <c r="B14" s="349">
        <v>39</v>
      </c>
      <c r="C14" s="110">
        <v>291870</v>
      </c>
      <c r="D14" s="111">
        <v>113</v>
      </c>
      <c r="E14" s="111">
        <v>6617</v>
      </c>
      <c r="F14" s="112">
        <v>2.27</v>
      </c>
      <c r="G14" s="132">
        <v>6263</v>
      </c>
      <c r="H14" s="145">
        <f t="shared" si="0"/>
        <v>5.65</v>
      </c>
      <c r="I14" s="133">
        <v>39</v>
      </c>
      <c r="J14" s="134">
        <v>292023</v>
      </c>
      <c r="K14" s="113">
        <v>112</v>
      </c>
      <c r="L14" s="111">
        <v>5479</v>
      </c>
      <c r="M14" s="114">
        <v>1.88</v>
      </c>
      <c r="N14" s="132">
        <v>5416</v>
      </c>
      <c r="O14" s="148">
        <f t="shared" si="1"/>
        <v>1.16</v>
      </c>
    </row>
    <row r="15" spans="1:15" ht="14.25" thickBot="1">
      <c r="A15" s="350" t="s">
        <v>118</v>
      </c>
      <c r="B15" s="351">
        <v>38.9</v>
      </c>
      <c r="C15" s="50">
        <v>292004</v>
      </c>
      <c r="D15" s="52">
        <v>106</v>
      </c>
      <c r="E15" s="50">
        <v>6263</v>
      </c>
      <c r="F15" s="51">
        <v>2.14</v>
      </c>
      <c r="G15" s="272">
        <v>5786</v>
      </c>
      <c r="H15" s="146">
        <f t="shared" si="0"/>
        <v>8.24</v>
      </c>
      <c r="I15" s="130">
        <v>38.9</v>
      </c>
      <c r="J15" s="131">
        <v>292000</v>
      </c>
      <c r="K15" s="53">
        <v>105</v>
      </c>
      <c r="L15" s="50">
        <v>5416</v>
      </c>
      <c r="M15" s="54">
        <v>1.85</v>
      </c>
      <c r="N15" s="272">
        <v>5156</v>
      </c>
      <c r="O15" s="149">
        <f t="shared" si="1"/>
        <v>5.04</v>
      </c>
    </row>
    <row r="16" spans="1:15" ht="14.25" thickBot="1">
      <c r="A16" s="352" t="s">
        <v>86</v>
      </c>
      <c r="B16" s="353">
        <f aca="true" t="shared" si="2" ref="B16:O16">B14-B15</f>
        <v>0.10000000000000142</v>
      </c>
      <c r="C16" s="135">
        <f t="shared" si="2"/>
        <v>-134</v>
      </c>
      <c r="D16" s="136">
        <f t="shared" si="2"/>
        <v>7</v>
      </c>
      <c r="E16" s="137">
        <f t="shared" si="2"/>
        <v>354</v>
      </c>
      <c r="F16" s="138">
        <f t="shared" si="2"/>
        <v>0.1299999999999999</v>
      </c>
      <c r="G16" s="139">
        <f t="shared" si="2"/>
        <v>477</v>
      </c>
      <c r="H16" s="140">
        <f t="shared" si="2"/>
        <v>-2.59</v>
      </c>
      <c r="I16" s="141">
        <f t="shared" si="2"/>
        <v>0.10000000000000142</v>
      </c>
      <c r="J16" s="142">
        <f t="shared" si="2"/>
        <v>23</v>
      </c>
      <c r="K16" s="136">
        <f t="shared" si="2"/>
        <v>7</v>
      </c>
      <c r="L16" s="135">
        <f t="shared" si="2"/>
        <v>63</v>
      </c>
      <c r="M16" s="143">
        <f t="shared" si="2"/>
        <v>0.029999999999999805</v>
      </c>
      <c r="N16" s="139">
        <f t="shared" si="2"/>
        <v>260</v>
      </c>
      <c r="O16" s="140">
        <f t="shared" si="2"/>
        <v>-3.88</v>
      </c>
    </row>
    <row r="17" spans="1:15" ht="13.5">
      <c r="A17" s="55"/>
      <c r="B17" s="56"/>
      <c r="C17" s="57"/>
      <c r="D17" s="58"/>
      <c r="E17" s="58"/>
      <c r="F17" s="59"/>
      <c r="G17" s="58"/>
      <c r="H17" s="59"/>
      <c r="I17" s="56"/>
      <c r="J17" s="57"/>
      <c r="K17" s="58"/>
      <c r="L17" s="58"/>
      <c r="M17" s="60"/>
      <c r="N17" s="58"/>
      <c r="O17" s="59"/>
    </row>
    <row r="18" spans="1:15" ht="13.5">
      <c r="A18" s="55"/>
      <c r="B18" s="56"/>
      <c r="C18" s="57"/>
      <c r="D18" s="58"/>
      <c r="E18" s="58"/>
      <c r="F18" s="59"/>
      <c r="G18" s="58"/>
      <c r="H18" s="59"/>
      <c r="I18" s="56"/>
      <c r="J18" s="57"/>
      <c r="K18" s="58"/>
      <c r="L18" s="58"/>
      <c r="M18" s="60"/>
      <c r="N18" s="58"/>
      <c r="O18" s="59"/>
    </row>
    <row r="19" spans="1:15" ht="13.5">
      <c r="A19" s="55"/>
      <c r="B19" s="56"/>
      <c r="C19" s="57"/>
      <c r="D19" s="58"/>
      <c r="E19" s="58"/>
      <c r="F19" s="59"/>
      <c r="G19" s="58"/>
      <c r="H19" s="59"/>
      <c r="I19" s="56"/>
      <c r="J19" s="57"/>
      <c r="K19" s="58"/>
      <c r="L19" s="58"/>
      <c r="M19" s="60"/>
      <c r="N19" s="58"/>
      <c r="O19" s="59"/>
    </row>
    <row r="20" spans="1:15" ht="13.5">
      <c r="A20" s="55"/>
      <c r="B20" s="56"/>
      <c r="C20" s="57"/>
      <c r="D20" s="58"/>
      <c r="E20" s="58"/>
      <c r="F20" s="59"/>
      <c r="G20" s="58"/>
      <c r="H20" s="59"/>
      <c r="I20" s="56"/>
      <c r="J20" s="57"/>
      <c r="K20" s="58"/>
      <c r="L20" s="58"/>
      <c r="M20" s="60"/>
      <c r="N20" s="58"/>
      <c r="O20" s="59"/>
    </row>
    <row r="21" spans="1:15" ht="13.5">
      <c r="A21" s="55"/>
      <c r="B21" s="56"/>
      <c r="C21" s="57"/>
      <c r="D21" s="58"/>
      <c r="E21" s="58"/>
      <c r="F21" s="59"/>
      <c r="G21" s="58"/>
      <c r="H21" s="59"/>
      <c r="I21" s="56"/>
      <c r="J21" s="57"/>
      <c r="K21" s="58"/>
      <c r="L21" s="58"/>
      <c r="M21" s="60"/>
      <c r="N21" s="58"/>
      <c r="O21" s="59"/>
    </row>
    <row r="22" spans="1:15" ht="13.5">
      <c r="A22" s="55"/>
      <c r="B22" s="56"/>
      <c r="C22" s="57"/>
      <c r="D22" s="58"/>
      <c r="E22" s="58"/>
      <c r="F22" s="59"/>
      <c r="G22" s="58"/>
      <c r="H22" s="59"/>
      <c r="I22" s="56"/>
      <c r="J22" s="57"/>
      <c r="K22" s="58"/>
      <c r="L22" s="58"/>
      <c r="M22" s="60"/>
      <c r="N22" s="58"/>
      <c r="O22" s="59"/>
    </row>
    <row r="23" spans="1:15" ht="13.5">
      <c r="A23" s="55"/>
      <c r="B23" s="56"/>
      <c r="C23" s="57"/>
      <c r="D23" s="58"/>
      <c r="E23" s="58"/>
      <c r="F23" s="59"/>
      <c r="G23" s="58"/>
      <c r="H23" s="59"/>
      <c r="I23" s="56"/>
      <c r="J23" s="57"/>
      <c r="K23" s="58"/>
      <c r="L23" s="58"/>
      <c r="M23" s="60"/>
      <c r="N23" s="58"/>
      <c r="O23" s="59"/>
    </row>
    <row r="24" spans="1:9" ht="14.25" thickBot="1">
      <c r="A24" s="61"/>
      <c r="B24" s="61"/>
      <c r="C24" s="61"/>
      <c r="D24" s="61"/>
      <c r="E24" s="61"/>
      <c r="F24" s="61"/>
      <c r="G24" s="61"/>
      <c r="H24" s="61"/>
      <c r="I24" s="61"/>
    </row>
    <row r="25" spans="1:15" ht="13.5">
      <c r="A25" s="62"/>
      <c r="B25" s="63"/>
      <c r="C25" s="63"/>
      <c r="D25" s="63"/>
      <c r="E25" s="63"/>
      <c r="F25" s="63"/>
      <c r="G25" s="63"/>
      <c r="H25" s="63"/>
      <c r="I25" s="63"/>
      <c r="J25" s="64"/>
      <c r="K25" s="65"/>
      <c r="L25" s="65"/>
      <c r="M25" s="65"/>
      <c r="N25" s="65"/>
      <c r="O25" s="66"/>
    </row>
    <row r="26" spans="1:15" ht="13.5">
      <c r="A26" s="214" t="s">
        <v>87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216"/>
      <c r="O26" s="217"/>
    </row>
    <row r="27" spans="1:15" ht="13.5">
      <c r="A27" s="218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/>
    </row>
    <row r="28" spans="1:15" ht="14.25">
      <c r="A28" s="219" t="s">
        <v>141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6"/>
      <c r="N28" s="216"/>
      <c r="O28" s="217"/>
    </row>
    <row r="29" spans="1:15" ht="14.25">
      <c r="A29" s="219" t="s">
        <v>108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6"/>
      <c r="N29" s="216"/>
      <c r="O29" s="217"/>
    </row>
    <row r="30" spans="1:15" ht="25.5" customHeight="1">
      <c r="A30" s="220" t="s">
        <v>142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</row>
    <row r="31" spans="1:15" ht="25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73"/>
      <c r="O31" s="74"/>
    </row>
    <row r="32" spans="1:15" ht="25.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73"/>
      <c r="O32" s="74"/>
    </row>
    <row r="33" spans="1:15" ht="25.5" customHeigh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73"/>
      <c r="O33" s="74"/>
    </row>
    <row r="34" spans="1:15" ht="25.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73"/>
      <c r="O34" s="74"/>
    </row>
    <row r="35" spans="1:15" ht="13.5">
      <c r="A35" s="67"/>
      <c r="B35" s="75"/>
      <c r="C35" s="75"/>
      <c r="D35" s="68"/>
      <c r="E35" s="68"/>
      <c r="F35" s="68"/>
      <c r="G35" s="68"/>
      <c r="H35" s="68"/>
      <c r="I35" s="68"/>
      <c r="J35" s="68"/>
      <c r="K35" s="69"/>
      <c r="L35" s="69"/>
      <c r="M35" s="69"/>
      <c r="N35" s="69"/>
      <c r="O35" s="70"/>
    </row>
    <row r="36" spans="1:15" ht="11.2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69"/>
      <c r="M36" s="69"/>
      <c r="N36" s="69"/>
      <c r="O36" s="70"/>
    </row>
    <row r="37" spans="1:15" ht="23.25" customHeight="1">
      <c r="A37" s="214" t="s">
        <v>109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6"/>
      <c r="N37" s="216"/>
      <c r="O37" s="217"/>
    </row>
    <row r="38" spans="1:15" ht="13.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9"/>
      <c r="L38" s="69"/>
      <c r="M38" s="69"/>
      <c r="N38" s="69"/>
      <c r="O38" s="70"/>
    </row>
    <row r="39" spans="1:15" ht="13.5">
      <c r="A39" s="76" t="s">
        <v>88</v>
      </c>
      <c r="C39" s="77"/>
      <c r="D39" s="69"/>
      <c r="F39" s="78"/>
      <c r="G39" s="78" t="s">
        <v>89</v>
      </c>
      <c r="H39" s="69"/>
      <c r="I39" s="69"/>
      <c r="J39" s="69"/>
      <c r="K39" s="69"/>
      <c r="L39" s="69"/>
      <c r="M39" s="69"/>
      <c r="N39" s="69"/>
      <c r="O39" s="70"/>
    </row>
    <row r="40" spans="1:15" ht="13.5">
      <c r="A40" s="76" t="s">
        <v>90</v>
      </c>
      <c r="C40" s="77"/>
      <c r="D40" s="69"/>
      <c r="F40" s="78"/>
      <c r="G40" s="78" t="s">
        <v>91</v>
      </c>
      <c r="H40" s="69"/>
      <c r="I40" s="69"/>
      <c r="J40" s="69"/>
      <c r="K40" s="69"/>
      <c r="L40" s="69"/>
      <c r="M40" s="69"/>
      <c r="N40" s="69"/>
      <c r="O40" s="70"/>
    </row>
    <row r="41" spans="1:15" ht="13.5">
      <c r="A41" s="76" t="s">
        <v>92</v>
      </c>
      <c r="C41" s="77"/>
      <c r="D41" s="69"/>
      <c r="F41" s="78"/>
      <c r="G41" s="78" t="s">
        <v>93</v>
      </c>
      <c r="H41" s="69"/>
      <c r="I41" s="69"/>
      <c r="J41" s="69"/>
      <c r="K41" s="69"/>
      <c r="L41" s="69"/>
      <c r="M41" s="69"/>
      <c r="N41" s="69"/>
      <c r="O41" s="70"/>
    </row>
    <row r="42" spans="1:15" ht="13.5">
      <c r="A42" s="76" t="s">
        <v>94</v>
      </c>
      <c r="B42" s="77"/>
      <c r="C42" s="77"/>
      <c r="D42" s="69"/>
      <c r="F42" s="78"/>
      <c r="G42" s="78" t="s">
        <v>95</v>
      </c>
      <c r="H42" s="69"/>
      <c r="I42" s="69"/>
      <c r="J42" s="69"/>
      <c r="K42" s="69"/>
      <c r="L42" s="69"/>
      <c r="M42" s="69"/>
      <c r="N42" s="69"/>
      <c r="O42" s="70"/>
    </row>
    <row r="43" spans="1:15" ht="13.5">
      <c r="A43" s="79" t="s">
        <v>96</v>
      </c>
      <c r="B43" s="77"/>
      <c r="C43" s="77"/>
      <c r="D43" s="69"/>
      <c r="F43" s="78"/>
      <c r="G43" s="78" t="s">
        <v>97</v>
      </c>
      <c r="H43" s="69"/>
      <c r="I43" s="69"/>
      <c r="J43" s="69"/>
      <c r="K43" s="69"/>
      <c r="L43" s="69"/>
      <c r="M43" s="69"/>
      <c r="N43" s="69"/>
      <c r="O43" s="70"/>
    </row>
    <row r="44" spans="1:15" ht="13.5">
      <c r="A44" s="79" t="s">
        <v>98</v>
      </c>
      <c r="B44" s="77"/>
      <c r="C44" s="77"/>
      <c r="D44" s="69"/>
      <c r="F44" s="78"/>
      <c r="G44" s="78" t="s">
        <v>99</v>
      </c>
      <c r="H44" s="69"/>
      <c r="I44" s="69"/>
      <c r="J44" s="69"/>
      <c r="K44" s="69"/>
      <c r="L44" s="69"/>
      <c r="M44" s="69"/>
      <c r="N44" s="69"/>
      <c r="O44" s="70"/>
    </row>
    <row r="45" spans="1:15" ht="13.5">
      <c r="A45" s="79" t="s">
        <v>100</v>
      </c>
      <c r="B45" s="77"/>
      <c r="C45" s="77"/>
      <c r="D45" s="69"/>
      <c r="F45" s="78"/>
      <c r="G45" s="78" t="s">
        <v>110</v>
      </c>
      <c r="H45" s="69"/>
      <c r="I45" s="69"/>
      <c r="J45" s="69"/>
      <c r="K45" s="69"/>
      <c r="L45" s="69"/>
      <c r="M45" s="69"/>
      <c r="N45" s="69"/>
      <c r="O45" s="70"/>
    </row>
    <row r="46" spans="1:15" ht="13.5">
      <c r="A46" s="79" t="s">
        <v>101</v>
      </c>
      <c r="B46" s="77"/>
      <c r="C46" s="77"/>
      <c r="D46" s="69"/>
      <c r="F46" s="78"/>
      <c r="G46" s="78" t="s">
        <v>113</v>
      </c>
      <c r="H46" s="69"/>
      <c r="I46" s="69"/>
      <c r="J46" s="69"/>
      <c r="K46" s="69"/>
      <c r="L46" s="69"/>
      <c r="M46" s="69"/>
      <c r="N46" s="69"/>
      <c r="O46" s="70"/>
    </row>
    <row r="47" spans="1:15" ht="13.5">
      <c r="A47" s="79" t="s">
        <v>102</v>
      </c>
      <c r="B47" s="77"/>
      <c r="C47" s="77"/>
      <c r="D47" s="69"/>
      <c r="F47" s="78"/>
      <c r="G47" s="78" t="s">
        <v>111</v>
      </c>
      <c r="H47" s="69"/>
      <c r="I47" s="69"/>
      <c r="J47" s="69"/>
      <c r="K47" s="69"/>
      <c r="L47" s="69"/>
      <c r="M47" s="69"/>
      <c r="N47" s="69"/>
      <c r="O47" s="70"/>
    </row>
    <row r="48" spans="1:15" ht="13.5">
      <c r="A48" s="79"/>
      <c r="B48" s="77"/>
      <c r="C48" s="77"/>
      <c r="D48" s="69"/>
      <c r="F48" s="78"/>
      <c r="G48" s="78"/>
      <c r="H48" s="69"/>
      <c r="I48" s="69"/>
      <c r="J48" s="69"/>
      <c r="K48" s="69"/>
      <c r="L48" s="69"/>
      <c r="M48" s="69"/>
      <c r="N48" s="69"/>
      <c r="O48" s="70"/>
    </row>
    <row r="49" spans="1:15" ht="13.5">
      <c r="A49" s="79"/>
      <c r="B49" s="77"/>
      <c r="C49" s="77"/>
      <c r="D49" s="69"/>
      <c r="F49" s="78"/>
      <c r="G49" s="78"/>
      <c r="H49" s="69"/>
      <c r="I49" s="69"/>
      <c r="J49" s="69"/>
      <c r="K49" s="69"/>
      <c r="L49" s="69"/>
      <c r="M49" s="69"/>
      <c r="N49" s="69"/>
      <c r="O49" s="70"/>
    </row>
    <row r="50" spans="1:15" ht="13.5">
      <c r="A50" s="79"/>
      <c r="B50" s="77"/>
      <c r="C50" s="77"/>
      <c r="D50" s="69"/>
      <c r="F50" s="78"/>
      <c r="G50" s="78"/>
      <c r="H50" s="69"/>
      <c r="I50" s="69"/>
      <c r="J50" s="69"/>
      <c r="K50" s="69"/>
      <c r="L50" s="69"/>
      <c r="M50" s="69"/>
      <c r="N50" s="69"/>
      <c r="O50" s="70"/>
    </row>
    <row r="51" spans="1:15" ht="13.5">
      <c r="A51" s="79"/>
      <c r="B51" s="77"/>
      <c r="C51" s="77"/>
      <c r="D51" s="69"/>
      <c r="F51" s="78"/>
      <c r="G51" s="78"/>
      <c r="H51" s="69"/>
      <c r="I51" s="69"/>
      <c r="J51" s="69"/>
      <c r="K51" s="69"/>
      <c r="L51" s="69"/>
      <c r="M51" s="69"/>
      <c r="N51" s="69"/>
      <c r="O51" s="70"/>
    </row>
    <row r="52" spans="1:15" ht="13.5">
      <c r="A52" s="80"/>
      <c r="B52" s="77"/>
      <c r="C52" s="77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</row>
    <row r="53" spans="1:15" ht="13.5">
      <c r="A53" s="80"/>
      <c r="B53" s="77"/>
      <c r="C53" s="77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</row>
    <row r="54" spans="1:15" ht="13.5">
      <c r="A54" s="80"/>
      <c r="B54" s="77"/>
      <c r="C54" s="77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</row>
    <row r="55" spans="1:15" ht="13.5">
      <c r="A55" s="80"/>
      <c r="B55" s="77"/>
      <c r="C55" s="77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</row>
    <row r="56" spans="1:15" ht="13.5">
      <c r="A56" s="80"/>
      <c r="B56" s="77"/>
      <c r="C56" s="77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</row>
    <row r="57" spans="1:15" ht="13.5">
      <c r="A57" s="80"/>
      <c r="B57" s="77"/>
      <c r="C57" s="77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</row>
    <row r="58" spans="1:15" ht="13.5">
      <c r="A58" s="80"/>
      <c r="B58" s="77"/>
      <c r="C58" s="77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1:15" ht="13.5">
      <c r="A59" s="80"/>
      <c r="B59" s="77"/>
      <c r="C59" s="77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0"/>
    </row>
    <row r="60" spans="1:15" ht="13.5">
      <c r="A60" s="80"/>
      <c r="B60" s="77"/>
      <c r="C60" s="77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0"/>
    </row>
    <row r="61" spans="1:15" ht="14.25" thickBo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3"/>
      <c r="L61" s="83"/>
      <c r="M61" s="83"/>
      <c r="N61" s="83"/>
      <c r="O61" s="84"/>
    </row>
  </sheetData>
  <mergeCells count="10"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25390625" style="3" bestFit="1" customWidth="1"/>
    <col min="6" max="6" width="7.50390625" style="3" bestFit="1" customWidth="1"/>
    <col min="7" max="7" width="4.50390625" style="3" bestFit="1" customWidth="1"/>
    <col min="8" max="8" width="6.00390625" style="3" bestFit="1" customWidth="1"/>
    <col min="9" max="9" width="7.50390625" style="3" bestFit="1" customWidth="1"/>
    <col min="10" max="10" width="6.75390625" style="3" bestFit="1" customWidth="1"/>
    <col min="11" max="11" width="8.25390625" style="5" bestFit="1" customWidth="1"/>
    <col min="12" max="12" width="5.25390625" style="3" bestFit="1" customWidth="1"/>
    <col min="13" max="13" width="7.50390625" style="3" bestFit="1" customWidth="1"/>
    <col min="14" max="14" width="4.50390625" style="3" bestFit="1" customWidth="1"/>
    <col min="15" max="15" width="6.00390625" style="5" bestFit="1" customWidth="1"/>
    <col min="16" max="16" width="7.50390625" style="3" bestFit="1" customWidth="1"/>
    <col min="17" max="17" width="6.00390625" style="3" bestFit="1" customWidth="1"/>
    <col min="18" max="18" width="8.25390625" style="3" bestFit="1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81" t="s">
        <v>120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2:18" ht="18.75">
      <c r="B3" s="181" t="s">
        <v>134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2:18" ht="12.75" thickBot="1">
      <c r="B4" s="182" t="s">
        <v>135</v>
      </c>
      <c r="C4" s="182"/>
      <c r="D4" s="182"/>
      <c r="O4" s="183" t="s">
        <v>143</v>
      </c>
      <c r="P4" s="183"/>
      <c r="Q4" s="183"/>
      <c r="R4" s="183"/>
    </row>
    <row r="5" spans="2:18" s="6" customFormat="1" ht="12.75" thickBot="1">
      <c r="B5" s="7"/>
      <c r="C5" s="8"/>
      <c r="D5" s="354"/>
      <c r="E5" s="9" t="s">
        <v>42</v>
      </c>
      <c r="F5" s="10"/>
      <c r="G5" s="9"/>
      <c r="H5" s="11"/>
      <c r="I5" s="12"/>
      <c r="J5" s="12"/>
      <c r="K5" s="13"/>
      <c r="L5" s="11" t="s">
        <v>43</v>
      </c>
      <c r="M5" s="12"/>
      <c r="N5" s="12"/>
      <c r="O5" s="12"/>
      <c r="P5" s="12"/>
      <c r="Q5" s="12"/>
      <c r="R5" s="14"/>
    </row>
    <row r="6" spans="2:18" s="6" customFormat="1" ht="12">
      <c r="B6" s="15"/>
      <c r="C6" s="16"/>
      <c r="D6" s="17"/>
      <c r="E6" s="355"/>
      <c r="F6" s="55"/>
      <c r="G6" s="55"/>
      <c r="H6" s="55"/>
      <c r="I6" s="55"/>
      <c r="J6" s="179" t="s">
        <v>71</v>
      </c>
      <c r="K6" s="180"/>
      <c r="L6" s="55"/>
      <c r="M6" s="55"/>
      <c r="N6" s="55"/>
      <c r="O6" s="55"/>
      <c r="P6" s="55"/>
      <c r="Q6" s="179" t="s">
        <v>71</v>
      </c>
      <c r="R6" s="180"/>
    </row>
    <row r="7" spans="2:18" s="6" customFormat="1" ht="34.5" thickBot="1">
      <c r="B7" s="18"/>
      <c r="C7" s="19"/>
      <c r="D7" s="356"/>
      <c r="E7" s="357" t="s">
        <v>144</v>
      </c>
      <c r="F7" s="85" t="s">
        <v>72</v>
      </c>
      <c r="G7" s="85" t="s">
        <v>59</v>
      </c>
      <c r="H7" s="85" t="s">
        <v>73</v>
      </c>
      <c r="I7" s="86" t="s">
        <v>74</v>
      </c>
      <c r="J7" s="87" t="s">
        <v>103</v>
      </c>
      <c r="K7" s="88" t="s">
        <v>76</v>
      </c>
      <c r="L7" s="85" t="s">
        <v>144</v>
      </c>
      <c r="M7" s="85" t="s">
        <v>72</v>
      </c>
      <c r="N7" s="85" t="s">
        <v>59</v>
      </c>
      <c r="O7" s="85" t="s">
        <v>77</v>
      </c>
      <c r="P7" s="89" t="s">
        <v>74</v>
      </c>
      <c r="Q7" s="87" t="s">
        <v>78</v>
      </c>
      <c r="R7" s="90" t="s">
        <v>76</v>
      </c>
    </row>
    <row r="8" spans="2:18" ht="12">
      <c r="B8" s="358"/>
      <c r="C8" s="202" t="s">
        <v>0</v>
      </c>
      <c r="D8" s="359"/>
      <c r="E8" s="360">
        <v>38.6</v>
      </c>
      <c r="F8" s="20">
        <v>294946</v>
      </c>
      <c r="G8" s="30">
        <v>72</v>
      </c>
      <c r="H8" s="20">
        <v>7039</v>
      </c>
      <c r="I8" s="91">
        <v>2.39</v>
      </c>
      <c r="J8" s="102">
        <v>6944</v>
      </c>
      <c r="K8" s="37">
        <f aca="true" t="shared" si="0" ref="K8:K14">ROUND((H8-J8)/J8*100,2)</f>
        <v>1.37</v>
      </c>
      <c r="L8" s="96">
        <v>38.6</v>
      </c>
      <c r="M8" s="20">
        <v>295026</v>
      </c>
      <c r="N8" s="20">
        <v>68</v>
      </c>
      <c r="O8" s="20">
        <v>6181</v>
      </c>
      <c r="P8" s="91">
        <v>2.09</v>
      </c>
      <c r="Q8" s="102">
        <v>5075</v>
      </c>
      <c r="R8" s="37">
        <f aca="true" t="shared" si="1" ref="R8:R14">ROUND((O8-Q8)/Q8*100,2)</f>
        <v>21.79</v>
      </c>
    </row>
    <row r="9" spans="2:18" ht="12">
      <c r="B9" s="361"/>
      <c r="C9" s="21"/>
      <c r="D9" s="362" t="s">
        <v>126</v>
      </c>
      <c r="E9" s="363">
        <v>37.4</v>
      </c>
      <c r="F9" s="22">
        <v>312112</v>
      </c>
      <c r="G9" s="31">
        <v>7</v>
      </c>
      <c r="H9" s="22">
        <v>5870</v>
      </c>
      <c r="I9" s="92">
        <v>1.88</v>
      </c>
      <c r="J9" s="103">
        <v>4934</v>
      </c>
      <c r="K9" s="104">
        <f t="shared" si="0"/>
        <v>18.97</v>
      </c>
      <c r="L9" s="97">
        <v>37.4</v>
      </c>
      <c r="M9" s="22">
        <v>312112</v>
      </c>
      <c r="N9" s="22">
        <v>7</v>
      </c>
      <c r="O9" s="22">
        <v>5440</v>
      </c>
      <c r="P9" s="92">
        <v>1.74</v>
      </c>
      <c r="Q9" s="103">
        <v>4816</v>
      </c>
      <c r="R9" s="38">
        <f t="shared" si="1"/>
        <v>12.96</v>
      </c>
    </row>
    <row r="10" spans="2:18" ht="12">
      <c r="B10" s="361"/>
      <c r="C10" s="21"/>
      <c r="D10" s="362" t="s">
        <v>127</v>
      </c>
      <c r="E10" s="363">
        <v>41.3</v>
      </c>
      <c r="F10" s="22">
        <v>266583</v>
      </c>
      <c r="G10" s="31" t="s">
        <v>121</v>
      </c>
      <c r="H10" s="22">
        <v>5951</v>
      </c>
      <c r="I10" s="92">
        <v>2.23</v>
      </c>
      <c r="J10" s="103">
        <v>7361</v>
      </c>
      <c r="K10" s="104">
        <f t="shared" si="0"/>
        <v>-19.16</v>
      </c>
      <c r="L10" s="97">
        <v>41.3</v>
      </c>
      <c r="M10" s="22">
        <v>266583</v>
      </c>
      <c r="N10" s="22" t="s">
        <v>121</v>
      </c>
      <c r="O10" s="22">
        <v>4125</v>
      </c>
      <c r="P10" s="92">
        <v>1.55</v>
      </c>
      <c r="Q10" s="103">
        <v>4252</v>
      </c>
      <c r="R10" s="38">
        <f t="shared" si="1"/>
        <v>-2.99</v>
      </c>
    </row>
    <row r="11" spans="2:18" ht="12">
      <c r="B11" s="361"/>
      <c r="C11" s="21"/>
      <c r="D11" s="362" t="s">
        <v>128</v>
      </c>
      <c r="E11" s="363">
        <v>36.4</v>
      </c>
      <c r="F11" s="22">
        <v>266993</v>
      </c>
      <c r="G11" s="31" t="s">
        <v>121</v>
      </c>
      <c r="H11" s="22">
        <v>5346</v>
      </c>
      <c r="I11" s="92">
        <v>2</v>
      </c>
      <c r="J11" s="103">
        <v>5540</v>
      </c>
      <c r="K11" s="104">
        <f t="shared" si="0"/>
        <v>-3.5</v>
      </c>
      <c r="L11" s="97">
        <v>36.4</v>
      </c>
      <c r="M11" s="22">
        <v>266993</v>
      </c>
      <c r="N11" s="22" t="s">
        <v>121</v>
      </c>
      <c r="O11" s="22">
        <v>3103</v>
      </c>
      <c r="P11" s="92">
        <v>1.16</v>
      </c>
      <c r="Q11" s="103">
        <v>3440</v>
      </c>
      <c r="R11" s="38">
        <f t="shared" si="1"/>
        <v>-9.8</v>
      </c>
    </row>
    <row r="12" spans="2:18" ht="12">
      <c r="B12" s="361"/>
      <c r="C12" s="21"/>
      <c r="D12" s="362" t="s">
        <v>1</v>
      </c>
      <c r="E12" s="363">
        <v>39.9</v>
      </c>
      <c r="F12" s="22">
        <v>293695</v>
      </c>
      <c r="G12" s="31">
        <v>11</v>
      </c>
      <c r="H12" s="22">
        <v>5718</v>
      </c>
      <c r="I12" s="92">
        <v>1.95</v>
      </c>
      <c r="J12" s="103">
        <v>5460</v>
      </c>
      <c r="K12" s="104">
        <f t="shared" si="0"/>
        <v>4.73</v>
      </c>
      <c r="L12" s="97">
        <v>39.9</v>
      </c>
      <c r="M12" s="22">
        <v>293695</v>
      </c>
      <c r="N12" s="22">
        <v>11</v>
      </c>
      <c r="O12" s="22">
        <v>4232</v>
      </c>
      <c r="P12" s="92">
        <v>1.44</v>
      </c>
      <c r="Q12" s="103">
        <v>4088</v>
      </c>
      <c r="R12" s="38">
        <f t="shared" si="1"/>
        <v>3.52</v>
      </c>
    </row>
    <row r="13" spans="2:18" ht="12">
      <c r="B13" s="361"/>
      <c r="C13" s="21"/>
      <c r="D13" s="362" t="s">
        <v>2</v>
      </c>
      <c r="E13" s="363">
        <v>36.5</v>
      </c>
      <c r="F13" s="22">
        <v>246852</v>
      </c>
      <c r="G13" s="31" t="s">
        <v>121</v>
      </c>
      <c r="H13" s="22">
        <v>6022</v>
      </c>
      <c r="I13" s="92">
        <v>2.44</v>
      </c>
      <c r="J13" s="103">
        <v>1520</v>
      </c>
      <c r="K13" s="104">
        <f t="shared" si="0"/>
        <v>296.18</v>
      </c>
      <c r="L13" s="97">
        <v>36.5</v>
      </c>
      <c r="M13" s="22">
        <v>246852</v>
      </c>
      <c r="N13" s="22" t="s">
        <v>121</v>
      </c>
      <c r="O13" s="22">
        <v>4161</v>
      </c>
      <c r="P13" s="92">
        <v>1.69</v>
      </c>
      <c r="Q13" s="103">
        <v>1533</v>
      </c>
      <c r="R13" s="38">
        <f t="shared" si="1"/>
        <v>171.43</v>
      </c>
    </row>
    <row r="14" spans="2:18" ht="12">
      <c r="B14" s="361"/>
      <c r="C14" s="21"/>
      <c r="D14" s="362" t="s">
        <v>3</v>
      </c>
      <c r="E14" s="363">
        <v>38.5</v>
      </c>
      <c r="F14" s="22">
        <v>324590</v>
      </c>
      <c r="G14" s="31">
        <v>12</v>
      </c>
      <c r="H14" s="22">
        <v>7387</v>
      </c>
      <c r="I14" s="92">
        <v>2.28</v>
      </c>
      <c r="J14" s="103">
        <v>7454</v>
      </c>
      <c r="K14" s="104">
        <f t="shared" si="0"/>
        <v>-0.9</v>
      </c>
      <c r="L14" s="97">
        <v>38.7</v>
      </c>
      <c r="M14" s="22">
        <v>325538</v>
      </c>
      <c r="N14" s="22">
        <v>10</v>
      </c>
      <c r="O14" s="22">
        <v>6264</v>
      </c>
      <c r="P14" s="92">
        <v>1.92</v>
      </c>
      <c r="Q14" s="103">
        <v>5706</v>
      </c>
      <c r="R14" s="38">
        <f t="shared" si="1"/>
        <v>9.78</v>
      </c>
    </row>
    <row r="15" spans="2:18" ht="12">
      <c r="B15" s="361"/>
      <c r="C15" s="21"/>
      <c r="D15" s="362" t="s">
        <v>129</v>
      </c>
      <c r="E15" s="363" t="s">
        <v>60</v>
      </c>
      <c r="F15" s="22" t="s">
        <v>60</v>
      </c>
      <c r="G15" s="31" t="s">
        <v>60</v>
      </c>
      <c r="H15" s="22" t="s">
        <v>60</v>
      </c>
      <c r="I15" s="92" t="s">
        <v>60</v>
      </c>
      <c r="J15" s="103" t="s">
        <v>60</v>
      </c>
      <c r="K15" s="104" t="s">
        <v>137</v>
      </c>
      <c r="L15" s="97" t="s">
        <v>60</v>
      </c>
      <c r="M15" s="22" t="s">
        <v>60</v>
      </c>
      <c r="N15" s="22" t="s">
        <v>60</v>
      </c>
      <c r="O15" s="22" t="s">
        <v>60</v>
      </c>
      <c r="P15" s="92" t="s">
        <v>60</v>
      </c>
      <c r="Q15" s="103" t="s">
        <v>60</v>
      </c>
      <c r="R15" s="38" t="s">
        <v>137</v>
      </c>
    </row>
    <row r="16" spans="2:18" ht="12">
      <c r="B16" s="361"/>
      <c r="C16" s="21"/>
      <c r="D16" s="362" t="s">
        <v>4</v>
      </c>
      <c r="E16" s="363">
        <v>36.7</v>
      </c>
      <c r="F16" s="22">
        <v>273821</v>
      </c>
      <c r="G16" s="31" t="s">
        <v>121</v>
      </c>
      <c r="H16" s="22">
        <v>6688</v>
      </c>
      <c r="I16" s="92">
        <v>2.44</v>
      </c>
      <c r="J16" s="103">
        <v>6825</v>
      </c>
      <c r="K16" s="104">
        <f aca="true" t="shared" si="2" ref="K16:K23">ROUND((H16-J16)/J16*100,2)</f>
        <v>-2.01</v>
      </c>
      <c r="L16" s="97">
        <v>36.7</v>
      </c>
      <c r="M16" s="22">
        <v>273821</v>
      </c>
      <c r="N16" s="22" t="s">
        <v>121</v>
      </c>
      <c r="O16" s="22">
        <v>5722</v>
      </c>
      <c r="P16" s="92">
        <v>2.09</v>
      </c>
      <c r="Q16" s="103">
        <v>6825</v>
      </c>
      <c r="R16" s="38">
        <f aca="true" t="shared" si="3" ref="R16:R23">ROUND((O16-Q16)/Q16*100,2)</f>
        <v>-16.16</v>
      </c>
    </row>
    <row r="17" spans="2:18" ht="12">
      <c r="B17" s="361"/>
      <c r="C17" s="21"/>
      <c r="D17" s="362" t="s">
        <v>130</v>
      </c>
      <c r="E17" s="363">
        <v>36.5</v>
      </c>
      <c r="F17" s="22">
        <v>280105</v>
      </c>
      <c r="G17" s="31" t="s">
        <v>121</v>
      </c>
      <c r="H17" s="22">
        <v>5788</v>
      </c>
      <c r="I17" s="92">
        <v>2.07</v>
      </c>
      <c r="J17" s="103">
        <v>5849</v>
      </c>
      <c r="K17" s="104">
        <f t="shared" si="2"/>
        <v>-1.04</v>
      </c>
      <c r="L17" s="97">
        <v>36.5</v>
      </c>
      <c r="M17" s="22">
        <v>280105</v>
      </c>
      <c r="N17" s="22" t="s">
        <v>121</v>
      </c>
      <c r="O17" s="22">
        <v>5756</v>
      </c>
      <c r="P17" s="92">
        <v>2.06</v>
      </c>
      <c r="Q17" s="103">
        <v>5482</v>
      </c>
      <c r="R17" s="38">
        <f t="shared" si="3"/>
        <v>5</v>
      </c>
    </row>
    <row r="18" spans="2:18" ht="12">
      <c r="B18" s="361"/>
      <c r="C18" s="21"/>
      <c r="D18" s="362" t="s">
        <v>131</v>
      </c>
      <c r="E18" s="363">
        <v>39.6</v>
      </c>
      <c r="F18" s="22">
        <v>293218</v>
      </c>
      <c r="G18" s="31" t="s">
        <v>121</v>
      </c>
      <c r="H18" s="22">
        <v>7161</v>
      </c>
      <c r="I18" s="92">
        <v>2.44</v>
      </c>
      <c r="J18" s="103">
        <v>6499</v>
      </c>
      <c r="K18" s="104">
        <f t="shared" si="2"/>
        <v>10.19</v>
      </c>
      <c r="L18" s="97">
        <v>39.6</v>
      </c>
      <c r="M18" s="22">
        <v>293218</v>
      </c>
      <c r="N18" s="22" t="s">
        <v>121</v>
      </c>
      <c r="O18" s="22">
        <v>5170</v>
      </c>
      <c r="P18" s="92">
        <v>1.76</v>
      </c>
      <c r="Q18" s="103">
        <v>4805</v>
      </c>
      <c r="R18" s="38">
        <f t="shared" si="3"/>
        <v>7.6</v>
      </c>
    </row>
    <row r="19" spans="2:18" ht="12">
      <c r="B19" s="361"/>
      <c r="C19" s="21"/>
      <c r="D19" s="362" t="s">
        <v>5</v>
      </c>
      <c r="E19" s="363">
        <v>40</v>
      </c>
      <c r="F19" s="22">
        <v>256932</v>
      </c>
      <c r="G19" s="31" t="s">
        <v>121</v>
      </c>
      <c r="H19" s="22">
        <v>7000</v>
      </c>
      <c r="I19" s="92">
        <v>2.72</v>
      </c>
      <c r="J19" s="103">
        <v>7000</v>
      </c>
      <c r="K19" s="104">
        <f t="shared" si="2"/>
        <v>0</v>
      </c>
      <c r="L19" s="97">
        <v>40</v>
      </c>
      <c r="M19" s="22">
        <v>256932</v>
      </c>
      <c r="N19" s="22" t="s">
        <v>121</v>
      </c>
      <c r="O19" s="22">
        <v>5250</v>
      </c>
      <c r="P19" s="92">
        <v>2.04</v>
      </c>
      <c r="Q19" s="103">
        <v>4500</v>
      </c>
      <c r="R19" s="38">
        <f t="shared" si="3"/>
        <v>16.67</v>
      </c>
    </row>
    <row r="20" spans="2:18" ht="12">
      <c r="B20" s="361" t="s">
        <v>6</v>
      </c>
      <c r="C20" s="21"/>
      <c r="D20" s="362" t="s">
        <v>7</v>
      </c>
      <c r="E20" s="363">
        <v>38.4</v>
      </c>
      <c r="F20" s="22">
        <v>282858</v>
      </c>
      <c r="G20" s="31" t="s">
        <v>121</v>
      </c>
      <c r="H20" s="22">
        <v>6256</v>
      </c>
      <c r="I20" s="92">
        <v>2.21</v>
      </c>
      <c r="J20" s="103">
        <v>6154</v>
      </c>
      <c r="K20" s="104">
        <f t="shared" si="2"/>
        <v>1.66</v>
      </c>
      <c r="L20" s="97">
        <v>38.4</v>
      </c>
      <c r="M20" s="22">
        <v>282858</v>
      </c>
      <c r="N20" s="22" t="s">
        <v>121</v>
      </c>
      <c r="O20" s="22">
        <v>5525</v>
      </c>
      <c r="P20" s="92">
        <v>1.95</v>
      </c>
      <c r="Q20" s="103">
        <v>5104</v>
      </c>
      <c r="R20" s="38">
        <f t="shared" si="3"/>
        <v>8.25</v>
      </c>
    </row>
    <row r="21" spans="2:18" ht="12">
      <c r="B21" s="361"/>
      <c r="C21" s="21"/>
      <c r="D21" s="362" t="s">
        <v>8</v>
      </c>
      <c r="E21" s="363">
        <v>39.1</v>
      </c>
      <c r="F21" s="22">
        <v>317718</v>
      </c>
      <c r="G21" s="31" t="s">
        <v>121</v>
      </c>
      <c r="H21" s="22">
        <v>7177</v>
      </c>
      <c r="I21" s="92">
        <v>2.26</v>
      </c>
      <c r="J21" s="103">
        <v>7785</v>
      </c>
      <c r="K21" s="104">
        <f t="shared" si="2"/>
        <v>-7.81</v>
      </c>
      <c r="L21" s="97">
        <v>39.1</v>
      </c>
      <c r="M21" s="22">
        <v>317718</v>
      </c>
      <c r="N21" s="22" t="s">
        <v>121</v>
      </c>
      <c r="O21" s="22">
        <v>5756</v>
      </c>
      <c r="P21" s="92">
        <v>1.81</v>
      </c>
      <c r="Q21" s="103">
        <v>6338</v>
      </c>
      <c r="R21" s="38">
        <f t="shared" si="3"/>
        <v>-9.18</v>
      </c>
    </row>
    <row r="22" spans="2:18" ht="12">
      <c r="B22" s="361"/>
      <c r="C22" s="21"/>
      <c r="D22" s="362" t="s">
        <v>9</v>
      </c>
      <c r="E22" s="363">
        <v>38.7</v>
      </c>
      <c r="F22" s="22">
        <v>283221</v>
      </c>
      <c r="G22" s="31">
        <v>4</v>
      </c>
      <c r="H22" s="22">
        <v>25461</v>
      </c>
      <c r="I22" s="92">
        <v>8.99</v>
      </c>
      <c r="J22" s="103">
        <v>26460</v>
      </c>
      <c r="K22" s="104">
        <f t="shared" si="2"/>
        <v>-3.78</v>
      </c>
      <c r="L22" s="97">
        <v>38.7</v>
      </c>
      <c r="M22" s="22">
        <v>283221</v>
      </c>
      <c r="N22" s="22">
        <v>4</v>
      </c>
      <c r="O22" s="22">
        <v>5328</v>
      </c>
      <c r="P22" s="92">
        <v>1.88</v>
      </c>
      <c r="Q22" s="103">
        <v>5365</v>
      </c>
      <c r="R22" s="38">
        <f t="shared" si="3"/>
        <v>-0.69</v>
      </c>
    </row>
    <row r="23" spans="2:18" ht="12">
      <c r="B23" s="361"/>
      <c r="C23" s="21"/>
      <c r="D23" s="362" t="s">
        <v>10</v>
      </c>
      <c r="E23" s="363">
        <v>38.5</v>
      </c>
      <c r="F23" s="22">
        <v>279626</v>
      </c>
      <c r="G23" s="31" t="s">
        <v>121</v>
      </c>
      <c r="H23" s="22">
        <v>6988</v>
      </c>
      <c r="I23" s="92">
        <v>2.5</v>
      </c>
      <c r="J23" s="103">
        <v>5000</v>
      </c>
      <c r="K23" s="104">
        <f t="shared" si="2"/>
        <v>39.76</v>
      </c>
      <c r="L23" s="97">
        <v>38.5</v>
      </c>
      <c r="M23" s="22">
        <v>279626</v>
      </c>
      <c r="N23" s="22" t="s">
        <v>121</v>
      </c>
      <c r="O23" s="22">
        <v>5982</v>
      </c>
      <c r="P23" s="92">
        <v>2.14</v>
      </c>
      <c r="Q23" s="103">
        <v>3100</v>
      </c>
      <c r="R23" s="38">
        <f t="shared" si="3"/>
        <v>92.97</v>
      </c>
    </row>
    <row r="24" spans="2:18" ht="12">
      <c r="B24" s="361"/>
      <c r="C24" s="21"/>
      <c r="D24" s="362" t="s">
        <v>44</v>
      </c>
      <c r="E24" s="363">
        <v>38.2</v>
      </c>
      <c r="F24" s="22">
        <v>258413</v>
      </c>
      <c r="G24" s="31" t="s">
        <v>121</v>
      </c>
      <c r="H24" s="22">
        <v>10000</v>
      </c>
      <c r="I24" s="92">
        <v>3.87</v>
      </c>
      <c r="J24" s="103" t="s">
        <v>60</v>
      </c>
      <c r="K24" s="104" t="s">
        <v>140</v>
      </c>
      <c r="L24" s="97">
        <v>38.2</v>
      </c>
      <c r="M24" s="22">
        <v>258413</v>
      </c>
      <c r="N24" s="22" t="s">
        <v>121</v>
      </c>
      <c r="O24" s="22">
        <v>4319</v>
      </c>
      <c r="P24" s="92">
        <v>1.67</v>
      </c>
      <c r="Q24" s="103" t="s">
        <v>60</v>
      </c>
      <c r="R24" s="38" t="s">
        <v>140</v>
      </c>
    </row>
    <row r="25" spans="2:18" ht="12">
      <c r="B25" s="361"/>
      <c r="C25" s="21"/>
      <c r="D25" s="362" t="s">
        <v>45</v>
      </c>
      <c r="E25" s="363">
        <v>43</v>
      </c>
      <c r="F25" s="22">
        <v>325418</v>
      </c>
      <c r="G25" s="31" t="s">
        <v>121</v>
      </c>
      <c r="H25" s="22">
        <v>5532</v>
      </c>
      <c r="I25" s="92">
        <v>1.7</v>
      </c>
      <c r="J25" s="103">
        <v>5824</v>
      </c>
      <c r="K25" s="104">
        <f>ROUND((H25-J25)/J25*100,2)</f>
        <v>-5.01</v>
      </c>
      <c r="L25" s="97">
        <v>43</v>
      </c>
      <c r="M25" s="22">
        <v>325418</v>
      </c>
      <c r="N25" s="22" t="s">
        <v>121</v>
      </c>
      <c r="O25" s="22">
        <v>5532</v>
      </c>
      <c r="P25" s="92">
        <v>1.7</v>
      </c>
      <c r="Q25" s="103">
        <v>5824</v>
      </c>
      <c r="R25" s="38">
        <f>ROUND((O25-Q25)/Q25*100,2)</f>
        <v>-5.01</v>
      </c>
    </row>
    <row r="26" spans="2:18" ht="12">
      <c r="B26" s="361"/>
      <c r="C26" s="21"/>
      <c r="D26" s="362" t="s">
        <v>11</v>
      </c>
      <c r="E26" s="363">
        <v>38.9</v>
      </c>
      <c r="F26" s="22">
        <v>285653</v>
      </c>
      <c r="G26" s="31">
        <v>10</v>
      </c>
      <c r="H26" s="22">
        <v>7283</v>
      </c>
      <c r="I26" s="92">
        <v>2.55</v>
      </c>
      <c r="J26" s="103">
        <v>6781</v>
      </c>
      <c r="K26" s="104">
        <f>ROUND((H26-J26)/J26*100,2)</f>
        <v>7.4</v>
      </c>
      <c r="L26" s="97">
        <v>38.9</v>
      </c>
      <c r="M26" s="22">
        <v>286931</v>
      </c>
      <c r="N26" s="22">
        <v>9</v>
      </c>
      <c r="O26" s="22">
        <v>5076</v>
      </c>
      <c r="P26" s="92">
        <v>1.77</v>
      </c>
      <c r="Q26" s="103">
        <v>5018</v>
      </c>
      <c r="R26" s="38">
        <f>ROUND((O26-Q26)/Q26*100,2)</f>
        <v>1.16</v>
      </c>
    </row>
    <row r="27" spans="2:18" ht="12">
      <c r="B27" s="361"/>
      <c r="C27" s="21"/>
      <c r="D27" s="362" t="s">
        <v>12</v>
      </c>
      <c r="E27" s="363">
        <v>38.9</v>
      </c>
      <c r="F27" s="22">
        <v>336781</v>
      </c>
      <c r="G27" s="31" t="s">
        <v>121</v>
      </c>
      <c r="H27" s="22">
        <v>3824</v>
      </c>
      <c r="I27" s="92">
        <v>1.14</v>
      </c>
      <c r="J27" s="103">
        <v>30000</v>
      </c>
      <c r="K27" s="104">
        <f>ROUND((H27-J27)/J27*100,2)</f>
        <v>-87.25</v>
      </c>
      <c r="L27" s="97">
        <v>38.8</v>
      </c>
      <c r="M27" s="22">
        <v>337721</v>
      </c>
      <c r="N27" s="22" t="s">
        <v>121</v>
      </c>
      <c r="O27" s="22">
        <v>35888</v>
      </c>
      <c r="P27" s="92">
        <v>10.63</v>
      </c>
      <c r="Q27" s="103">
        <v>9338</v>
      </c>
      <c r="R27" s="38">
        <f>ROUND((O27-Q27)/Q27*100,2)</f>
        <v>284.32</v>
      </c>
    </row>
    <row r="28" spans="2:18" ht="12">
      <c r="B28" s="361"/>
      <c r="C28" s="21"/>
      <c r="D28" s="362" t="s">
        <v>13</v>
      </c>
      <c r="E28" s="363">
        <v>33</v>
      </c>
      <c r="F28" s="22">
        <v>264000</v>
      </c>
      <c r="G28" s="31" t="s">
        <v>121</v>
      </c>
      <c r="H28" s="22">
        <v>3500</v>
      </c>
      <c r="I28" s="92">
        <v>1.33</v>
      </c>
      <c r="J28" s="103">
        <v>4800</v>
      </c>
      <c r="K28" s="104">
        <f>ROUND((H28-J28)/J28*100,2)</f>
        <v>-27.08</v>
      </c>
      <c r="L28" s="97">
        <v>33</v>
      </c>
      <c r="M28" s="22">
        <v>264000</v>
      </c>
      <c r="N28" s="22" t="s">
        <v>121</v>
      </c>
      <c r="O28" s="22">
        <v>3500</v>
      </c>
      <c r="P28" s="92">
        <v>1.33</v>
      </c>
      <c r="Q28" s="103">
        <v>3800</v>
      </c>
      <c r="R28" s="38">
        <f>ROUND((O28-Q28)/Q28*100,2)</f>
        <v>-7.89</v>
      </c>
    </row>
    <row r="29" spans="2:18" ht="12">
      <c r="B29" s="361" t="s">
        <v>14</v>
      </c>
      <c r="C29" s="188" t="s">
        <v>15</v>
      </c>
      <c r="D29" s="364"/>
      <c r="E29" s="365" t="s">
        <v>60</v>
      </c>
      <c r="F29" s="23" t="s">
        <v>60</v>
      </c>
      <c r="G29" s="32" t="s">
        <v>60</v>
      </c>
      <c r="H29" s="23" t="s">
        <v>60</v>
      </c>
      <c r="I29" s="93" t="s">
        <v>60</v>
      </c>
      <c r="J29" s="105" t="s">
        <v>60</v>
      </c>
      <c r="K29" s="39" t="s">
        <v>147</v>
      </c>
      <c r="L29" s="98" t="s">
        <v>60</v>
      </c>
      <c r="M29" s="23" t="s">
        <v>60</v>
      </c>
      <c r="N29" s="23" t="s">
        <v>60</v>
      </c>
      <c r="O29" s="23" t="s">
        <v>60</v>
      </c>
      <c r="P29" s="93" t="s">
        <v>60</v>
      </c>
      <c r="Q29" s="105" t="s">
        <v>60</v>
      </c>
      <c r="R29" s="39" t="s">
        <v>147</v>
      </c>
    </row>
    <row r="30" spans="2:18" ht="12">
      <c r="B30" s="361"/>
      <c r="C30" s="188" t="s">
        <v>16</v>
      </c>
      <c r="D30" s="364"/>
      <c r="E30" s="365">
        <v>38.6</v>
      </c>
      <c r="F30" s="23">
        <v>284096</v>
      </c>
      <c r="G30" s="32" t="s">
        <v>121</v>
      </c>
      <c r="H30" s="23">
        <v>5200</v>
      </c>
      <c r="I30" s="93">
        <v>1.83</v>
      </c>
      <c r="J30" s="105">
        <v>4800</v>
      </c>
      <c r="K30" s="39">
        <f>ROUND((H30-J30)/J30*100,2)</f>
        <v>8.33</v>
      </c>
      <c r="L30" s="98">
        <v>38.6</v>
      </c>
      <c r="M30" s="23">
        <v>284096</v>
      </c>
      <c r="N30" s="23" t="s">
        <v>121</v>
      </c>
      <c r="O30" s="23">
        <v>4000</v>
      </c>
      <c r="P30" s="93">
        <v>1.41</v>
      </c>
      <c r="Q30" s="105">
        <v>4000</v>
      </c>
      <c r="R30" s="39">
        <f>ROUND((O30-Q30)/Q30*100,2)</f>
        <v>0</v>
      </c>
    </row>
    <row r="31" spans="2:18" ht="12">
      <c r="B31" s="361"/>
      <c r="C31" s="188" t="s">
        <v>17</v>
      </c>
      <c r="D31" s="364"/>
      <c r="E31" s="365">
        <v>39.1</v>
      </c>
      <c r="F31" s="23">
        <v>317031</v>
      </c>
      <c r="G31" s="32">
        <v>4</v>
      </c>
      <c r="H31" s="23">
        <v>8835</v>
      </c>
      <c r="I31" s="93">
        <v>2.79</v>
      </c>
      <c r="J31" s="105">
        <v>10895</v>
      </c>
      <c r="K31" s="39">
        <f>ROUND((H31-J31)/J31*100,2)</f>
        <v>-18.91</v>
      </c>
      <c r="L31" s="98">
        <v>39.1</v>
      </c>
      <c r="M31" s="23">
        <v>317031</v>
      </c>
      <c r="N31" s="23">
        <v>4</v>
      </c>
      <c r="O31" s="23">
        <v>5265</v>
      </c>
      <c r="P31" s="93">
        <v>1.66</v>
      </c>
      <c r="Q31" s="105">
        <v>5310</v>
      </c>
      <c r="R31" s="39">
        <f>ROUND((O31-Q31)/Q31*100,2)</f>
        <v>-0.85</v>
      </c>
    </row>
    <row r="32" spans="2:18" ht="12">
      <c r="B32" s="361"/>
      <c r="C32" s="188" t="s">
        <v>46</v>
      </c>
      <c r="D32" s="364"/>
      <c r="E32" s="365">
        <v>35.7</v>
      </c>
      <c r="F32" s="23">
        <v>335500</v>
      </c>
      <c r="G32" s="32" t="s">
        <v>121</v>
      </c>
      <c r="H32" s="23">
        <v>4825</v>
      </c>
      <c r="I32" s="93">
        <v>1.44</v>
      </c>
      <c r="J32" s="105">
        <v>4793</v>
      </c>
      <c r="K32" s="39">
        <f>ROUND((H32-J32)/J32*100,2)</f>
        <v>0.67</v>
      </c>
      <c r="L32" s="98">
        <v>35.7</v>
      </c>
      <c r="M32" s="23">
        <v>335500</v>
      </c>
      <c r="N32" s="23" t="s">
        <v>121</v>
      </c>
      <c r="O32" s="23">
        <v>3258</v>
      </c>
      <c r="P32" s="93">
        <v>0.97</v>
      </c>
      <c r="Q32" s="105">
        <v>4726</v>
      </c>
      <c r="R32" s="39">
        <f>ROUND((O32-Q32)/Q32*100,2)</f>
        <v>-31.06</v>
      </c>
    </row>
    <row r="33" spans="2:18" ht="12">
      <c r="B33" s="361"/>
      <c r="C33" s="188" t="s">
        <v>47</v>
      </c>
      <c r="D33" s="364"/>
      <c r="E33" s="365" t="s">
        <v>60</v>
      </c>
      <c r="F33" s="23" t="s">
        <v>60</v>
      </c>
      <c r="G33" s="32" t="s">
        <v>60</v>
      </c>
      <c r="H33" s="23" t="s">
        <v>60</v>
      </c>
      <c r="I33" s="93" t="s">
        <v>60</v>
      </c>
      <c r="J33" s="105" t="s">
        <v>60</v>
      </c>
      <c r="K33" s="39" t="s">
        <v>140</v>
      </c>
      <c r="L33" s="98" t="s">
        <v>60</v>
      </c>
      <c r="M33" s="23" t="s">
        <v>60</v>
      </c>
      <c r="N33" s="23" t="s">
        <v>60</v>
      </c>
      <c r="O33" s="23" t="s">
        <v>60</v>
      </c>
      <c r="P33" s="93" t="s">
        <v>60</v>
      </c>
      <c r="Q33" s="105" t="s">
        <v>60</v>
      </c>
      <c r="R33" s="39" t="s">
        <v>140</v>
      </c>
    </row>
    <row r="34" spans="2:18" ht="12">
      <c r="B34" s="361"/>
      <c r="C34" s="190" t="s">
        <v>145</v>
      </c>
      <c r="D34" s="366"/>
      <c r="E34" s="363">
        <v>38.8</v>
      </c>
      <c r="F34" s="22">
        <v>255976</v>
      </c>
      <c r="G34" s="31">
        <v>21</v>
      </c>
      <c r="H34" s="22">
        <v>5635</v>
      </c>
      <c r="I34" s="92">
        <v>2.2</v>
      </c>
      <c r="J34" s="103">
        <v>5301</v>
      </c>
      <c r="K34" s="104">
        <f>ROUND((H34-J34)/J34*100,2)</f>
        <v>6.3</v>
      </c>
      <c r="L34" s="97">
        <v>38.8</v>
      </c>
      <c r="M34" s="22">
        <v>256152</v>
      </c>
      <c r="N34" s="22">
        <v>20</v>
      </c>
      <c r="O34" s="22">
        <v>3540</v>
      </c>
      <c r="P34" s="92">
        <v>1.38</v>
      </c>
      <c r="Q34" s="103">
        <v>3277</v>
      </c>
      <c r="R34" s="38">
        <f>ROUND((O34-Q34)/Q34*100,2)</f>
        <v>8.03</v>
      </c>
    </row>
    <row r="35" spans="2:18" ht="12">
      <c r="B35" s="361"/>
      <c r="C35" s="21"/>
      <c r="D35" s="367" t="s">
        <v>69</v>
      </c>
      <c r="E35" s="363">
        <v>34</v>
      </c>
      <c r="F35" s="22">
        <v>195607</v>
      </c>
      <c r="G35" s="31" t="s">
        <v>121</v>
      </c>
      <c r="H35" s="22">
        <v>7407</v>
      </c>
      <c r="I35" s="92">
        <v>3.79</v>
      </c>
      <c r="J35" s="103">
        <v>6105</v>
      </c>
      <c r="K35" s="104">
        <f>ROUND((H35-J35)/J35*100,2)</f>
        <v>21.33</v>
      </c>
      <c r="L35" s="97">
        <v>34</v>
      </c>
      <c r="M35" s="22">
        <v>195607</v>
      </c>
      <c r="N35" s="22" t="s">
        <v>121</v>
      </c>
      <c r="O35" s="22">
        <v>1810</v>
      </c>
      <c r="P35" s="92">
        <v>0.93</v>
      </c>
      <c r="Q35" s="103">
        <v>1771</v>
      </c>
      <c r="R35" s="38">
        <f>ROUND((O35-Q35)/Q35*100,2)</f>
        <v>2.2</v>
      </c>
    </row>
    <row r="36" spans="2:18" ht="12">
      <c r="B36" s="361"/>
      <c r="C36" s="21"/>
      <c r="D36" s="367" t="s">
        <v>18</v>
      </c>
      <c r="E36" s="363">
        <v>45</v>
      </c>
      <c r="F36" s="22">
        <v>225000</v>
      </c>
      <c r="G36" s="31" t="s">
        <v>121</v>
      </c>
      <c r="H36" s="22">
        <v>5000</v>
      </c>
      <c r="I36" s="92">
        <v>2.22</v>
      </c>
      <c r="J36" s="103">
        <v>7060</v>
      </c>
      <c r="K36" s="104">
        <f>ROUND((H36-J36)/J36*100,2)</f>
        <v>-29.18</v>
      </c>
      <c r="L36" s="97">
        <v>45</v>
      </c>
      <c r="M36" s="22">
        <v>225000</v>
      </c>
      <c r="N36" s="22" t="s">
        <v>121</v>
      </c>
      <c r="O36" s="22">
        <v>1500</v>
      </c>
      <c r="P36" s="92">
        <v>0.67</v>
      </c>
      <c r="Q36" s="103">
        <v>1500</v>
      </c>
      <c r="R36" s="38">
        <f>ROUND((O36-Q36)/Q36*100,2)</f>
        <v>0</v>
      </c>
    </row>
    <row r="37" spans="2:18" ht="12">
      <c r="B37" s="361" t="s">
        <v>19</v>
      </c>
      <c r="C37" s="21"/>
      <c r="D37" s="367" t="s">
        <v>20</v>
      </c>
      <c r="E37" s="363">
        <v>40.3</v>
      </c>
      <c r="F37" s="22">
        <v>289167</v>
      </c>
      <c r="G37" s="31">
        <v>9</v>
      </c>
      <c r="H37" s="22">
        <v>5688</v>
      </c>
      <c r="I37" s="92">
        <v>1.97</v>
      </c>
      <c r="J37" s="103">
        <v>3826</v>
      </c>
      <c r="K37" s="104">
        <f>ROUND((H37-J37)/J37*100,2)</f>
        <v>48.67</v>
      </c>
      <c r="L37" s="97">
        <v>40.3</v>
      </c>
      <c r="M37" s="22">
        <v>289167</v>
      </c>
      <c r="N37" s="22">
        <v>9</v>
      </c>
      <c r="O37" s="22">
        <v>3539</v>
      </c>
      <c r="P37" s="92">
        <v>1.22</v>
      </c>
      <c r="Q37" s="103">
        <v>2980</v>
      </c>
      <c r="R37" s="38">
        <f>ROUND((O37-Q37)/Q37*100,2)</f>
        <v>18.76</v>
      </c>
    </row>
    <row r="38" spans="2:18" ht="12">
      <c r="B38" s="361"/>
      <c r="C38" s="21"/>
      <c r="D38" s="367" t="s">
        <v>48</v>
      </c>
      <c r="E38" s="363">
        <v>32.7</v>
      </c>
      <c r="F38" s="22">
        <v>252769</v>
      </c>
      <c r="G38" s="31" t="s">
        <v>121</v>
      </c>
      <c r="H38" s="22">
        <v>5627</v>
      </c>
      <c r="I38" s="92">
        <v>2.23</v>
      </c>
      <c r="J38" s="103">
        <v>5796</v>
      </c>
      <c r="K38" s="104">
        <f>ROUND((H38-J38)/J38*100,2)</f>
        <v>-2.92</v>
      </c>
      <c r="L38" s="97">
        <v>32.8</v>
      </c>
      <c r="M38" s="22">
        <v>253931</v>
      </c>
      <c r="N38" s="22" t="s">
        <v>121</v>
      </c>
      <c r="O38" s="22">
        <v>5636</v>
      </c>
      <c r="P38" s="92">
        <v>2.22</v>
      </c>
      <c r="Q38" s="103">
        <v>5796</v>
      </c>
      <c r="R38" s="38">
        <f>ROUND((O38-Q38)/Q38*100,2)</f>
        <v>-2.76</v>
      </c>
    </row>
    <row r="39" spans="2:18" ht="12">
      <c r="B39" s="361"/>
      <c r="C39" s="21"/>
      <c r="D39" s="367" t="s">
        <v>49</v>
      </c>
      <c r="E39" s="363" t="s">
        <v>60</v>
      </c>
      <c r="F39" s="22" t="s">
        <v>60</v>
      </c>
      <c r="G39" s="31" t="s">
        <v>60</v>
      </c>
      <c r="H39" s="22" t="s">
        <v>60</v>
      </c>
      <c r="I39" s="92" t="s">
        <v>60</v>
      </c>
      <c r="J39" s="103" t="s">
        <v>60</v>
      </c>
      <c r="K39" s="104" t="s">
        <v>148</v>
      </c>
      <c r="L39" s="97" t="s">
        <v>60</v>
      </c>
      <c r="M39" s="22" t="s">
        <v>60</v>
      </c>
      <c r="N39" s="22" t="s">
        <v>60</v>
      </c>
      <c r="O39" s="22" t="s">
        <v>60</v>
      </c>
      <c r="P39" s="92" t="s">
        <v>60</v>
      </c>
      <c r="Q39" s="103" t="s">
        <v>60</v>
      </c>
      <c r="R39" s="38" t="s">
        <v>148</v>
      </c>
    </row>
    <row r="40" spans="2:18" ht="12">
      <c r="B40" s="361"/>
      <c r="C40" s="21"/>
      <c r="D40" s="367" t="s">
        <v>50</v>
      </c>
      <c r="E40" s="363">
        <v>42</v>
      </c>
      <c r="F40" s="22">
        <v>236000</v>
      </c>
      <c r="G40" s="31" t="s">
        <v>121</v>
      </c>
      <c r="H40" s="22">
        <v>6000</v>
      </c>
      <c r="I40" s="92">
        <v>2.54</v>
      </c>
      <c r="J40" s="103">
        <v>5000</v>
      </c>
      <c r="K40" s="104">
        <f>ROUND((H40-J40)/J40*100,2)</f>
        <v>20</v>
      </c>
      <c r="L40" s="97">
        <v>42</v>
      </c>
      <c r="M40" s="22">
        <v>236000</v>
      </c>
      <c r="N40" s="22" t="s">
        <v>121</v>
      </c>
      <c r="O40" s="22">
        <v>2990</v>
      </c>
      <c r="P40" s="92">
        <v>1.27</v>
      </c>
      <c r="Q40" s="103">
        <v>2000</v>
      </c>
      <c r="R40" s="38">
        <f>ROUND((O40-Q40)/Q40*100,2)</f>
        <v>49.5</v>
      </c>
    </row>
    <row r="41" spans="2:18" ht="12">
      <c r="B41" s="361"/>
      <c r="C41" s="21"/>
      <c r="D41" s="367" t="s">
        <v>51</v>
      </c>
      <c r="E41" s="363">
        <v>36.2</v>
      </c>
      <c r="F41" s="22">
        <v>244323</v>
      </c>
      <c r="G41" s="31">
        <v>5</v>
      </c>
      <c r="H41" s="22">
        <v>5258</v>
      </c>
      <c r="I41" s="92">
        <v>2.15</v>
      </c>
      <c r="J41" s="103">
        <v>6068</v>
      </c>
      <c r="K41" s="104">
        <f>ROUND((H41-J41)/J41*100,2)</f>
        <v>-13.35</v>
      </c>
      <c r="L41" s="97">
        <v>36.2</v>
      </c>
      <c r="M41" s="22">
        <v>244323</v>
      </c>
      <c r="N41" s="22">
        <v>5</v>
      </c>
      <c r="O41" s="22">
        <v>4771</v>
      </c>
      <c r="P41" s="92">
        <v>1.95</v>
      </c>
      <c r="Q41" s="103">
        <v>4632</v>
      </c>
      <c r="R41" s="38">
        <f>ROUND((O41-Q41)/Q41*100,2)</f>
        <v>3</v>
      </c>
    </row>
    <row r="42" spans="2:18" ht="12">
      <c r="B42" s="361"/>
      <c r="C42" s="192" t="s">
        <v>52</v>
      </c>
      <c r="D42" s="368"/>
      <c r="E42" s="365">
        <v>35</v>
      </c>
      <c r="F42" s="23">
        <v>229308</v>
      </c>
      <c r="G42" s="32">
        <v>20</v>
      </c>
      <c r="H42" s="23">
        <v>5873</v>
      </c>
      <c r="I42" s="93">
        <v>2.56</v>
      </c>
      <c r="J42" s="105">
        <v>6107</v>
      </c>
      <c r="K42" s="39">
        <f>ROUND((H42-J42)/J42*100,2)</f>
        <v>-3.83</v>
      </c>
      <c r="L42" s="98">
        <v>35</v>
      </c>
      <c r="M42" s="23">
        <v>229308</v>
      </c>
      <c r="N42" s="23">
        <v>20</v>
      </c>
      <c r="O42" s="23">
        <v>4260</v>
      </c>
      <c r="P42" s="93">
        <v>1.86</v>
      </c>
      <c r="Q42" s="105">
        <v>3460</v>
      </c>
      <c r="R42" s="39">
        <f>ROUND((O42-Q42)/Q42*100,2)</f>
        <v>23.12</v>
      </c>
    </row>
    <row r="43" spans="2:18" ht="12">
      <c r="B43" s="361"/>
      <c r="C43" s="192" t="s">
        <v>53</v>
      </c>
      <c r="D43" s="368"/>
      <c r="E43" s="365">
        <v>40.9</v>
      </c>
      <c r="F43" s="23">
        <v>230150</v>
      </c>
      <c r="G43" s="32" t="s">
        <v>121</v>
      </c>
      <c r="H43" s="23">
        <v>3000</v>
      </c>
      <c r="I43" s="93">
        <v>1.3</v>
      </c>
      <c r="J43" s="105" t="s">
        <v>60</v>
      </c>
      <c r="K43" s="39" t="s">
        <v>149</v>
      </c>
      <c r="L43" s="98">
        <v>40.9</v>
      </c>
      <c r="M43" s="23">
        <v>230150</v>
      </c>
      <c r="N43" s="23" t="s">
        <v>121</v>
      </c>
      <c r="O43" s="23">
        <v>3000</v>
      </c>
      <c r="P43" s="93">
        <v>1.3</v>
      </c>
      <c r="Q43" s="105" t="s">
        <v>60</v>
      </c>
      <c r="R43" s="39" t="s">
        <v>149</v>
      </c>
    </row>
    <row r="44" spans="2:18" ht="12">
      <c r="B44" s="361"/>
      <c r="C44" s="192" t="s">
        <v>54</v>
      </c>
      <c r="D44" s="368"/>
      <c r="E44" s="365" t="s">
        <v>60</v>
      </c>
      <c r="F44" s="23" t="s">
        <v>60</v>
      </c>
      <c r="G44" s="32" t="s">
        <v>60</v>
      </c>
      <c r="H44" s="23" t="s">
        <v>60</v>
      </c>
      <c r="I44" s="93" t="s">
        <v>60</v>
      </c>
      <c r="J44" s="105" t="s">
        <v>60</v>
      </c>
      <c r="K44" s="39" t="s">
        <v>149</v>
      </c>
      <c r="L44" s="98" t="s">
        <v>60</v>
      </c>
      <c r="M44" s="23" t="s">
        <v>60</v>
      </c>
      <c r="N44" s="23" t="s">
        <v>60</v>
      </c>
      <c r="O44" s="23" t="s">
        <v>60</v>
      </c>
      <c r="P44" s="93" t="s">
        <v>60</v>
      </c>
      <c r="Q44" s="105" t="s">
        <v>60</v>
      </c>
      <c r="R44" s="39" t="s">
        <v>149</v>
      </c>
    </row>
    <row r="45" spans="2:18" ht="12">
      <c r="B45" s="361"/>
      <c r="C45" s="192" t="s">
        <v>55</v>
      </c>
      <c r="D45" s="368"/>
      <c r="E45" s="365">
        <v>31.2</v>
      </c>
      <c r="F45" s="23">
        <v>202685</v>
      </c>
      <c r="G45" s="32" t="s">
        <v>121</v>
      </c>
      <c r="H45" s="23">
        <v>4739</v>
      </c>
      <c r="I45" s="93">
        <v>2.34</v>
      </c>
      <c r="J45" s="105">
        <v>5962</v>
      </c>
      <c r="K45" s="39">
        <f>ROUND((H45-J45)/J45*100,2)</f>
        <v>-20.51</v>
      </c>
      <c r="L45" s="98">
        <v>31.2</v>
      </c>
      <c r="M45" s="23">
        <v>202685</v>
      </c>
      <c r="N45" s="23" t="s">
        <v>121</v>
      </c>
      <c r="O45" s="23">
        <v>1739</v>
      </c>
      <c r="P45" s="93">
        <v>0.86</v>
      </c>
      <c r="Q45" s="105">
        <v>2342</v>
      </c>
      <c r="R45" s="39">
        <f>ROUND((O45-Q45)/Q45*100,2)</f>
        <v>-25.75</v>
      </c>
    </row>
    <row r="46" spans="2:18" ht="12.75" thickBot="1">
      <c r="B46" s="361"/>
      <c r="C46" s="198" t="s">
        <v>56</v>
      </c>
      <c r="D46" s="369"/>
      <c r="E46" s="363">
        <v>33</v>
      </c>
      <c r="F46" s="22">
        <v>249000</v>
      </c>
      <c r="G46" s="31" t="s">
        <v>121</v>
      </c>
      <c r="H46" s="22">
        <v>5603</v>
      </c>
      <c r="I46" s="92">
        <v>2.25</v>
      </c>
      <c r="J46" s="103" t="s">
        <v>60</v>
      </c>
      <c r="K46" s="104" t="s">
        <v>140</v>
      </c>
      <c r="L46" s="97">
        <v>33</v>
      </c>
      <c r="M46" s="22">
        <v>249000</v>
      </c>
      <c r="N46" s="22" t="s">
        <v>121</v>
      </c>
      <c r="O46" s="22">
        <v>5603</v>
      </c>
      <c r="P46" s="92">
        <v>2.25</v>
      </c>
      <c r="Q46" s="103" t="s">
        <v>60</v>
      </c>
      <c r="R46" s="38" t="s">
        <v>140</v>
      </c>
    </row>
    <row r="47" spans="2:18" ht="12">
      <c r="B47" s="358"/>
      <c r="C47" s="24" t="s">
        <v>21</v>
      </c>
      <c r="D47" s="370" t="s">
        <v>22</v>
      </c>
      <c r="E47" s="371">
        <v>39.2</v>
      </c>
      <c r="F47" s="25">
        <v>339934</v>
      </c>
      <c r="G47" s="33">
        <v>13</v>
      </c>
      <c r="H47" s="25">
        <v>5416</v>
      </c>
      <c r="I47" s="94">
        <v>1.59</v>
      </c>
      <c r="J47" s="106">
        <v>5280</v>
      </c>
      <c r="K47" s="40">
        <f aca="true" t="shared" si="4" ref="K47:K56">ROUND((H47-J47)/J47*100,2)</f>
        <v>2.58</v>
      </c>
      <c r="L47" s="99">
        <v>39.2</v>
      </c>
      <c r="M47" s="25">
        <v>340883</v>
      </c>
      <c r="N47" s="25">
        <v>12</v>
      </c>
      <c r="O47" s="25">
        <v>4150</v>
      </c>
      <c r="P47" s="94">
        <v>1.22</v>
      </c>
      <c r="Q47" s="106">
        <v>4690</v>
      </c>
      <c r="R47" s="40">
        <f aca="true" t="shared" si="5" ref="R47:R56">ROUND((O47-Q47)/Q47*100,2)</f>
        <v>-11.51</v>
      </c>
    </row>
    <row r="48" spans="2:18" ht="12">
      <c r="B48" s="361" t="s">
        <v>23</v>
      </c>
      <c r="C48" s="26"/>
      <c r="D48" s="372" t="s">
        <v>24</v>
      </c>
      <c r="E48" s="365">
        <v>38.2</v>
      </c>
      <c r="F48" s="23">
        <v>297022</v>
      </c>
      <c r="G48" s="32">
        <v>22</v>
      </c>
      <c r="H48" s="23">
        <v>6910</v>
      </c>
      <c r="I48" s="93">
        <v>2.33</v>
      </c>
      <c r="J48" s="105">
        <v>6982</v>
      </c>
      <c r="K48" s="39">
        <f t="shared" si="4"/>
        <v>-1.03</v>
      </c>
      <c r="L48" s="98">
        <v>38.2</v>
      </c>
      <c r="M48" s="23">
        <v>295949</v>
      </c>
      <c r="N48" s="23">
        <v>21</v>
      </c>
      <c r="O48" s="23">
        <v>5249</v>
      </c>
      <c r="P48" s="93">
        <v>1.77</v>
      </c>
      <c r="Q48" s="105">
        <v>5282</v>
      </c>
      <c r="R48" s="39">
        <f t="shared" si="5"/>
        <v>-0.62</v>
      </c>
    </row>
    <row r="49" spans="2:18" ht="12">
      <c r="B49" s="361"/>
      <c r="C49" s="26" t="s">
        <v>25</v>
      </c>
      <c r="D49" s="372" t="s">
        <v>26</v>
      </c>
      <c r="E49" s="365">
        <v>37.5</v>
      </c>
      <c r="F49" s="23">
        <v>264144</v>
      </c>
      <c r="G49" s="32">
        <v>20</v>
      </c>
      <c r="H49" s="23">
        <v>5783</v>
      </c>
      <c r="I49" s="93">
        <v>2.19</v>
      </c>
      <c r="J49" s="105">
        <v>6167</v>
      </c>
      <c r="K49" s="39">
        <f t="shared" si="4"/>
        <v>-6.23</v>
      </c>
      <c r="L49" s="98">
        <v>37.5</v>
      </c>
      <c r="M49" s="23">
        <v>264144</v>
      </c>
      <c r="N49" s="23">
        <v>20</v>
      </c>
      <c r="O49" s="23">
        <v>7106</v>
      </c>
      <c r="P49" s="93">
        <v>2.69</v>
      </c>
      <c r="Q49" s="105">
        <v>3992</v>
      </c>
      <c r="R49" s="39">
        <f t="shared" si="5"/>
        <v>78.01</v>
      </c>
    </row>
    <row r="50" spans="2:18" ht="12">
      <c r="B50" s="361"/>
      <c r="C50" s="26"/>
      <c r="D50" s="372" t="s">
        <v>27</v>
      </c>
      <c r="E50" s="365">
        <v>39</v>
      </c>
      <c r="F50" s="23">
        <v>264244</v>
      </c>
      <c r="G50" s="32">
        <v>11</v>
      </c>
      <c r="H50" s="23">
        <v>7280</v>
      </c>
      <c r="I50" s="93">
        <v>2.76</v>
      </c>
      <c r="J50" s="105">
        <v>7244</v>
      </c>
      <c r="K50" s="39">
        <f t="shared" si="4"/>
        <v>0.5</v>
      </c>
      <c r="L50" s="98">
        <v>39</v>
      </c>
      <c r="M50" s="23">
        <v>267027</v>
      </c>
      <c r="N50" s="23">
        <v>10</v>
      </c>
      <c r="O50" s="23">
        <v>4484</v>
      </c>
      <c r="P50" s="93">
        <v>1.68</v>
      </c>
      <c r="Q50" s="105">
        <v>4087</v>
      </c>
      <c r="R50" s="39">
        <f t="shared" si="5"/>
        <v>9.71</v>
      </c>
    </row>
    <row r="51" spans="2:18" ht="12">
      <c r="B51" s="361" t="s">
        <v>28</v>
      </c>
      <c r="C51" s="27" t="s">
        <v>6</v>
      </c>
      <c r="D51" s="372" t="s">
        <v>29</v>
      </c>
      <c r="E51" s="365">
        <v>38.3</v>
      </c>
      <c r="F51" s="23">
        <v>298459</v>
      </c>
      <c r="G51" s="32">
        <v>66</v>
      </c>
      <c r="H51" s="23">
        <v>6233</v>
      </c>
      <c r="I51" s="93">
        <v>2.09</v>
      </c>
      <c r="J51" s="105">
        <v>6538</v>
      </c>
      <c r="K51" s="39">
        <f t="shared" si="4"/>
        <v>-4.67</v>
      </c>
      <c r="L51" s="98">
        <v>38.3</v>
      </c>
      <c r="M51" s="23">
        <v>298566</v>
      </c>
      <c r="N51" s="23">
        <v>63</v>
      </c>
      <c r="O51" s="23">
        <v>5355</v>
      </c>
      <c r="P51" s="93">
        <v>1.79</v>
      </c>
      <c r="Q51" s="105">
        <v>4758</v>
      </c>
      <c r="R51" s="39">
        <f t="shared" si="5"/>
        <v>12.55</v>
      </c>
    </row>
    <row r="52" spans="2:18" ht="12">
      <c r="B52" s="361"/>
      <c r="C52" s="26" t="s">
        <v>30</v>
      </c>
      <c r="D52" s="372" t="s">
        <v>31</v>
      </c>
      <c r="E52" s="365">
        <v>37.9</v>
      </c>
      <c r="F52" s="23">
        <v>245457</v>
      </c>
      <c r="G52" s="32">
        <v>35</v>
      </c>
      <c r="H52" s="23">
        <v>7266</v>
      </c>
      <c r="I52" s="93">
        <v>2.96</v>
      </c>
      <c r="J52" s="105">
        <v>7858</v>
      </c>
      <c r="K52" s="39">
        <f t="shared" si="4"/>
        <v>-7.53</v>
      </c>
      <c r="L52" s="98">
        <v>37.9</v>
      </c>
      <c r="M52" s="23">
        <v>245457</v>
      </c>
      <c r="N52" s="23">
        <v>35</v>
      </c>
      <c r="O52" s="23">
        <v>3812</v>
      </c>
      <c r="P52" s="93">
        <v>1.55</v>
      </c>
      <c r="Q52" s="105">
        <v>3930</v>
      </c>
      <c r="R52" s="39">
        <f t="shared" si="5"/>
        <v>-3</v>
      </c>
    </row>
    <row r="53" spans="2:18" ht="12">
      <c r="B53" s="361"/>
      <c r="C53" s="26" t="s">
        <v>32</v>
      </c>
      <c r="D53" s="372" t="s">
        <v>33</v>
      </c>
      <c r="E53" s="365">
        <v>38.4</v>
      </c>
      <c r="F53" s="23">
        <v>230412</v>
      </c>
      <c r="G53" s="32">
        <v>15</v>
      </c>
      <c r="H53" s="23">
        <v>5835</v>
      </c>
      <c r="I53" s="93">
        <v>2.53</v>
      </c>
      <c r="J53" s="105">
        <v>6385</v>
      </c>
      <c r="K53" s="39">
        <f t="shared" si="4"/>
        <v>-8.61</v>
      </c>
      <c r="L53" s="98">
        <v>38.4</v>
      </c>
      <c r="M53" s="23">
        <v>230393</v>
      </c>
      <c r="N53" s="23">
        <v>14</v>
      </c>
      <c r="O53" s="23">
        <v>3128</v>
      </c>
      <c r="P53" s="93">
        <v>1.36</v>
      </c>
      <c r="Q53" s="105">
        <v>3038</v>
      </c>
      <c r="R53" s="39">
        <f t="shared" si="5"/>
        <v>2.96</v>
      </c>
    </row>
    <row r="54" spans="2:18" ht="12">
      <c r="B54" s="361" t="s">
        <v>19</v>
      </c>
      <c r="C54" s="26" t="s">
        <v>25</v>
      </c>
      <c r="D54" s="372" t="s">
        <v>34</v>
      </c>
      <c r="E54" s="365">
        <v>35.6</v>
      </c>
      <c r="F54" s="23">
        <v>238409</v>
      </c>
      <c r="G54" s="32">
        <v>5</v>
      </c>
      <c r="H54" s="23">
        <v>6910</v>
      </c>
      <c r="I54" s="93">
        <v>2.9</v>
      </c>
      <c r="J54" s="105">
        <v>5694</v>
      </c>
      <c r="K54" s="39">
        <f t="shared" si="4"/>
        <v>21.36</v>
      </c>
      <c r="L54" s="98">
        <v>37.1</v>
      </c>
      <c r="M54" s="23">
        <v>251305</v>
      </c>
      <c r="N54" s="23">
        <v>4</v>
      </c>
      <c r="O54" s="23">
        <v>3220</v>
      </c>
      <c r="P54" s="93">
        <v>1.28</v>
      </c>
      <c r="Q54" s="105">
        <v>3923</v>
      </c>
      <c r="R54" s="39">
        <f t="shared" si="5"/>
        <v>-17.92</v>
      </c>
    </row>
    <row r="55" spans="2:18" ht="12">
      <c r="B55" s="361"/>
      <c r="C55" s="26" t="s">
        <v>6</v>
      </c>
      <c r="D55" s="372" t="s">
        <v>29</v>
      </c>
      <c r="E55" s="365">
        <v>37.9</v>
      </c>
      <c r="F55" s="23">
        <v>243506</v>
      </c>
      <c r="G55" s="32">
        <v>55</v>
      </c>
      <c r="H55" s="23">
        <v>7084</v>
      </c>
      <c r="I55" s="93">
        <v>2.91</v>
      </c>
      <c r="J55" s="105">
        <v>7620</v>
      </c>
      <c r="K55" s="39">
        <f t="shared" si="4"/>
        <v>-7.03</v>
      </c>
      <c r="L55" s="98">
        <v>37.9</v>
      </c>
      <c r="M55" s="23">
        <v>243653</v>
      </c>
      <c r="N55" s="23">
        <v>53</v>
      </c>
      <c r="O55" s="23">
        <v>3722</v>
      </c>
      <c r="P55" s="93">
        <v>1.53</v>
      </c>
      <c r="Q55" s="105">
        <v>3802</v>
      </c>
      <c r="R55" s="39">
        <f t="shared" si="5"/>
        <v>-2.1</v>
      </c>
    </row>
    <row r="56" spans="2:18" ht="12.75" thickBot="1">
      <c r="B56" s="373"/>
      <c r="C56" s="204" t="s">
        <v>35</v>
      </c>
      <c r="D56" s="374"/>
      <c r="E56" s="375">
        <v>33.8</v>
      </c>
      <c r="F56" s="28">
        <v>283405</v>
      </c>
      <c r="G56" s="34">
        <v>4</v>
      </c>
      <c r="H56" s="28">
        <v>6528</v>
      </c>
      <c r="I56" s="95">
        <v>2.3</v>
      </c>
      <c r="J56" s="107">
        <v>4944</v>
      </c>
      <c r="K56" s="41">
        <f t="shared" si="4"/>
        <v>32.04</v>
      </c>
      <c r="L56" s="100">
        <v>33.8</v>
      </c>
      <c r="M56" s="28">
        <v>283405</v>
      </c>
      <c r="N56" s="28">
        <v>4</v>
      </c>
      <c r="O56" s="28">
        <v>5157</v>
      </c>
      <c r="P56" s="95">
        <v>1.82</v>
      </c>
      <c r="Q56" s="107">
        <v>4824</v>
      </c>
      <c r="R56" s="41">
        <f t="shared" si="5"/>
        <v>6.9</v>
      </c>
    </row>
    <row r="57" spans="2:18" ht="12">
      <c r="B57" s="358" t="s">
        <v>36</v>
      </c>
      <c r="C57" s="200" t="s">
        <v>37</v>
      </c>
      <c r="D57" s="376"/>
      <c r="E57" s="371" t="s">
        <v>60</v>
      </c>
      <c r="F57" s="25" t="s">
        <v>60</v>
      </c>
      <c r="G57" s="33" t="s">
        <v>60</v>
      </c>
      <c r="H57" s="25" t="s">
        <v>60</v>
      </c>
      <c r="I57" s="94" t="s">
        <v>60</v>
      </c>
      <c r="J57" s="106" t="s">
        <v>60</v>
      </c>
      <c r="K57" s="40" t="s">
        <v>140</v>
      </c>
      <c r="L57" s="99" t="s">
        <v>60</v>
      </c>
      <c r="M57" s="25" t="s">
        <v>60</v>
      </c>
      <c r="N57" s="25" t="s">
        <v>60</v>
      </c>
      <c r="O57" s="25" t="s">
        <v>60</v>
      </c>
      <c r="P57" s="94" t="s">
        <v>60</v>
      </c>
      <c r="Q57" s="106" t="s">
        <v>60</v>
      </c>
      <c r="R57" s="40" t="s">
        <v>140</v>
      </c>
    </row>
    <row r="58" spans="2:18" ht="12">
      <c r="B58" s="361" t="s">
        <v>38</v>
      </c>
      <c r="C58" s="194" t="s">
        <v>39</v>
      </c>
      <c r="D58" s="377"/>
      <c r="E58" s="365" t="s">
        <v>60</v>
      </c>
      <c r="F58" s="23" t="s">
        <v>60</v>
      </c>
      <c r="G58" s="32" t="s">
        <v>60</v>
      </c>
      <c r="H58" s="23" t="s">
        <v>60</v>
      </c>
      <c r="I58" s="93" t="s">
        <v>60</v>
      </c>
      <c r="J58" s="105" t="s">
        <v>60</v>
      </c>
      <c r="K58" s="39" t="s">
        <v>140</v>
      </c>
      <c r="L58" s="98" t="s">
        <v>60</v>
      </c>
      <c r="M58" s="23" t="s">
        <v>60</v>
      </c>
      <c r="N58" s="23" t="s">
        <v>60</v>
      </c>
      <c r="O58" s="23" t="s">
        <v>60</v>
      </c>
      <c r="P58" s="93" t="s">
        <v>60</v>
      </c>
      <c r="Q58" s="105" t="s">
        <v>60</v>
      </c>
      <c r="R58" s="39" t="s">
        <v>140</v>
      </c>
    </row>
    <row r="59" spans="2:18" ht="12.75" thickBot="1">
      <c r="B59" s="373" t="s">
        <v>19</v>
      </c>
      <c r="C59" s="196" t="s">
        <v>40</v>
      </c>
      <c r="D59" s="378"/>
      <c r="E59" s="375" t="s">
        <v>60</v>
      </c>
      <c r="F59" s="28" t="s">
        <v>60</v>
      </c>
      <c r="G59" s="34" t="s">
        <v>60</v>
      </c>
      <c r="H59" s="28" t="s">
        <v>60</v>
      </c>
      <c r="I59" s="95" t="s">
        <v>60</v>
      </c>
      <c r="J59" s="107" t="s">
        <v>60</v>
      </c>
      <c r="K59" s="41" t="s">
        <v>140</v>
      </c>
      <c r="L59" s="100" t="s">
        <v>60</v>
      </c>
      <c r="M59" s="28" t="s">
        <v>60</v>
      </c>
      <c r="N59" s="28" t="s">
        <v>60</v>
      </c>
      <c r="O59" s="28" t="s">
        <v>60</v>
      </c>
      <c r="P59" s="95" t="s">
        <v>60</v>
      </c>
      <c r="Q59" s="107" t="s">
        <v>60</v>
      </c>
      <c r="R59" s="41" t="s">
        <v>140</v>
      </c>
    </row>
    <row r="60" spans="2:18" ht="12.75" thickBot="1">
      <c r="B60" s="379" t="s">
        <v>41</v>
      </c>
      <c r="C60" s="380"/>
      <c r="D60" s="381"/>
      <c r="E60" s="382">
        <v>37.7</v>
      </c>
      <c r="F60" s="29">
        <v>289452</v>
      </c>
      <c r="G60" s="35">
        <v>125</v>
      </c>
      <c r="H60" s="29">
        <v>6380</v>
      </c>
      <c r="I60" s="36">
        <v>2.2</v>
      </c>
      <c r="J60" s="108">
        <v>6452</v>
      </c>
      <c r="K60" s="42">
        <f>ROUND((H60-J60)/J60*100,2)</f>
        <v>-1.12</v>
      </c>
      <c r="L60" s="101">
        <v>37.7</v>
      </c>
      <c r="M60" s="29">
        <v>289457</v>
      </c>
      <c r="N60" s="29">
        <v>120</v>
      </c>
      <c r="O60" s="29">
        <v>5115</v>
      </c>
      <c r="P60" s="36">
        <v>1.77</v>
      </c>
      <c r="Q60" s="108">
        <v>4635</v>
      </c>
      <c r="R60" s="42">
        <f>ROUND((O60-Q60)/Q60*100,2)</f>
        <v>10.36</v>
      </c>
    </row>
    <row r="61" spans="15:18" ht="12">
      <c r="O61" s="3"/>
      <c r="R61" s="5"/>
    </row>
    <row r="62" spans="15:18" ht="12">
      <c r="O62" s="3"/>
      <c r="R62" s="5"/>
    </row>
  </sheetData>
  <mergeCells count="22">
    <mergeCell ref="C57:D57"/>
    <mergeCell ref="C58:D58"/>
    <mergeCell ref="C59:D59"/>
    <mergeCell ref="C43:D43"/>
    <mergeCell ref="C44:D44"/>
    <mergeCell ref="C45:D45"/>
    <mergeCell ref="C46:D46"/>
    <mergeCell ref="C56:D56"/>
    <mergeCell ref="C32:D32"/>
    <mergeCell ref="C33:D33"/>
    <mergeCell ref="C34:D34"/>
    <mergeCell ref="C42:D42"/>
    <mergeCell ref="C8:D8"/>
    <mergeCell ref="C29:D29"/>
    <mergeCell ref="C30:D30"/>
    <mergeCell ref="C31:D31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B2" sqref="B2:R2"/>
    </sheetView>
  </sheetViews>
  <sheetFormatPr defaultColWidth="9.00390625" defaultRowHeight="13.5"/>
  <cols>
    <col min="1" max="1" width="18.00390625" style="43" customWidth="1"/>
    <col min="2" max="2" width="7.875" style="43" customWidth="1"/>
    <col min="3" max="3" width="10.125" style="43" customWidth="1"/>
    <col min="4" max="4" width="7.625" style="43" customWidth="1"/>
    <col min="5" max="7" width="8.125" style="43" customWidth="1"/>
    <col min="8" max="9" width="7.875" style="43" customWidth="1"/>
    <col min="10" max="10" width="10.125" style="43" customWidth="1"/>
    <col min="11" max="11" width="7.625" style="43" customWidth="1"/>
    <col min="12" max="14" width="8.125" style="43" customWidth="1"/>
    <col min="15" max="15" width="7.875" style="43" customWidth="1"/>
    <col min="16" max="16384" width="9.00390625" style="43" customWidth="1"/>
  </cols>
  <sheetData>
    <row r="1" spans="1:15" ht="14.25" thickBot="1">
      <c r="A1" s="3" t="s">
        <v>70</v>
      </c>
      <c r="B1" s="3"/>
      <c r="C1" s="3"/>
      <c r="D1" s="3"/>
      <c r="E1" s="3"/>
      <c r="F1" s="3"/>
      <c r="G1" s="3"/>
      <c r="H1" s="3"/>
      <c r="I1" s="3"/>
      <c r="J1" s="2"/>
      <c r="O1" s="6" t="s">
        <v>146</v>
      </c>
    </row>
    <row r="2" spans="1:15" ht="14.25" thickBot="1">
      <c r="A2" s="206" t="s">
        <v>57</v>
      </c>
      <c r="B2" s="209" t="s">
        <v>58</v>
      </c>
      <c r="C2" s="210"/>
      <c r="D2" s="210"/>
      <c r="E2" s="210"/>
      <c r="F2" s="210"/>
      <c r="G2" s="211"/>
      <c r="H2" s="212"/>
      <c r="I2" s="210" t="s">
        <v>43</v>
      </c>
      <c r="J2" s="210"/>
      <c r="K2" s="210"/>
      <c r="L2" s="210"/>
      <c r="M2" s="210"/>
      <c r="N2" s="211"/>
      <c r="O2" s="212"/>
    </row>
    <row r="3" spans="1:15" ht="13.5">
      <c r="A3" s="207"/>
      <c r="B3" s="128"/>
      <c r="C3" s="44"/>
      <c r="D3" s="44"/>
      <c r="E3" s="44"/>
      <c r="F3" s="44"/>
      <c r="G3" s="209" t="s">
        <v>71</v>
      </c>
      <c r="H3" s="213"/>
      <c r="I3" s="44"/>
      <c r="J3" s="44"/>
      <c r="K3" s="44"/>
      <c r="L3" s="44"/>
      <c r="M3" s="44"/>
      <c r="N3" s="209" t="s">
        <v>71</v>
      </c>
      <c r="O3" s="213"/>
    </row>
    <row r="4" spans="1:15" ht="52.5" customHeight="1" thickBot="1">
      <c r="A4" s="208"/>
      <c r="B4" s="47" t="s">
        <v>104</v>
      </c>
      <c r="C4" s="45" t="s">
        <v>72</v>
      </c>
      <c r="D4" s="45" t="s">
        <v>59</v>
      </c>
      <c r="E4" s="45" t="s">
        <v>73</v>
      </c>
      <c r="F4" s="46" t="s">
        <v>74</v>
      </c>
      <c r="G4" s="47" t="s">
        <v>75</v>
      </c>
      <c r="H4" s="48" t="s">
        <v>76</v>
      </c>
      <c r="I4" s="45" t="s">
        <v>104</v>
      </c>
      <c r="J4" s="45" t="s">
        <v>72</v>
      </c>
      <c r="K4" s="45" t="s">
        <v>59</v>
      </c>
      <c r="L4" s="45" t="s">
        <v>77</v>
      </c>
      <c r="M4" s="46" t="s">
        <v>74</v>
      </c>
      <c r="N4" s="47" t="s">
        <v>78</v>
      </c>
      <c r="O4" s="49" t="s">
        <v>76</v>
      </c>
    </row>
    <row r="5" spans="1:15" ht="13.5">
      <c r="A5" s="343" t="s">
        <v>79</v>
      </c>
      <c r="B5" s="344">
        <v>36.1</v>
      </c>
      <c r="C5" s="150">
        <v>272205</v>
      </c>
      <c r="D5" s="150">
        <v>143</v>
      </c>
      <c r="E5" s="150">
        <v>13154</v>
      </c>
      <c r="F5" s="151">
        <v>4.83</v>
      </c>
      <c r="G5" s="152">
        <v>13114</v>
      </c>
      <c r="H5" s="144">
        <f aca="true" t="shared" si="0" ref="H5:H15">ROUND((E5-G5)/G5*100,2)</f>
        <v>0.31</v>
      </c>
      <c r="I5" s="383" t="s">
        <v>60</v>
      </c>
      <c r="J5" s="384" t="s">
        <v>60</v>
      </c>
      <c r="K5" s="385">
        <v>136</v>
      </c>
      <c r="L5" s="386">
        <v>7023</v>
      </c>
      <c r="M5" s="387">
        <v>2.58</v>
      </c>
      <c r="N5" s="152">
        <v>7678</v>
      </c>
      <c r="O5" s="147">
        <f aca="true" t="shared" si="1" ref="O5:O15">ROUND((L5-N5)/N5*100,2)</f>
        <v>-8.53</v>
      </c>
    </row>
    <row r="6" spans="1:15" ht="13.5">
      <c r="A6" s="345" t="s">
        <v>80</v>
      </c>
      <c r="B6" s="344">
        <v>36.4</v>
      </c>
      <c r="C6" s="150">
        <v>274961</v>
      </c>
      <c r="D6" s="150">
        <v>149</v>
      </c>
      <c r="E6" s="150">
        <v>9181</v>
      </c>
      <c r="F6" s="151">
        <v>3.34</v>
      </c>
      <c r="G6" s="152">
        <v>13154</v>
      </c>
      <c r="H6" s="144">
        <f t="shared" si="0"/>
        <v>-30.2</v>
      </c>
      <c r="I6" s="383" t="s">
        <v>60</v>
      </c>
      <c r="J6" s="384" t="s">
        <v>60</v>
      </c>
      <c r="K6" s="385">
        <v>141</v>
      </c>
      <c r="L6" s="386">
        <v>5487</v>
      </c>
      <c r="M6" s="387">
        <v>2</v>
      </c>
      <c r="N6" s="152">
        <v>7023</v>
      </c>
      <c r="O6" s="147">
        <f t="shared" si="1"/>
        <v>-21.87</v>
      </c>
    </row>
    <row r="7" spans="1:15" ht="13.5">
      <c r="A7" s="345" t="s">
        <v>81</v>
      </c>
      <c r="B7" s="344">
        <v>36.7</v>
      </c>
      <c r="C7" s="150">
        <v>277647</v>
      </c>
      <c r="D7" s="150">
        <v>144</v>
      </c>
      <c r="E7" s="150">
        <v>7658</v>
      </c>
      <c r="F7" s="151">
        <v>2.7581785504615572</v>
      </c>
      <c r="G7" s="152">
        <v>9181</v>
      </c>
      <c r="H7" s="144">
        <f t="shared" si="0"/>
        <v>-16.59</v>
      </c>
      <c r="I7" s="383" t="s">
        <v>60</v>
      </c>
      <c r="J7" s="384" t="s">
        <v>60</v>
      </c>
      <c r="K7" s="385">
        <v>137</v>
      </c>
      <c r="L7" s="386">
        <v>4609</v>
      </c>
      <c r="M7" s="387">
        <v>1.6600215381401564</v>
      </c>
      <c r="N7" s="152">
        <v>5487</v>
      </c>
      <c r="O7" s="147">
        <f t="shared" si="1"/>
        <v>-16</v>
      </c>
    </row>
    <row r="8" spans="1:15" ht="13.5">
      <c r="A8" s="345" t="s">
        <v>82</v>
      </c>
      <c r="B8" s="344">
        <v>36.9</v>
      </c>
      <c r="C8" s="150">
        <v>279520</v>
      </c>
      <c r="D8" s="150">
        <v>137</v>
      </c>
      <c r="E8" s="150">
        <v>7916</v>
      </c>
      <c r="F8" s="151">
        <v>2.83</v>
      </c>
      <c r="G8" s="152">
        <v>7658</v>
      </c>
      <c r="H8" s="144">
        <f t="shared" si="0"/>
        <v>3.37</v>
      </c>
      <c r="I8" s="383" t="s">
        <v>60</v>
      </c>
      <c r="J8" s="384" t="s">
        <v>60</v>
      </c>
      <c r="K8" s="385">
        <v>132</v>
      </c>
      <c r="L8" s="386">
        <v>5176</v>
      </c>
      <c r="M8" s="387">
        <v>1.85</v>
      </c>
      <c r="N8" s="152">
        <v>4609</v>
      </c>
      <c r="O8" s="147">
        <f t="shared" si="1"/>
        <v>12.3</v>
      </c>
    </row>
    <row r="9" spans="1:15" ht="13.5">
      <c r="A9" s="345" t="s">
        <v>83</v>
      </c>
      <c r="B9" s="346">
        <v>37.8</v>
      </c>
      <c r="C9" s="153">
        <v>285184</v>
      </c>
      <c r="D9" s="154">
        <v>112</v>
      </c>
      <c r="E9" s="153">
        <v>6098</v>
      </c>
      <c r="F9" s="155">
        <v>2.14</v>
      </c>
      <c r="G9" s="156">
        <v>7916</v>
      </c>
      <c r="H9" s="144">
        <f t="shared" si="0"/>
        <v>-22.97</v>
      </c>
      <c r="I9" s="388" t="s">
        <v>60</v>
      </c>
      <c r="J9" s="389" t="s">
        <v>60</v>
      </c>
      <c r="K9" s="390">
        <v>101</v>
      </c>
      <c r="L9" s="391">
        <v>4625</v>
      </c>
      <c r="M9" s="392">
        <v>1.62</v>
      </c>
      <c r="N9" s="156">
        <v>5176</v>
      </c>
      <c r="O9" s="147">
        <f t="shared" si="1"/>
        <v>-10.65</v>
      </c>
    </row>
    <row r="10" spans="1:15" ht="13.5">
      <c r="A10" s="345" t="s">
        <v>84</v>
      </c>
      <c r="B10" s="344">
        <v>37.8</v>
      </c>
      <c r="C10" s="150">
        <v>278014</v>
      </c>
      <c r="D10" s="150">
        <v>114</v>
      </c>
      <c r="E10" s="150">
        <v>6256</v>
      </c>
      <c r="F10" s="155">
        <v>2.25</v>
      </c>
      <c r="G10" s="156">
        <v>6098</v>
      </c>
      <c r="H10" s="144">
        <f t="shared" si="0"/>
        <v>2.59</v>
      </c>
      <c r="I10" s="388" t="s">
        <v>60</v>
      </c>
      <c r="J10" s="389" t="s">
        <v>60</v>
      </c>
      <c r="K10" s="390">
        <v>105</v>
      </c>
      <c r="L10" s="391">
        <v>4139</v>
      </c>
      <c r="M10" s="392">
        <v>1.49</v>
      </c>
      <c r="N10" s="156">
        <v>4625</v>
      </c>
      <c r="O10" s="147">
        <f t="shared" si="1"/>
        <v>-10.51</v>
      </c>
    </row>
    <row r="11" spans="1:15" ht="13.5">
      <c r="A11" s="345" t="s">
        <v>85</v>
      </c>
      <c r="B11" s="344">
        <v>37.6</v>
      </c>
      <c r="C11" s="150">
        <v>276503</v>
      </c>
      <c r="D11" s="150">
        <v>101</v>
      </c>
      <c r="E11" s="150">
        <v>5751</v>
      </c>
      <c r="F11" s="151">
        <v>2.08</v>
      </c>
      <c r="G11" s="152">
        <v>6256</v>
      </c>
      <c r="H11" s="144">
        <f t="shared" si="0"/>
        <v>-8.07</v>
      </c>
      <c r="I11" s="383" t="s">
        <v>60</v>
      </c>
      <c r="J11" s="384" t="s">
        <v>60</v>
      </c>
      <c r="K11" s="385">
        <v>97</v>
      </c>
      <c r="L11" s="386">
        <v>3907</v>
      </c>
      <c r="M11" s="387">
        <v>1.41</v>
      </c>
      <c r="N11" s="152">
        <v>4139</v>
      </c>
      <c r="O11" s="147">
        <f t="shared" si="1"/>
        <v>-5.61</v>
      </c>
    </row>
    <row r="12" spans="1:15" ht="13.5">
      <c r="A12" s="345" t="s">
        <v>106</v>
      </c>
      <c r="B12" s="347">
        <v>37.9</v>
      </c>
      <c r="C12" s="157">
        <v>284299</v>
      </c>
      <c r="D12" s="157">
        <v>80</v>
      </c>
      <c r="E12" s="157">
        <v>5140</v>
      </c>
      <c r="F12" s="158">
        <v>1.81</v>
      </c>
      <c r="G12" s="159">
        <v>5751</v>
      </c>
      <c r="H12" s="144">
        <f t="shared" si="0"/>
        <v>-10.62</v>
      </c>
      <c r="I12" s="393" t="s">
        <v>60</v>
      </c>
      <c r="J12" s="394" t="s">
        <v>60</v>
      </c>
      <c r="K12" s="395">
        <v>72</v>
      </c>
      <c r="L12" s="396">
        <v>4604</v>
      </c>
      <c r="M12" s="397">
        <v>1.62</v>
      </c>
      <c r="N12" s="159">
        <v>3907</v>
      </c>
      <c r="O12" s="398">
        <f t="shared" si="1"/>
        <v>17.84</v>
      </c>
    </row>
    <row r="13" spans="1:15" ht="14.25" thickBot="1">
      <c r="A13" s="345" t="s">
        <v>112</v>
      </c>
      <c r="B13" s="348">
        <v>37.4</v>
      </c>
      <c r="C13" s="160">
        <v>280641</v>
      </c>
      <c r="D13" s="160">
        <v>102</v>
      </c>
      <c r="E13" s="160">
        <v>6452</v>
      </c>
      <c r="F13" s="161">
        <v>2.3</v>
      </c>
      <c r="G13" s="162">
        <v>5140</v>
      </c>
      <c r="H13" s="144">
        <f t="shared" si="0"/>
        <v>25.53</v>
      </c>
      <c r="I13" s="175">
        <v>37.5</v>
      </c>
      <c r="J13" s="176">
        <v>282006</v>
      </c>
      <c r="K13" s="399">
        <v>97</v>
      </c>
      <c r="L13" s="400">
        <v>4635</v>
      </c>
      <c r="M13" s="397">
        <v>1.64</v>
      </c>
      <c r="N13" s="159">
        <v>4604</v>
      </c>
      <c r="O13" s="398">
        <f t="shared" si="1"/>
        <v>0.67</v>
      </c>
    </row>
    <row r="14" spans="1:15" ht="13.5">
      <c r="A14" s="343" t="s">
        <v>119</v>
      </c>
      <c r="B14" s="349">
        <v>37.7</v>
      </c>
      <c r="C14" s="110">
        <v>289452</v>
      </c>
      <c r="D14" s="111">
        <v>125</v>
      </c>
      <c r="E14" s="111">
        <v>6380</v>
      </c>
      <c r="F14" s="112">
        <v>2.2</v>
      </c>
      <c r="G14" s="132">
        <v>6452</v>
      </c>
      <c r="H14" s="145">
        <f t="shared" si="0"/>
        <v>-1.12</v>
      </c>
      <c r="I14" s="133">
        <v>37.7</v>
      </c>
      <c r="J14" s="134">
        <v>289457</v>
      </c>
      <c r="K14" s="401">
        <v>120</v>
      </c>
      <c r="L14" s="402">
        <v>5115</v>
      </c>
      <c r="M14" s="403">
        <v>1.77</v>
      </c>
      <c r="N14" s="132">
        <v>4635</v>
      </c>
      <c r="O14" s="398">
        <f t="shared" si="1"/>
        <v>10.36</v>
      </c>
    </row>
    <row r="15" spans="1:15" ht="14.25" thickBot="1">
      <c r="A15" s="350" t="s">
        <v>118</v>
      </c>
      <c r="B15" s="351">
        <v>37.4</v>
      </c>
      <c r="C15" s="50">
        <v>280641</v>
      </c>
      <c r="D15" s="52">
        <v>102</v>
      </c>
      <c r="E15" s="50">
        <v>6452</v>
      </c>
      <c r="F15" s="51">
        <v>2.3</v>
      </c>
      <c r="G15" s="129">
        <v>5140</v>
      </c>
      <c r="H15" s="146">
        <f t="shared" si="0"/>
        <v>25.53</v>
      </c>
      <c r="I15" s="130">
        <v>37.5</v>
      </c>
      <c r="J15" s="131">
        <v>282006</v>
      </c>
      <c r="K15" s="404">
        <v>97</v>
      </c>
      <c r="L15" s="405">
        <v>4635</v>
      </c>
      <c r="M15" s="406">
        <v>1.64</v>
      </c>
      <c r="N15" s="129">
        <v>4604</v>
      </c>
      <c r="O15" s="149">
        <f t="shared" si="1"/>
        <v>0.67</v>
      </c>
    </row>
    <row r="16" spans="1:15" ht="14.25" thickBot="1">
      <c r="A16" s="352" t="s">
        <v>86</v>
      </c>
      <c r="B16" s="353">
        <f aca="true" t="shared" si="2" ref="B16:O16">B14-B15</f>
        <v>0.30000000000000426</v>
      </c>
      <c r="C16" s="135">
        <f t="shared" si="2"/>
        <v>8811</v>
      </c>
      <c r="D16" s="136">
        <f t="shared" si="2"/>
        <v>23</v>
      </c>
      <c r="E16" s="135">
        <f t="shared" si="2"/>
        <v>-72</v>
      </c>
      <c r="F16" s="138">
        <f t="shared" si="2"/>
        <v>-0.09999999999999964</v>
      </c>
      <c r="G16" s="139">
        <f t="shared" si="2"/>
        <v>1312</v>
      </c>
      <c r="H16" s="140">
        <f t="shared" si="2"/>
        <v>-26.650000000000002</v>
      </c>
      <c r="I16" s="141">
        <f t="shared" si="2"/>
        <v>0.20000000000000284</v>
      </c>
      <c r="J16" s="142">
        <f t="shared" si="2"/>
        <v>7451</v>
      </c>
      <c r="K16" s="407">
        <f t="shared" si="2"/>
        <v>23</v>
      </c>
      <c r="L16" s="142">
        <f t="shared" si="2"/>
        <v>480</v>
      </c>
      <c r="M16" s="408">
        <f t="shared" si="2"/>
        <v>0.13000000000000012</v>
      </c>
      <c r="N16" s="178">
        <f t="shared" si="2"/>
        <v>31</v>
      </c>
      <c r="O16" s="140">
        <f t="shared" si="2"/>
        <v>9.69</v>
      </c>
    </row>
    <row r="17" spans="1:15" ht="13.5">
      <c r="A17" s="55"/>
      <c r="B17" s="56"/>
      <c r="C17" s="57"/>
      <c r="D17" s="58"/>
      <c r="E17" s="58"/>
      <c r="F17" s="59"/>
      <c r="G17" s="58"/>
      <c r="H17" s="59"/>
      <c r="I17" s="56"/>
      <c r="J17" s="57"/>
      <c r="K17" s="58"/>
      <c r="L17" s="58"/>
      <c r="M17" s="60"/>
      <c r="N17" s="58"/>
      <c r="O17" s="59"/>
    </row>
    <row r="18" spans="1:15" ht="13.5">
      <c r="A18" s="55"/>
      <c r="B18" s="56"/>
      <c r="C18" s="57"/>
      <c r="D18" s="58"/>
      <c r="E18" s="58"/>
      <c r="F18" s="59"/>
      <c r="G18" s="58"/>
      <c r="H18" s="59"/>
      <c r="I18" s="56"/>
      <c r="J18" s="57"/>
      <c r="K18" s="58"/>
      <c r="L18" s="58"/>
      <c r="M18" s="60"/>
      <c r="N18" s="58"/>
      <c r="O18" s="59"/>
    </row>
    <row r="19" spans="1:15" ht="13.5">
      <c r="A19" s="55"/>
      <c r="B19" s="56"/>
      <c r="C19" s="57"/>
      <c r="D19" s="58"/>
      <c r="E19" s="58"/>
      <c r="F19" s="59"/>
      <c r="G19" s="58"/>
      <c r="H19" s="59"/>
      <c r="I19" s="56"/>
      <c r="J19" s="57"/>
      <c r="K19" s="58"/>
      <c r="L19" s="58"/>
      <c r="M19" s="60"/>
      <c r="N19" s="58"/>
      <c r="O19" s="59"/>
    </row>
    <row r="20" spans="1:15" ht="13.5">
      <c r="A20" s="55"/>
      <c r="B20" s="56"/>
      <c r="C20" s="57"/>
      <c r="D20" s="58"/>
      <c r="E20" s="58"/>
      <c r="F20" s="59"/>
      <c r="G20" s="58"/>
      <c r="H20" s="59"/>
      <c r="I20" s="56"/>
      <c r="J20" s="57"/>
      <c r="K20" s="58"/>
      <c r="L20" s="58"/>
      <c r="M20" s="60"/>
      <c r="N20" s="58"/>
      <c r="O20" s="59"/>
    </row>
    <row r="21" spans="1:15" ht="13.5">
      <c r="A21" s="55"/>
      <c r="B21" s="56"/>
      <c r="C21" s="57"/>
      <c r="D21" s="58"/>
      <c r="E21" s="58"/>
      <c r="F21" s="59"/>
      <c r="G21" s="58"/>
      <c r="H21" s="59"/>
      <c r="I21" s="56"/>
      <c r="J21" s="57"/>
      <c r="K21" s="58"/>
      <c r="L21" s="58"/>
      <c r="M21" s="60"/>
      <c r="N21" s="58"/>
      <c r="O21" s="59"/>
    </row>
    <row r="22" spans="1:15" ht="13.5">
      <c r="A22" s="55"/>
      <c r="B22" s="56"/>
      <c r="C22" s="57"/>
      <c r="D22" s="58"/>
      <c r="E22" s="58"/>
      <c r="F22" s="59"/>
      <c r="G22" s="58"/>
      <c r="H22" s="59"/>
      <c r="I22" s="56"/>
      <c r="J22" s="57"/>
      <c r="K22" s="58"/>
      <c r="L22" s="58"/>
      <c r="M22" s="60"/>
      <c r="N22" s="58"/>
      <c r="O22" s="59"/>
    </row>
    <row r="23" spans="1:15" ht="13.5">
      <c r="A23" s="55"/>
      <c r="B23" s="56"/>
      <c r="C23" s="57"/>
      <c r="D23" s="58"/>
      <c r="E23" s="58"/>
      <c r="F23" s="59"/>
      <c r="G23" s="58"/>
      <c r="H23" s="59"/>
      <c r="I23" s="56"/>
      <c r="J23" s="57"/>
      <c r="K23" s="58"/>
      <c r="L23" s="58"/>
      <c r="M23" s="60"/>
      <c r="N23" s="58"/>
      <c r="O23" s="59"/>
    </row>
    <row r="24" spans="1:9" ht="14.25" thickBot="1">
      <c r="A24" s="61"/>
      <c r="B24" s="61"/>
      <c r="C24" s="61"/>
      <c r="D24" s="61"/>
      <c r="E24" s="61"/>
      <c r="F24" s="61"/>
      <c r="G24" s="61"/>
      <c r="H24" s="61"/>
      <c r="I24" s="61"/>
    </row>
    <row r="25" spans="1:15" ht="13.5">
      <c r="A25" s="62"/>
      <c r="B25" s="63"/>
      <c r="C25" s="63"/>
      <c r="D25" s="63"/>
      <c r="E25" s="63"/>
      <c r="F25" s="63"/>
      <c r="G25" s="63"/>
      <c r="H25" s="63"/>
      <c r="I25" s="63"/>
      <c r="J25" s="64"/>
      <c r="K25" s="65"/>
      <c r="L25" s="65"/>
      <c r="M25" s="65"/>
      <c r="N25" s="65"/>
      <c r="O25" s="66"/>
    </row>
    <row r="26" spans="1:15" ht="13.5">
      <c r="A26" s="214" t="s">
        <v>87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216"/>
      <c r="O26" s="217"/>
    </row>
    <row r="27" spans="1:15" ht="13.5">
      <c r="A27" s="218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/>
    </row>
    <row r="28" spans="1:15" ht="14.25">
      <c r="A28" s="219" t="s">
        <v>133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6"/>
      <c r="N28" s="216"/>
      <c r="O28" s="217"/>
    </row>
    <row r="29" spans="1:15" ht="14.25">
      <c r="A29" s="219" t="s">
        <v>108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6"/>
      <c r="N29" s="216"/>
      <c r="O29" s="217"/>
    </row>
    <row r="30" spans="1:15" ht="25.5" customHeight="1">
      <c r="A30" s="214" t="s">
        <v>150</v>
      </c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10"/>
      <c r="N30" s="410"/>
      <c r="O30" s="411"/>
    </row>
    <row r="31" spans="1:15" ht="25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73"/>
      <c r="O31" s="74"/>
    </row>
    <row r="32" spans="1:15" ht="25.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73"/>
      <c r="O32" s="74"/>
    </row>
    <row r="33" spans="1:15" ht="25.5" customHeigh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73"/>
      <c r="O33" s="74"/>
    </row>
    <row r="34" spans="1:15" ht="25.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73"/>
      <c r="O34" s="74"/>
    </row>
    <row r="35" spans="1:15" ht="13.5">
      <c r="A35" s="67"/>
      <c r="B35" s="75"/>
      <c r="C35" s="75"/>
      <c r="D35" s="68"/>
      <c r="E35" s="68"/>
      <c r="F35" s="68"/>
      <c r="G35" s="68"/>
      <c r="H35" s="68"/>
      <c r="I35" s="68"/>
      <c r="J35" s="68"/>
      <c r="K35" s="69"/>
      <c r="L35" s="69"/>
      <c r="M35" s="69"/>
      <c r="N35" s="69"/>
      <c r="O35" s="70"/>
    </row>
    <row r="36" spans="1:15" ht="11.2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69"/>
      <c r="M36" s="69"/>
      <c r="N36" s="69"/>
      <c r="O36" s="70"/>
    </row>
    <row r="37" spans="1:15" ht="23.25" customHeight="1">
      <c r="A37" s="214" t="s">
        <v>109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6"/>
      <c r="N37" s="216"/>
      <c r="O37" s="217"/>
    </row>
    <row r="38" spans="1:15" ht="13.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9"/>
      <c r="L38" s="69"/>
      <c r="M38" s="69"/>
      <c r="N38" s="69"/>
      <c r="O38" s="70"/>
    </row>
    <row r="39" spans="1:15" ht="13.5">
      <c r="A39" s="76" t="s">
        <v>88</v>
      </c>
      <c r="C39" s="77"/>
      <c r="D39" s="69"/>
      <c r="F39" s="78"/>
      <c r="G39" s="78" t="s">
        <v>89</v>
      </c>
      <c r="H39" s="69"/>
      <c r="I39" s="69"/>
      <c r="J39" s="69"/>
      <c r="K39" s="69"/>
      <c r="L39" s="69"/>
      <c r="M39" s="69"/>
      <c r="N39" s="69"/>
      <c r="O39" s="70"/>
    </row>
    <row r="40" spans="1:15" ht="13.5">
      <c r="A40" s="76" t="s">
        <v>90</v>
      </c>
      <c r="C40" s="77"/>
      <c r="D40" s="69"/>
      <c r="F40" s="78"/>
      <c r="G40" s="78" t="s">
        <v>91</v>
      </c>
      <c r="H40" s="69"/>
      <c r="I40" s="69"/>
      <c r="J40" s="69"/>
      <c r="K40" s="69"/>
      <c r="L40" s="69"/>
      <c r="M40" s="69"/>
      <c r="N40" s="69"/>
      <c r="O40" s="70"/>
    </row>
    <row r="41" spans="1:15" ht="13.5">
      <c r="A41" s="76" t="s">
        <v>92</v>
      </c>
      <c r="C41" s="77"/>
      <c r="D41" s="69"/>
      <c r="F41" s="78"/>
      <c r="G41" s="78" t="s">
        <v>93</v>
      </c>
      <c r="H41" s="69"/>
      <c r="I41" s="69"/>
      <c r="J41" s="69"/>
      <c r="K41" s="69"/>
      <c r="L41" s="69"/>
      <c r="M41" s="69"/>
      <c r="N41" s="69"/>
      <c r="O41" s="70"/>
    </row>
    <row r="42" spans="1:15" ht="13.5">
      <c r="A42" s="76" t="s">
        <v>94</v>
      </c>
      <c r="B42" s="77"/>
      <c r="C42" s="77"/>
      <c r="D42" s="69"/>
      <c r="F42" s="78"/>
      <c r="G42" s="78" t="s">
        <v>95</v>
      </c>
      <c r="H42" s="69"/>
      <c r="I42" s="69"/>
      <c r="J42" s="69"/>
      <c r="K42" s="69"/>
      <c r="L42" s="69"/>
      <c r="M42" s="69"/>
      <c r="N42" s="69"/>
      <c r="O42" s="70"/>
    </row>
    <row r="43" spans="1:15" ht="13.5">
      <c r="A43" s="79" t="s">
        <v>96</v>
      </c>
      <c r="B43" s="77"/>
      <c r="C43" s="77"/>
      <c r="D43" s="69"/>
      <c r="F43" s="78"/>
      <c r="G43" s="78" t="s">
        <v>97</v>
      </c>
      <c r="H43" s="69"/>
      <c r="I43" s="69"/>
      <c r="J43" s="69"/>
      <c r="K43" s="69"/>
      <c r="L43" s="69"/>
      <c r="M43" s="69"/>
      <c r="N43" s="69"/>
      <c r="O43" s="70"/>
    </row>
    <row r="44" spans="1:15" ht="13.5">
      <c r="A44" s="79" t="s">
        <v>98</v>
      </c>
      <c r="B44" s="77"/>
      <c r="C44" s="77"/>
      <c r="D44" s="69"/>
      <c r="F44" s="78"/>
      <c r="G44" s="78" t="s">
        <v>99</v>
      </c>
      <c r="H44" s="69"/>
      <c r="I44" s="69"/>
      <c r="J44" s="69"/>
      <c r="K44" s="69"/>
      <c r="L44" s="69"/>
      <c r="M44" s="69"/>
      <c r="N44" s="69"/>
      <c r="O44" s="70"/>
    </row>
    <row r="45" spans="1:15" ht="13.5">
      <c r="A45" s="79" t="s">
        <v>100</v>
      </c>
      <c r="B45" s="77"/>
      <c r="C45" s="77"/>
      <c r="D45" s="69"/>
      <c r="F45" s="78"/>
      <c r="G45" s="78" t="s">
        <v>110</v>
      </c>
      <c r="H45" s="69"/>
      <c r="I45" s="69"/>
      <c r="J45" s="69"/>
      <c r="K45" s="69"/>
      <c r="L45" s="69"/>
      <c r="M45" s="69"/>
      <c r="N45" s="69"/>
      <c r="O45" s="70"/>
    </row>
    <row r="46" spans="1:15" ht="13.5">
      <c r="A46" s="79" t="s">
        <v>101</v>
      </c>
      <c r="B46" s="77"/>
      <c r="C46" s="77"/>
      <c r="D46" s="69"/>
      <c r="F46" s="78"/>
      <c r="G46" s="78" t="s">
        <v>113</v>
      </c>
      <c r="H46" s="69"/>
      <c r="I46" s="69"/>
      <c r="J46" s="69"/>
      <c r="K46" s="69"/>
      <c r="L46" s="69"/>
      <c r="M46" s="69"/>
      <c r="N46" s="69"/>
      <c r="O46" s="70"/>
    </row>
    <row r="47" spans="1:15" ht="13.5">
      <c r="A47" s="79" t="s">
        <v>102</v>
      </c>
      <c r="B47" s="77"/>
      <c r="C47" s="77"/>
      <c r="D47" s="69"/>
      <c r="F47" s="78"/>
      <c r="G47" s="78" t="s">
        <v>111</v>
      </c>
      <c r="H47" s="69"/>
      <c r="I47" s="69"/>
      <c r="J47" s="69"/>
      <c r="K47" s="69"/>
      <c r="L47" s="69"/>
      <c r="M47" s="69"/>
      <c r="N47" s="69"/>
      <c r="O47" s="70"/>
    </row>
    <row r="48" spans="1:15" ht="13.5">
      <c r="A48" s="79"/>
      <c r="B48" s="77"/>
      <c r="C48" s="77"/>
      <c r="D48" s="69"/>
      <c r="F48" s="78"/>
      <c r="G48" s="78"/>
      <c r="H48" s="69"/>
      <c r="I48" s="69"/>
      <c r="J48" s="69"/>
      <c r="K48" s="69"/>
      <c r="L48" s="69"/>
      <c r="M48" s="69"/>
      <c r="N48" s="69"/>
      <c r="O48" s="70"/>
    </row>
    <row r="49" spans="1:15" ht="13.5">
      <c r="A49" s="79"/>
      <c r="B49" s="77"/>
      <c r="C49" s="77"/>
      <c r="D49" s="69"/>
      <c r="F49" s="78"/>
      <c r="G49" s="78"/>
      <c r="H49" s="69"/>
      <c r="I49" s="69"/>
      <c r="J49" s="69"/>
      <c r="K49" s="69"/>
      <c r="L49" s="69"/>
      <c r="M49" s="69"/>
      <c r="N49" s="69"/>
      <c r="O49" s="70"/>
    </row>
    <row r="50" spans="1:15" ht="13.5">
      <c r="A50" s="79"/>
      <c r="B50" s="77"/>
      <c r="C50" s="77"/>
      <c r="D50" s="69"/>
      <c r="F50" s="78"/>
      <c r="G50" s="78"/>
      <c r="H50" s="69"/>
      <c r="I50" s="69"/>
      <c r="J50" s="69"/>
      <c r="K50" s="69"/>
      <c r="L50" s="69"/>
      <c r="M50" s="69"/>
      <c r="N50" s="69"/>
      <c r="O50" s="70"/>
    </row>
    <row r="51" spans="1:15" ht="13.5">
      <c r="A51" s="79"/>
      <c r="B51" s="77"/>
      <c r="C51" s="77"/>
      <c r="D51" s="69"/>
      <c r="F51" s="78"/>
      <c r="G51" s="78"/>
      <c r="H51" s="69"/>
      <c r="I51" s="69"/>
      <c r="J51" s="69"/>
      <c r="K51" s="69"/>
      <c r="L51" s="69"/>
      <c r="M51" s="69"/>
      <c r="N51" s="69"/>
      <c r="O51" s="70"/>
    </row>
    <row r="52" spans="1:15" ht="13.5">
      <c r="A52" s="80"/>
      <c r="B52" s="77"/>
      <c r="C52" s="77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</row>
    <row r="53" spans="1:15" ht="13.5">
      <c r="A53" s="80"/>
      <c r="B53" s="77"/>
      <c r="C53" s="77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</row>
    <row r="54" spans="1:15" ht="13.5">
      <c r="A54" s="80"/>
      <c r="B54" s="77"/>
      <c r="C54" s="77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</row>
    <row r="55" spans="1:15" ht="13.5">
      <c r="A55" s="80"/>
      <c r="B55" s="77"/>
      <c r="C55" s="77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</row>
    <row r="56" spans="1:15" ht="13.5">
      <c r="A56" s="80"/>
      <c r="B56" s="77"/>
      <c r="C56" s="77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</row>
    <row r="57" spans="1:15" ht="13.5">
      <c r="A57" s="80"/>
      <c r="B57" s="77"/>
      <c r="C57" s="77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</row>
    <row r="58" spans="1:15" ht="13.5">
      <c r="A58" s="80"/>
      <c r="B58" s="77"/>
      <c r="C58" s="77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1:15" ht="13.5">
      <c r="A59" s="80"/>
      <c r="B59" s="77"/>
      <c r="C59" s="77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0"/>
    </row>
    <row r="60" spans="1:15" ht="13.5">
      <c r="A60" s="80"/>
      <c r="B60" s="77"/>
      <c r="C60" s="77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0"/>
    </row>
    <row r="61" spans="1:15" ht="14.25" thickBo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3"/>
      <c r="L61" s="83"/>
      <c r="M61" s="83"/>
      <c r="N61" s="83"/>
      <c r="O61" s="84"/>
    </row>
  </sheetData>
  <mergeCells count="10">
    <mergeCell ref="A26:O27"/>
    <mergeCell ref="A29:O29"/>
    <mergeCell ref="A30:O30"/>
    <mergeCell ref="A37:O37"/>
    <mergeCell ref="A28:O28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25390625" style="3" bestFit="1" customWidth="1"/>
    <col min="6" max="6" width="7.50390625" style="3" bestFit="1" customWidth="1"/>
    <col min="7" max="7" width="4.50390625" style="3" bestFit="1" customWidth="1"/>
    <col min="8" max="8" width="6.00390625" style="3" bestFit="1" customWidth="1"/>
    <col min="9" max="9" width="7.50390625" style="3" bestFit="1" customWidth="1"/>
    <col min="10" max="10" width="6.75390625" style="3" bestFit="1" customWidth="1"/>
    <col min="11" max="11" width="8.25390625" style="5" bestFit="1" customWidth="1"/>
    <col min="12" max="12" width="5.25390625" style="3" bestFit="1" customWidth="1"/>
    <col min="13" max="13" width="7.50390625" style="3" bestFit="1" customWidth="1"/>
    <col min="14" max="14" width="4.50390625" style="3" bestFit="1" customWidth="1"/>
    <col min="15" max="15" width="6.00390625" style="5" bestFit="1" customWidth="1"/>
    <col min="16" max="16" width="7.50390625" style="3" bestFit="1" customWidth="1"/>
    <col min="17" max="17" width="6.00390625" style="3" bestFit="1" customWidth="1"/>
    <col min="18" max="18" width="8.25390625" style="3" bestFit="1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81" t="s">
        <v>120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2:18" ht="18.75">
      <c r="B3" s="181" t="s">
        <v>134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2:18" ht="12.75" thickBot="1">
      <c r="B4" s="182" t="s">
        <v>135</v>
      </c>
      <c r="C4" s="182"/>
      <c r="D4" s="182"/>
      <c r="O4" s="183" t="s">
        <v>151</v>
      </c>
      <c r="P4" s="183"/>
      <c r="Q4" s="183"/>
      <c r="R4" s="183"/>
    </row>
    <row r="5" spans="2:18" s="6" customFormat="1" ht="12.75" thickBot="1">
      <c r="B5" s="7"/>
      <c r="C5" s="8"/>
      <c r="D5" s="354"/>
      <c r="E5" s="9" t="s">
        <v>42</v>
      </c>
      <c r="F5" s="10"/>
      <c r="G5" s="9"/>
      <c r="H5" s="11"/>
      <c r="I5" s="12"/>
      <c r="J5" s="12"/>
      <c r="K5" s="13"/>
      <c r="L5" s="11" t="s">
        <v>43</v>
      </c>
      <c r="M5" s="12"/>
      <c r="N5" s="12"/>
      <c r="O5" s="12"/>
      <c r="P5" s="12"/>
      <c r="Q5" s="12"/>
      <c r="R5" s="14"/>
    </row>
    <row r="6" spans="2:18" s="6" customFormat="1" ht="12">
      <c r="B6" s="15"/>
      <c r="C6" s="16"/>
      <c r="D6" s="17"/>
      <c r="E6" s="355"/>
      <c r="F6" s="55"/>
      <c r="G6" s="55"/>
      <c r="H6" s="55"/>
      <c r="I6" s="55"/>
      <c r="J6" s="179" t="s">
        <v>71</v>
      </c>
      <c r="K6" s="180"/>
      <c r="L6" s="55"/>
      <c r="M6" s="55"/>
      <c r="N6" s="55"/>
      <c r="O6" s="55"/>
      <c r="P6" s="55"/>
      <c r="Q6" s="179" t="s">
        <v>71</v>
      </c>
      <c r="R6" s="180"/>
    </row>
    <row r="7" spans="2:18" s="6" customFormat="1" ht="34.5" thickBot="1">
      <c r="B7" s="18"/>
      <c r="C7" s="19"/>
      <c r="D7" s="356"/>
      <c r="E7" s="357" t="s">
        <v>144</v>
      </c>
      <c r="F7" s="85" t="s">
        <v>72</v>
      </c>
      <c r="G7" s="85" t="s">
        <v>59</v>
      </c>
      <c r="H7" s="85" t="s">
        <v>73</v>
      </c>
      <c r="I7" s="86" t="s">
        <v>74</v>
      </c>
      <c r="J7" s="87" t="s">
        <v>103</v>
      </c>
      <c r="K7" s="88" t="s">
        <v>76</v>
      </c>
      <c r="L7" s="85" t="s">
        <v>144</v>
      </c>
      <c r="M7" s="85" t="s">
        <v>72</v>
      </c>
      <c r="N7" s="85" t="s">
        <v>59</v>
      </c>
      <c r="O7" s="85" t="s">
        <v>77</v>
      </c>
      <c r="P7" s="89" t="s">
        <v>74</v>
      </c>
      <c r="Q7" s="87" t="s">
        <v>78</v>
      </c>
      <c r="R7" s="90" t="s">
        <v>76</v>
      </c>
    </row>
    <row r="8" spans="2:18" ht="12">
      <c r="B8" s="358"/>
      <c r="C8" s="202" t="s">
        <v>0</v>
      </c>
      <c r="D8" s="359"/>
      <c r="E8" s="360">
        <v>38.9</v>
      </c>
      <c r="F8" s="20">
        <v>293531</v>
      </c>
      <c r="G8" s="30">
        <v>94</v>
      </c>
      <c r="H8" s="20">
        <v>6714</v>
      </c>
      <c r="I8" s="91">
        <v>2.29</v>
      </c>
      <c r="J8" s="102">
        <v>6512</v>
      </c>
      <c r="K8" s="37">
        <f aca="true" t="shared" si="0" ref="K8:K14">ROUND((H8-J8)/J8*100,2)</f>
        <v>3.1</v>
      </c>
      <c r="L8" s="96">
        <v>38.9</v>
      </c>
      <c r="M8" s="20">
        <v>293527</v>
      </c>
      <c r="N8" s="20">
        <v>93</v>
      </c>
      <c r="O8" s="20">
        <v>5826</v>
      </c>
      <c r="P8" s="91">
        <v>1.98</v>
      </c>
      <c r="Q8" s="102">
        <v>5709</v>
      </c>
      <c r="R8" s="37">
        <f aca="true" t="shared" si="1" ref="R8:R14">ROUND((O8-Q8)/Q8*100,2)</f>
        <v>2.05</v>
      </c>
    </row>
    <row r="9" spans="2:18" ht="12">
      <c r="B9" s="361"/>
      <c r="C9" s="21"/>
      <c r="D9" s="362" t="s">
        <v>126</v>
      </c>
      <c r="E9" s="363">
        <v>41.6</v>
      </c>
      <c r="F9" s="22">
        <v>269423</v>
      </c>
      <c r="G9" s="31" t="s">
        <v>121</v>
      </c>
      <c r="H9" s="22">
        <v>4573</v>
      </c>
      <c r="I9" s="92">
        <v>1.7</v>
      </c>
      <c r="J9" s="103">
        <v>5591</v>
      </c>
      <c r="K9" s="104">
        <f t="shared" si="0"/>
        <v>-18.21</v>
      </c>
      <c r="L9" s="97">
        <v>41.6</v>
      </c>
      <c r="M9" s="22">
        <v>269423</v>
      </c>
      <c r="N9" s="22" t="s">
        <v>121</v>
      </c>
      <c r="O9" s="22">
        <v>3971</v>
      </c>
      <c r="P9" s="92">
        <v>1.47</v>
      </c>
      <c r="Q9" s="103">
        <v>4318</v>
      </c>
      <c r="R9" s="38">
        <f t="shared" si="1"/>
        <v>-8.04</v>
      </c>
    </row>
    <row r="10" spans="2:18" ht="12">
      <c r="B10" s="361"/>
      <c r="C10" s="21"/>
      <c r="D10" s="362" t="s">
        <v>127</v>
      </c>
      <c r="E10" s="363">
        <v>39.1</v>
      </c>
      <c r="F10" s="22">
        <v>267000</v>
      </c>
      <c r="G10" s="31">
        <v>6</v>
      </c>
      <c r="H10" s="22">
        <v>5444</v>
      </c>
      <c r="I10" s="92">
        <v>2.04</v>
      </c>
      <c r="J10" s="103">
        <v>6343</v>
      </c>
      <c r="K10" s="104">
        <f t="shared" si="0"/>
        <v>-14.17</v>
      </c>
      <c r="L10" s="97">
        <v>39.1</v>
      </c>
      <c r="M10" s="22">
        <v>267000</v>
      </c>
      <c r="N10" s="22">
        <v>6</v>
      </c>
      <c r="O10" s="22">
        <v>2531</v>
      </c>
      <c r="P10" s="92">
        <v>0.95</v>
      </c>
      <c r="Q10" s="103">
        <v>2811</v>
      </c>
      <c r="R10" s="38">
        <f t="shared" si="1"/>
        <v>-9.96</v>
      </c>
    </row>
    <row r="11" spans="2:18" ht="12">
      <c r="B11" s="361"/>
      <c r="C11" s="21"/>
      <c r="D11" s="362" t="s">
        <v>128</v>
      </c>
      <c r="E11" s="363">
        <v>41.1</v>
      </c>
      <c r="F11" s="22">
        <v>261939</v>
      </c>
      <c r="G11" s="31" t="s">
        <v>121</v>
      </c>
      <c r="H11" s="22">
        <v>6795</v>
      </c>
      <c r="I11" s="92">
        <v>2.59</v>
      </c>
      <c r="J11" s="103">
        <v>6520</v>
      </c>
      <c r="K11" s="104">
        <f t="shared" si="0"/>
        <v>4.22</v>
      </c>
      <c r="L11" s="97">
        <v>41.1</v>
      </c>
      <c r="M11" s="22">
        <v>261939</v>
      </c>
      <c r="N11" s="22" t="s">
        <v>121</v>
      </c>
      <c r="O11" s="22">
        <v>3636</v>
      </c>
      <c r="P11" s="92">
        <v>1.39</v>
      </c>
      <c r="Q11" s="103">
        <v>3533</v>
      </c>
      <c r="R11" s="38">
        <f t="shared" si="1"/>
        <v>2.92</v>
      </c>
    </row>
    <row r="12" spans="2:18" ht="12">
      <c r="B12" s="361"/>
      <c r="C12" s="21"/>
      <c r="D12" s="362" t="s">
        <v>1</v>
      </c>
      <c r="E12" s="363">
        <v>36</v>
      </c>
      <c r="F12" s="22">
        <v>252752</v>
      </c>
      <c r="G12" s="31" t="s">
        <v>121</v>
      </c>
      <c r="H12" s="22">
        <v>6763</v>
      </c>
      <c r="I12" s="92">
        <v>2.68</v>
      </c>
      <c r="J12" s="103">
        <v>5288</v>
      </c>
      <c r="K12" s="104">
        <f t="shared" si="0"/>
        <v>27.89</v>
      </c>
      <c r="L12" s="97">
        <v>36</v>
      </c>
      <c r="M12" s="22">
        <v>252752</v>
      </c>
      <c r="N12" s="22" t="s">
        <v>121</v>
      </c>
      <c r="O12" s="22">
        <v>4934</v>
      </c>
      <c r="P12" s="92">
        <v>1.95</v>
      </c>
      <c r="Q12" s="103">
        <v>4186</v>
      </c>
      <c r="R12" s="38">
        <f t="shared" si="1"/>
        <v>17.87</v>
      </c>
    </row>
    <row r="13" spans="2:18" ht="12">
      <c r="B13" s="361"/>
      <c r="C13" s="21"/>
      <c r="D13" s="362" t="s">
        <v>2</v>
      </c>
      <c r="E13" s="363">
        <v>37.3</v>
      </c>
      <c r="F13" s="22">
        <v>248499</v>
      </c>
      <c r="G13" s="31" t="s">
        <v>121</v>
      </c>
      <c r="H13" s="22">
        <v>4592</v>
      </c>
      <c r="I13" s="92">
        <v>1.85</v>
      </c>
      <c r="J13" s="103">
        <v>5889</v>
      </c>
      <c r="K13" s="104">
        <f t="shared" si="0"/>
        <v>-22.02</v>
      </c>
      <c r="L13" s="97">
        <v>37.3</v>
      </c>
      <c r="M13" s="22">
        <v>248499</v>
      </c>
      <c r="N13" s="22" t="s">
        <v>121</v>
      </c>
      <c r="O13" s="22">
        <v>3632</v>
      </c>
      <c r="P13" s="92">
        <v>1.46</v>
      </c>
      <c r="Q13" s="103">
        <v>3604</v>
      </c>
      <c r="R13" s="38">
        <f t="shared" si="1"/>
        <v>0.78</v>
      </c>
    </row>
    <row r="14" spans="2:18" ht="12">
      <c r="B14" s="361"/>
      <c r="C14" s="21"/>
      <c r="D14" s="362" t="s">
        <v>3</v>
      </c>
      <c r="E14" s="363">
        <v>34.6</v>
      </c>
      <c r="F14" s="22">
        <v>258162</v>
      </c>
      <c r="G14" s="31">
        <v>5</v>
      </c>
      <c r="H14" s="22">
        <v>6575</v>
      </c>
      <c r="I14" s="92">
        <v>2.55</v>
      </c>
      <c r="J14" s="103">
        <v>6320</v>
      </c>
      <c r="K14" s="104">
        <f t="shared" si="0"/>
        <v>4.03</v>
      </c>
      <c r="L14" s="97">
        <v>34.6</v>
      </c>
      <c r="M14" s="22">
        <v>258162</v>
      </c>
      <c r="N14" s="22">
        <v>5</v>
      </c>
      <c r="O14" s="22">
        <v>5880</v>
      </c>
      <c r="P14" s="92">
        <v>2.28</v>
      </c>
      <c r="Q14" s="103">
        <v>5532</v>
      </c>
      <c r="R14" s="38">
        <f t="shared" si="1"/>
        <v>6.29</v>
      </c>
    </row>
    <row r="15" spans="2:18" ht="12">
      <c r="B15" s="361"/>
      <c r="C15" s="21"/>
      <c r="D15" s="362" t="s">
        <v>129</v>
      </c>
      <c r="E15" s="363" t="s">
        <v>60</v>
      </c>
      <c r="F15" s="22" t="s">
        <v>60</v>
      </c>
      <c r="G15" s="31" t="s">
        <v>60</v>
      </c>
      <c r="H15" s="22" t="s">
        <v>60</v>
      </c>
      <c r="I15" s="92" t="s">
        <v>60</v>
      </c>
      <c r="J15" s="103" t="s">
        <v>60</v>
      </c>
      <c r="K15" s="104" t="s">
        <v>137</v>
      </c>
      <c r="L15" s="97" t="s">
        <v>60</v>
      </c>
      <c r="M15" s="22" t="s">
        <v>60</v>
      </c>
      <c r="N15" s="22" t="s">
        <v>60</v>
      </c>
      <c r="O15" s="22" t="s">
        <v>60</v>
      </c>
      <c r="P15" s="92" t="s">
        <v>60</v>
      </c>
      <c r="Q15" s="103" t="s">
        <v>60</v>
      </c>
      <c r="R15" s="38" t="s">
        <v>137</v>
      </c>
    </row>
    <row r="16" spans="2:18" ht="12">
      <c r="B16" s="361"/>
      <c r="C16" s="21"/>
      <c r="D16" s="362" t="s">
        <v>4</v>
      </c>
      <c r="E16" s="363">
        <v>39.8</v>
      </c>
      <c r="F16" s="22">
        <v>209000</v>
      </c>
      <c r="G16" s="31" t="s">
        <v>121</v>
      </c>
      <c r="H16" s="22">
        <v>3900</v>
      </c>
      <c r="I16" s="92">
        <v>1.87</v>
      </c>
      <c r="J16" s="103" t="s">
        <v>60</v>
      </c>
      <c r="K16" s="104" t="s">
        <v>137</v>
      </c>
      <c r="L16" s="97">
        <v>39.8</v>
      </c>
      <c r="M16" s="22">
        <v>209000</v>
      </c>
      <c r="N16" s="22" t="s">
        <v>121</v>
      </c>
      <c r="O16" s="22">
        <v>3900</v>
      </c>
      <c r="P16" s="92">
        <v>1.87</v>
      </c>
      <c r="Q16" s="103" t="s">
        <v>60</v>
      </c>
      <c r="R16" s="38" t="s">
        <v>137</v>
      </c>
    </row>
    <row r="17" spans="2:18" ht="12">
      <c r="B17" s="361"/>
      <c r="C17" s="21"/>
      <c r="D17" s="362" t="s">
        <v>130</v>
      </c>
      <c r="E17" s="363">
        <v>41.4</v>
      </c>
      <c r="F17" s="22">
        <v>288366</v>
      </c>
      <c r="G17" s="31" t="s">
        <v>121</v>
      </c>
      <c r="H17" s="22">
        <v>7415</v>
      </c>
      <c r="I17" s="92">
        <v>2.57</v>
      </c>
      <c r="J17" s="103">
        <v>3606</v>
      </c>
      <c r="K17" s="104">
        <f aca="true" t="shared" si="2" ref="K17:K28">ROUND((H17-J17)/J17*100,2)</f>
        <v>105.63</v>
      </c>
      <c r="L17" s="97">
        <v>42</v>
      </c>
      <c r="M17" s="22">
        <v>274560</v>
      </c>
      <c r="N17" s="22" t="s">
        <v>121</v>
      </c>
      <c r="O17" s="22">
        <v>4043</v>
      </c>
      <c r="P17" s="92">
        <v>1.47</v>
      </c>
      <c r="Q17" s="103">
        <v>3238</v>
      </c>
      <c r="R17" s="38">
        <f aca="true" t="shared" si="3" ref="R17:R28">ROUND((O17-Q17)/Q17*100,2)</f>
        <v>24.86</v>
      </c>
    </row>
    <row r="18" spans="2:18" ht="12">
      <c r="B18" s="361"/>
      <c r="C18" s="21"/>
      <c r="D18" s="362" t="s">
        <v>131</v>
      </c>
      <c r="E18" s="363">
        <v>39.2</v>
      </c>
      <c r="F18" s="22">
        <v>297500</v>
      </c>
      <c r="G18" s="31" t="s">
        <v>121</v>
      </c>
      <c r="H18" s="22">
        <v>4500</v>
      </c>
      <c r="I18" s="92">
        <v>1.51</v>
      </c>
      <c r="J18" s="103">
        <v>5000</v>
      </c>
      <c r="K18" s="104">
        <f t="shared" si="2"/>
        <v>-10</v>
      </c>
      <c r="L18" s="97">
        <v>39.2</v>
      </c>
      <c r="M18" s="22">
        <v>297500</v>
      </c>
      <c r="N18" s="22" t="s">
        <v>121</v>
      </c>
      <c r="O18" s="22">
        <v>0</v>
      </c>
      <c r="P18" s="92">
        <v>0</v>
      </c>
      <c r="Q18" s="103">
        <v>1400</v>
      </c>
      <c r="R18" s="38">
        <f t="shared" si="3"/>
        <v>-100</v>
      </c>
    </row>
    <row r="19" spans="2:18" ht="12">
      <c r="B19" s="361"/>
      <c r="C19" s="21"/>
      <c r="D19" s="362" t="s">
        <v>5</v>
      </c>
      <c r="E19" s="363">
        <v>40.4</v>
      </c>
      <c r="F19" s="22">
        <v>280428</v>
      </c>
      <c r="G19" s="31" t="s">
        <v>121</v>
      </c>
      <c r="H19" s="22">
        <v>6700</v>
      </c>
      <c r="I19" s="92">
        <v>2.39</v>
      </c>
      <c r="J19" s="103">
        <v>6500</v>
      </c>
      <c r="K19" s="104">
        <f t="shared" si="2"/>
        <v>3.08</v>
      </c>
      <c r="L19" s="97">
        <v>40.4</v>
      </c>
      <c r="M19" s="22">
        <v>280428</v>
      </c>
      <c r="N19" s="22" t="s">
        <v>121</v>
      </c>
      <c r="O19" s="22">
        <v>5500</v>
      </c>
      <c r="P19" s="92">
        <v>1.96</v>
      </c>
      <c r="Q19" s="103">
        <v>4014</v>
      </c>
      <c r="R19" s="38">
        <f t="shared" si="3"/>
        <v>37.02</v>
      </c>
    </row>
    <row r="20" spans="2:18" ht="12">
      <c r="B20" s="361" t="s">
        <v>6</v>
      </c>
      <c r="C20" s="21"/>
      <c r="D20" s="362" t="s">
        <v>7</v>
      </c>
      <c r="E20" s="363">
        <v>35.8</v>
      </c>
      <c r="F20" s="22">
        <v>250617</v>
      </c>
      <c r="G20" s="31" t="s">
        <v>121</v>
      </c>
      <c r="H20" s="22">
        <v>7643</v>
      </c>
      <c r="I20" s="92">
        <v>3.05</v>
      </c>
      <c r="J20" s="103">
        <v>6930</v>
      </c>
      <c r="K20" s="104">
        <f t="shared" si="2"/>
        <v>10.29</v>
      </c>
      <c r="L20" s="97">
        <v>35.8</v>
      </c>
      <c r="M20" s="22">
        <v>250617</v>
      </c>
      <c r="N20" s="22" t="s">
        <v>121</v>
      </c>
      <c r="O20" s="22">
        <v>5589</v>
      </c>
      <c r="P20" s="92">
        <v>2.23</v>
      </c>
      <c r="Q20" s="103">
        <v>6024</v>
      </c>
      <c r="R20" s="38">
        <f t="shared" si="3"/>
        <v>-7.22</v>
      </c>
    </row>
    <row r="21" spans="2:18" ht="12">
      <c r="B21" s="361"/>
      <c r="C21" s="21"/>
      <c r="D21" s="362" t="s">
        <v>8</v>
      </c>
      <c r="E21" s="363">
        <v>37.5</v>
      </c>
      <c r="F21" s="22">
        <v>237017</v>
      </c>
      <c r="G21" s="31">
        <v>5</v>
      </c>
      <c r="H21" s="22">
        <v>5762</v>
      </c>
      <c r="I21" s="92">
        <v>2.43</v>
      </c>
      <c r="J21" s="103">
        <v>5645</v>
      </c>
      <c r="K21" s="104">
        <f t="shared" si="2"/>
        <v>2.07</v>
      </c>
      <c r="L21" s="97">
        <v>37.5</v>
      </c>
      <c r="M21" s="22">
        <v>237017</v>
      </c>
      <c r="N21" s="22">
        <v>5</v>
      </c>
      <c r="O21" s="22">
        <v>4219</v>
      </c>
      <c r="P21" s="92">
        <v>1.78</v>
      </c>
      <c r="Q21" s="103">
        <v>3722</v>
      </c>
      <c r="R21" s="38">
        <f t="shared" si="3"/>
        <v>13.35</v>
      </c>
    </row>
    <row r="22" spans="2:18" ht="12">
      <c r="B22" s="361"/>
      <c r="C22" s="21"/>
      <c r="D22" s="362" t="s">
        <v>9</v>
      </c>
      <c r="E22" s="363">
        <v>40.3</v>
      </c>
      <c r="F22" s="22">
        <v>323812</v>
      </c>
      <c r="G22" s="31">
        <v>9</v>
      </c>
      <c r="H22" s="22">
        <v>8086</v>
      </c>
      <c r="I22" s="92">
        <v>2.5</v>
      </c>
      <c r="J22" s="103">
        <v>7729</v>
      </c>
      <c r="K22" s="104">
        <f t="shared" si="2"/>
        <v>4.62</v>
      </c>
      <c r="L22" s="97">
        <v>40.3</v>
      </c>
      <c r="M22" s="22">
        <v>323812</v>
      </c>
      <c r="N22" s="22">
        <v>9</v>
      </c>
      <c r="O22" s="22">
        <v>7393</v>
      </c>
      <c r="P22" s="92">
        <v>2.28</v>
      </c>
      <c r="Q22" s="103">
        <v>6613</v>
      </c>
      <c r="R22" s="38">
        <f t="shared" si="3"/>
        <v>11.79</v>
      </c>
    </row>
    <row r="23" spans="2:18" ht="12">
      <c r="B23" s="361"/>
      <c r="C23" s="21"/>
      <c r="D23" s="362" t="s">
        <v>10</v>
      </c>
      <c r="E23" s="363">
        <v>36.6</v>
      </c>
      <c r="F23" s="22">
        <v>261588</v>
      </c>
      <c r="G23" s="31">
        <v>4</v>
      </c>
      <c r="H23" s="22">
        <v>5904</v>
      </c>
      <c r="I23" s="92">
        <v>2.26</v>
      </c>
      <c r="J23" s="103">
        <v>5750</v>
      </c>
      <c r="K23" s="104">
        <f t="shared" si="2"/>
        <v>2.68</v>
      </c>
      <c r="L23" s="97">
        <v>36.6</v>
      </c>
      <c r="M23" s="22">
        <v>261588</v>
      </c>
      <c r="N23" s="22">
        <v>4</v>
      </c>
      <c r="O23" s="22">
        <v>5225</v>
      </c>
      <c r="P23" s="92">
        <v>2</v>
      </c>
      <c r="Q23" s="103">
        <v>5353</v>
      </c>
      <c r="R23" s="38">
        <f t="shared" si="3"/>
        <v>-2.39</v>
      </c>
    </row>
    <row r="24" spans="2:18" ht="12">
      <c r="B24" s="361"/>
      <c r="C24" s="21"/>
      <c r="D24" s="362" t="s">
        <v>44</v>
      </c>
      <c r="E24" s="363">
        <v>37.3</v>
      </c>
      <c r="F24" s="22">
        <v>268300</v>
      </c>
      <c r="G24" s="31" t="s">
        <v>121</v>
      </c>
      <c r="H24" s="22">
        <v>7215</v>
      </c>
      <c r="I24" s="92">
        <v>2.69</v>
      </c>
      <c r="J24" s="103">
        <v>5920</v>
      </c>
      <c r="K24" s="104">
        <f t="shared" si="2"/>
        <v>21.88</v>
      </c>
      <c r="L24" s="97">
        <v>37.3</v>
      </c>
      <c r="M24" s="22">
        <v>268300</v>
      </c>
      <c r="N24" s="22" t="s">
        <v>121</v>
      </c>
      <c r="O24" s="22">
        <v>5997</v>
      </c>
      <c r="P24" s="92">
        <v>2.24</v>
      </c>
      <c r="Q24" s="103">
        <v>5527</v>
      </c>
      <c r="R24" s="38">
        <f t="shared" si="3"/>
        <v>8.5</v>
      </c>
    </row>
    <row r="25" spans="2:18" ht="12">
      <c r="B25" s="361"/>
      <c r="C25" s="21"/>
      <c r="D25" s="362" t="s">
        <v>45</v>
      </c>
      <c r="E25" s="363">
        <v>38.2</v>
      </c>
      <c r="F25" s="22">
        <v>228087</v>
      </c>
      <c r="G25" s="31" t="s">
        <v>121</v>
      </c>
      <c r="H25" s="22">
        <v>5400</v>
      </c>
      <c r="I25" s="92">
        <v>2.37</v>
      </c>
      <c r="J25" s="103">
        <v>5400</v>
      </c>
      <c r="K25" s="104">
        <f t="shared" si="2"/>
        <v>0</v>
      </c>
      <c r="L25" s="97">
        <v>38.2</v>
      </c>
      <c r="M25" s="22">
        <v>228087</v>
      </c>
      <c r="N25" s="22" t="s">
        <v>121</v>
      </c>
      <c r="O25" s="22">
        <v>4430</v>
      </c>
      <c r="P25" s="92">
        <v>1.94</v>
      </c>
      <c r="Q25" s="103">
        <v>3900</v>
      </c>
      <c r="R25" s="38">
        <f t="shared" si="3"/>
        <v>13.59</v>
      </c>
    </row>
    <row r="26" spans="2:18" ht="12">
      <c r="B26" s="361"/>
      <c r="C26" s="21"/>
      <c r="D26" s="362" t="s">
        <v>11</v>
      </c>
      <c r="E26" s="363">
        <v>38.3</v>
      </c>
      <c r="F26" s="22">
        <v>289469</v>
      </c>
      <c r="G26" s="31">
        <v>36</v>
      </c>
      <c r="H26" s="22">
        <v>6563</v>
      </c>
      <c r="I26" s="92">
        <v>2.27</v>
      </c>
      <c r="J26" s="103">
        <v>6254</v>
      </c>
      <c r="K26" s="104">
        <f t="shared" si="2"/>
        <v>4.94</v>
      </c>
      <c r="L26" s="97">
        <v>38.3</v>
      </c>
      <c r="M26" s="22">
        <v>289469</v>
      </c>
      <c r="N26" s="22">
        <v>36</v>
      </c>
      <c r="O26" s="22">
        <v>5664</v>
      </c>
      <c r="P26" s="92">
        <v>1.96</v>
      </c>
      <c r="Q26" s="103">
        <v>5768</v>
      </c>
      <c r="R26" s="38">
        <f t="shared" si="3"/>
        <v>-1.8</v>
      </c>
    </row>
    <row r="27" spans="2:18" ht="12">
      <c r="B27" s="361"/>
      <c r="C27" s="21"/>
      <c r="D27" s="362" t="s">
        <v>12</v>
      </c>
      <c r="E27" s="363">
        <v>38.9</v>
      </c>
      <c r="F27" s="22">
        <v>301076</v>
      </c>
      <c r="G27" s="31" t="s">
        <v>121</v>
      </c>
      <c r="H27" s="22">
        <v>7547</v>
      </c>
      <c r="I27" s="92">
        <v>2.51</v>
      </c>
      <c r="J27" s="103">
        <v>8753</v>
      </c>
      <c r="K27" s="104">
        <f t="shared" si="2"/>
        <v>-13.78</v>
      </c>
      <c r="L27" s="97">
        <v>38.9</v>
      </c>
      <c r="M27" s="22">
        <v>301076</v>
      </c>
      <c r="N27" s="22" t="s">
        <v>121</v>
      </c>
      <c r="O27" s="22">
        <v>8006</v>
      </c>
      <c r="P27" s="92">
        <v>2.66</v>
      </c>
      <c r="Q27" s="103">
        <v>7961</v>
      </c>
      <c r="R27" s="38">
        <f t="shared" si="3"/>
        <v>0.57</v>
      </c>
    </row>
    <row r="28" spans="2:18" ht="12">
      <c r="B28" s="361"/>
      <c r="C28" s="21"/>
      <c r="D28" s="362" t="s">
        <v>13</v>
      </c>
      <c r="E28" s="363">
        <v>42.9</v>
      </c>
      <c r="F28" s="22">
        <v>335714</v>
      </c>
      <c r="G28" s="31">
        <v>6</v>
      </c>
      <c r="H28" s="22">
        <v>6935</v>
      </c>
      <c r="I28" s="92">
        <v>2.07</v>
      </c>
      <c r="J28" s="103">
        <v>6871</v>
      </c>
      <c r="K28" s="104">
        <f t="shared" si="2"/>
        <v>0.93</v>
      </c>
      <c r="L28" s="97">
        <v>42.9</v>
      </c>
      <c r="M28" s="22">
        <v>335714</v>
      </c>
      <c r="N28" s="22">
        <v>6</v>
      </c>
      <c r="O28" s="22">
        <v>5985</v>
      </c>
      <c r="P28" s="92">
        <v>1.78</v>
      </c>
      <c r="Q28" s="103">
        <v>5548</v>
      </c>
      <c r="R28" s="38">
        <f t="shared" si="3"/>
        <v>7.88</v>
      </c>
    </row>
    <row r="29" spans="2:18" ht="12">
      <c r="B29" s="361" t="s">
        <v>14</v>
      </c>
      <c r="C29" s="188" t="s">
        <v>15</v>
      </c>
      <c r="D29" s="364"/>
      <c r="E29" s="365" t="s">
        <v>60</v>
      </c>
      <c r="F29" s="23" t="s">
        <v>60</v>
      </c>
      <c r="G29" s="32" t="s">
        <v>60</v>
      </c>
      <c r="H29" s="23" t="s">
        <v>60</v>
      </c>
      <c r="I29" s="93" t="s">
        <v>60</v>
      </c>
      <c r="J29" s="105" t="s">
        <v>60</v>
      </c>
      <c r="K29" s="39" t="s">
        <v>147</v>
      </c>
      <c r="L29" s="98" t="s">
        <v>60</v>
      </c>
      <c r="M29" s="23" t="s">
        <v>60</v>
      </c>
      <c r="N29" s="23" t="s">
        <v>60</v>
      </c>
      <c r="O29" s="23" t="s">
        <v>60</v>
      </c>
      <c r="P29" s="93" t="s">
        <v>60</v>
      </c>
      <c r="Q29" s="105" t="s">
        <v>60</v>
      </c>
      <c r="R29" s="39" t="s">
        <v>147</v>
      </c>
    </row>
    <row r="30" spans="2:18" ht="12">
      <c r="B30" s="361"/>
      <c r="C30" s="188" t="s">
        <v>16</v>
      </c>
      <c r="D30" s="364"/>
      <c r="E30" s="365">
        <v>38.6</v>
      </c>
      <c r="F30" s="23">
        <v>284096</v>
      </c>
      <c r="G30" s="32" t="s">
        <v>121</v>
      </c>
      <c r="H30" s="23">
        <v>5200</v>
      </c>
      <c r="I30" s="93">
        <v>1.83</v>
      </c>
      <c r="J30" s="105">
        <v>4800</v>
      </c>
      <c r="K30" s="39">
        <f>ROUND((H30-J30)/J30*100,2)</f>
        <v>8.33</v>
      </c>
      <c r="L30" s="98">
        <v>38.6</v>
      </c>
      <c r="M30" s="23">
        <v>284096</v>
      </c>
      <c r="N30" s="23" t="s">
        <v>121</v>
      </c>
      <c r="O30" s="23">
        <v>4000</v>
      </c>
      <c r="P30" s="93">
        <v>1.41</v>
      </c>
      <c r="Q30" s="105">
        <v>4000</v>
      </c>
      <c r="R30" s="39">
        <f>ROUND((O30-Q30)/Q30*100,2)</f>
        <v>0</v>
      </c>
    </row>
    <row r="31" spans="2:18" ht="12">
      <c r="B31" s="361"/>
      <c r="C31" s="188" t="s">
        <v>17</v>
      </c>
      <c r="D31" s="364"/>
      <c r="E31" s="365">
        <v>37.7</v>
      </c>
      <c r="F31" s="23">
        <v>309162</v>
      </c>
      <c r="G31" s="32" t="s">
        <v>121</v>
      </c>
      <c r="H31" s="23">
        <v>4902</v>
      </c>
      <c r="I31" s="93">
        <v>1.59</v>
      </c>
      <c r="J31" s="105">
        <v>4067</v>
      </c>
      <c r="K31" s="39">
        <f>ROUND((H31-J31)/J31*100,2)</f>
        <v>20.53</v>
      </c>
      <c r="L31" s="98">
        <v>37.7</v>
      </c>
      <c r="M31" s="23">
        <v>309162</v>
      </c>
      <c r="N31" s="23" t="s">
        <v>121</v>
      </c>
      <c r="O31" s="23">
        <v>4819</v>
      </c>
      <c r="P31" s="93">
        <v>1.56</v>
      </c>
      <c r="Q31" s="105">
        <v>3868</v>
      </c>
      <c r="R31" s="39">
        <f>ROUND((O31-Q31)/Q31*100,2)</f>
        <v>24.59</v>
      </c>
    </row>
    <row r="32" spans="2:18" ht="12">
      <c r="B32" s="361"/>
      <c r="C32" s="188" t="s">
        <v>46</v>
      </c>
      <c r="D32" s="364"/>
      <c r="E32" s="365">
        <v>38.5</v>
      </c>
      <c r="F32" s="23">
        <v>401135</v>
      </c>
      <c r="G32" s="32" t="s">
        <v>121</v>
      </c>
      <c r="H32" s="23">
        <v>2000</v>
      </c>
      <c r="I32" s="93">
        <v>0.5</v>
      </c>
      <c r="J32" s="105" t="s">
        <v>60</v>
      </c>
      <c r="K32" s="39" t="s">
        <v>147</v>
      </c>
      <c r="L32" s="98">
        <v>38.5</v>
      </c>
      <c r="M32" s="23">
        <v>401135</v>
      </c>
      <c r="N32" s="23" t="s">
        <v>121</v>
      </c>
      <c r="O32" s="23">
        <v>500</v>
      </c>
      <c r="P32" s="93">
        <v>0.12</v>
      </c>
      <c r="Q32" s="105" t="s">
        <v>60</v>
      </c>
      <c r="R32" s="39" t="s">
        <v>147</v>
      </c>
    </row>
    <row r="33" spans="2:18" ht="12">
      <c r="B33" s="361"/>
      <c r="C33" s="188" t="s">
        <v>47</v>
      </c>
      <c r="D33" s="364"/>
      <c r="E33" s="365" t="s">
        <v>60</v>
      </c>
      <c r="F33" s="23" t="s">
        <v>60</v>
      </c>
      <c r="G33" s="32" t="s">
        <v>60</v>
      </c>
      <c r="H33" s="23" t="s">
        <v>60</v>
      </c>
      <c r="I33" s="93" t="s">
        <v>60</v>
      </c>
      <c r="J33" s="105" t="s">
        <v>60</v>
      </c>
      <c r="K33" s="39" t="s">
        <v>140</v>
      </c>
      <c r="L33" s="98" t="s">
        <v>60</v>
      </c>
      <c r="M33" s="23" t="s">
        <v>60</v>
      </c>
      <c r="N33" s="23" t="s">
        <v>60</v>
      </c>
      <c r="O33" s="23" t="s">
        <v>60</v>
      </c>
      <c r="P33" s="93" t="s">
        <v>60</v>
      </c>
      <c r="Q33" s="105" t="s">
        <v>60</v>
      </c>
      <c r="R33" s="39" t="s">
        <v>140</v>
      </c>
    </row>
    <row r="34" spans="2:18" ht="12">
      <c r="B34" s="361"/>
      <c r="C34" s="190" t="s">
        <v>145</v>
      </c>
      <c r="D34" s="366"/>
      <c r="E34" s="363">
        <v>39.8</v>
      </c>
      <c r="F34" s="22">
        <v>278454</v>
      </c>
      <c r="G34" s="31">
        <v>5</v>
      </c>
      <c r="H34" s="22">
        <v>5149</v>
      </c>
      <c r="I34" s="92">
        <v>1.85</v>
      </c>
      <c r="J34" s="103">
        <v>4822</v>
      </c>
      <c r="K34" s="104">
        <f>ROUND((H34-J34)/J34*100,2)</f>
        <v>6.78</v>
      </c>
      <c r="L34" s="97">
        <v>39.8</v>
      </c>
      <c r="M34" s="22">
        <v>278454</v>
      </c>
      <c r="N34" s="22">
        <v>5</v>
      </c>
      <c r="O34" s="22">
        <v>4218</v>
      </c>
      <c r="P34" s="92">
        <v>1.51</v>
      </c>
      <c r="Q34" s="103">
        <v>3966</v>
      </c>
      <c r="R34" s="38">
        <f>ROUND((O34-Q34)/Q34*100,2)</f>
        <v>6.35</v>
      </c>
    </row>
    <row r="35" spans="2:18" ht="12">
      <c r="B35" s="361"/>
      <c r="C35" s="21"/>
      <c r="D35" s="367" t="s">
        <v>69</v>
      </c>
      <c r="E35" s="363" t="s">
        <v>60</v>
      </c>
      <c r="F35" s="22" t="s">
        <v>60</v>
      </c>
      <c r="G35" s="31" t="s">
        <v>60</v>
      </c>
      <c r="H35" s="22" t="s">
        <v>60</v>
      </c>
      <c r="I35" s="92" t="s">
        <v>60</v>
      </c>
      <c r="J35" s="103" t="s">
        <v>60</v>
      </c>
      <c r="K35" s="104" t="s">
        <v>140</v>
      </c>
      <c r="L35" s="97" t="s">
        <v>60</v>
      </c>
      <c r="M35" s="22" t="s">
        <v>60</v>
      </c>
      <c r="N35" s="22" t="s">
        <v>60</v>
      </c>
      <c r="O35" s="22" t="s">
        <v>60</v>
      </c>
      <c r="P35" s="92" t="s">
        <v>60</v>
      </c>
      <c r="Q35" s="103" t="s">
        <v>60</v>
      </c>
      <c r="R35" s="38" t="s">
        <v>140</v>
      </c>
    </row>
    <row r="36" spans="2:18" ht="12">
      <c r="B36" s="361"/>
      <c r="C36" s="21"/>
      <c r="D36" s="367" t="s">
        <v>18</v>
      </c>
      <c r="E36" s="363">
        <v>39.6</v>
      </c>
      <c r="F36" s="22">
        <v>261112</v>
      </c>
      <c r="G36" s="31" t="s">
        <v>121</v>
      </c>
      <c r="H36" s="22">
        <v>4590</v>
      </c>
      <c r="I36" s="92">
        <v>1.76</v>
      </c>
      <c r="J36" s="103">
        <v>4450</v>
      </c>
      <c r="K36" s="104">
        <f>ROUND((H36-J36)/J36*100,2)</f>
        <v>3.15</v>
      </c>
      <c r="L36" s="97">
        <v>39.6</v>
      </c>
      <c r="M36" s="22">
        <v>261112</v>
      </c>
      <c r="N36" s="22" t="s">
        <v>121</v>
      </c>
      <c r="O36" s="22">
        <v>4590</v>
      </c>
      <c r="P36" s="92">
        <v>1.76</v>
      </c>
      <c r="Q36" s="103">
        <v>4450</v>
      </c>
      <c r="R36" s="38">
        <f>ROUND((O36-Q36)/Q36*100,2)</f>
        <v>3.15</v>
      </c>
    </row>
    <row r="37" spans="2:18" ht="12">
      <c r="B37" s="361" t="s">
        <v>19</v>
      </c>
      <c r="C37" s="21"/>
      <c r="D37" s="367" t="s">
        <v>20</v>
      </c>
      <c r="E37" s="363">
        <v>40</v>
      </c>
      <c r="F37" s="22">
        <v>304365</v>
      </c>
      <c r="G37" s="31">
        <v>4</v>
      </c>
      <c r="H37" s="22">
        <v>5983</v>
      </c>
      <c r="I37" s="92">
        <v>1.97</v>
      </c>
      <c r="J37" s="103">
        <v>5362</v>
      </c>
      <c r="K37" s="104">
        <f>ROUND((H37-J37)/J37*100,2)</f>
        <v>11.58</v>
      </c>
      <c r="L37" s="97">
        <v>40</v>
      </c>
      <c r="M37" s="22">
        <v>304365</v>
      </c>
      <c r="N37" s="22">
        <v>4</v>
      </c>
      <c r="O37" s="22">
        <v>3661</v>
      </c>
      <c r="P37" s="92">
        <v>1.2</v>
      </c>
      <c r="Q37" s="103">
        <v>3265</v>
      </c>
      <c r="R37" s="38">
        <f>ROUND((O37-Q37)/Q37*100,2)</f>
        <v>12.13</v>
      </c>
    </row>
    <row r="38" spans="2:18" ht="12">
      <c r="B38" s="361"/>
      <c r="C38" s="21"/>
      <c r="D38" s="367" t="s">
        <v>48</v>
      </c>
      <c r="E38" s="363" t="s">
        <v>60</v>
      </c>
      <c r="F38" s="22" t="s">
        <v>60</v>
      </c>
      <c r="G38" s="31" t="s">
        <v>60</v>
      </c>
      <c r="H38" s="22" t="s">
        <v>60</v>
      </c>
      <c r="I38" s="92" t="s">
        <v>60</v>
      </c>
      <c r="J38" s="103" t="s">
        <v>60</v>
      </c>
      <c r="K38" s="104" t="s">
        <v>140</v>
      </c>
      <c r="L38" s="97" t="s">
        <v>60</v>
      </c>
      <c r="M38" s="22" t="s">
        <v>60</v>
      </c>
      <c r="N38" s="22" t="s">
        <v>60</v>
      </c>
      <c r="O38" s="22" t="s">
        <v>60</v>
      </c>
      <c r="P38" s="92" t="s">
        <v>60</v>
      </c>
      <c r="Q38" s="103" t="s">
        <v>60</v>
      </c>
      <c r="R38" s="38" t="s">
        <v>140</v>
      </c>
    </row>
    <row r="39" spans="2:18" ht="12">
      <c r="B39" s="361"/>
      <c r="C39" s="21"/>
      <c r="D39" s="367" t="s">
        <v>49</v>
      </c>
      <c r="E39" s="363" t="s">
        <v>60</v>
      </c>
      <c r="F39" s="22" t="s">
        <v>60</v>
      </c>
      <c r="G39" s="31" t="s">
        <v>60</v>
      </c>
      <c r="H39" s="22" t="s">
        <v>60</v>
      </c>
      <c r="I39" s="92" t="s">
        <v>60</v>
      </c>
      <c r="J39" s="103" t="s">
        <v>60</v>
      </c>
      <c r="K39" s="104" t="s">
        <v>148</v>
      </c>
      <c r="L39" s="97" t="s">
        <v>60</v>
      </c>
      <c r="M39" s="22" t="s">
        <v>60</v>
      </c>
      <c r="N39" s="22" t="s">
        <v>60</v>
      </c>
      <c r="O39" s="22" t="s">
        <v>60</v>
      </c>
      <c r="P39" s="92" t="s">
        <v>60</v>
      </c>
      <c r="Q39" s="103" t="s">
        <v>60</v>
      </c>
      <c r="R39" s="38" t="s">
        <v>148</v>
      </c>
    </row>
    <row r="40" spans="2:18" ht="12">
      <c r="B40" s="361"/>
      <c r="C40" s="21"/>
      <c r="D40" s="367" t="s">
        <v>50</v>
      </c>
      <c r="E40" s="363" t="s">
        <v>60</v>
      </c>
      <c r="F40" s="22" t="s">
        <v>60</v>
      </c>
      <c r="G40" s="31" t="s">
        <v>60</v>
      </c>
      <c r="H40" s="22" t="s">
        <v>60</v>
      </c>
      <c r="I40" s="92" t="s">
        <v>60</v>
      </c>
      <c r="J40" s="103" t="s">
        <v>60</v>
      </c>
      <c r="K40" s="104" t="s">
        <v>122</v>
      </c>
      <c r="L40" s="97" t="s">
        <v>60</v>
      </c>
      <c r="M40" s="22" t="s">
        <v>60</v>
      </c>
      <c r="N40" s="22" t="s">
        <v>60</v>
      </c>
      <c r="O40" s="22" t="s">
        <v>60</v>
      </c>
      <c r="P40" s="92" t="s">
        <v>60</v>
      </c>
      <c r="Q40" s="103" t="s">
        <v>60</v>
      </c>
      <c r="R40" s="38" t="s">
        <v>122</v>
      </c>
    </row>
    <row r="41" spans="2:18" ht="12">
      <c r="B41" s="361"/>
      <c r="C41" s="21"/>
      <c r="D41" s="367" t="s">
        <v>51</v>
      </c>
      <c r="E41" s="363" t="s">
        <v>60</v>
      </c>
      <c r="F41" s="22" t="s">
        <v>60</v>
      </c>
      <c r="G41" s="31" t="s">
        <v>60</v>
      </c>
      <c r="H41" s="22" t="s">
        <v>60</v>
      </c>
      <c r="I41" s="92" t="s">
        <v>60</v>
      </c>
      <c r="J41" s="103" t="s">
        <v>60</v>
      </c>
      <c r="K41" s="104" t="s">
        <v>122</v>
      </c>
      <c r="L41" s="97" t="s">
        <v>60</v>
      </c>
      <c r="M41" s="22" t="s">
        <v>60</v>
      </c>
      <c r="N41" s="22" t="s">
        <v>60</v>
      </c>
      <c r="O41" s="22" t="s">
        <v>60</v>
      </c>
      <c r="P41" s="92" t="s">
        <v>60</v>
      </c>
      <c r="Q41" s="103" t="s">
        <v>60</v>
      </c>
      <c r="R41" s="38" t="s">
        <v>122</v>
      </c>
    </row>
    <row r="42" spans="2:18" ht="12">
      <c r="B42" s="361"/>
      <c r="C42" s="192" t="s">
        <v>52</v>
      </c>
      <c r="D42" s="368"/>
      <c r="E42" s="365">
        <v>34.4</v>
      </c>
      <c r="F42" s="23">
        <v>241404</v>
      </c>
      <c r="G42" s="32">
        <v>4</v>
      </c>
      <c r="H42" s="23">
        <v>5407</v>
      </c>
      <c r="I42" s="93">
        <v>2.24</v>
      </c>
      <c r="J42" s="105">
        <v>5004</v>
      </c>
      <c r="K42" s="39">
        <f>ROUND((H42-J42)/J42*100,2)</f>
        <v>8.05</v>
      </c>
      <c r="L42" s="98">
        <v>34.4</v>
      </c>
      <c r="M42" s="23">
        <v>241404</v>
      </c>
      <c r="N42" s="23">
        <v>4</v>
      </c>
      <c r="O42" s="23">
        <v>4577</v>
      </c>
      <c r="P42" s="93">
        <v>1.9</v>
      </c>
      <c r="Q42" s="105">
        <v>4564</v>
      </c>
      <c r="R42" s="39">
        <f>ROUND((O42-Q42)/Q42*100,2)</f>
        <v>0.28</v>
      </c>
    </row>
    <row r="43" spans="2:18" ht="12">
      <c r="B43" s="361"/>
      <c r="C43" s="192" t="s">
        <v>53</v>
      </c>
      <c r="D43" s="368"/>
      <c r="E43" s="365" t="s">
        <v>60</v>
      </c>
      <c r="F43" s="23" t="s">
        <v>60</v>
      </c>
      <c r="G43" s="32" t="s">
        <v>60</v>
      </c>
      <c r="H43" s="23" t="s">
        <v>60</v>
      </c>
      <c r="I43" s="93" t="s">
        <v>60</v>
      </c>
      <c r="J43" s="105" t="s">
        <v>60</v>
      </c>
      <c r="K43" s="39" t="s">
        <v>149</v>
      </c>
      <c r="L43" s="98" t="s">
        <v>60</v>
      </c>
      <c r="M43" s="23" t="s">
        <v>60</v>
      </c>
      <c r="N43" s="23" t="s">
        <v>60</v>
      </c>
      <c r="O43" s="23" t="s">
        <v>60</v>
      </c>
      <c r="P43" s="93" t="s">
        <v>60</v>
      </c>
      <c r="Q43" s="105" t="s">
        <v>60</v>
      </c>
      <c r="R43" s="39" t="s">
        <v>149</v>
      </c>
    </row>
    <row r="44" spans="2:18" ht="12">
      <c r="B44" s="361"/>
      <c r="C44" s="192" t="s">
        <v>54</v>
      </c>
      <c r="D44" s="368"/>
      <c r="E44" s="365" t="s">
        <v>60</v>
      </c>
      <c r="F44" s="23" t="s">
        <v>60</v>
      </c>
      <c r="G44" s="32" t="s">
        <v>60</v>
      </c>
      <c r="H44" s="23" t="s">
        <v>60</v>
      </c>
      <c r="I44" s="93" t="s">
        <v>60</v>
      </c>
      <c r="J44" s="105" t="s">
        <v>60</v>
      </c>
      <c r="K44" s="39" t="s">
        <v>149</v>
      </c>
      <c r="L44" s="98" t="s">
        <v>60</v>
      </c>
      <c r="M44" s="23" t="s">
        <v>60</v>
      </c>
      <c r="N44" s="23" t="s">
        <v>60</v>
      </c>
      <c r="O44" s="23" t="s">
        <v>60</v>
      </c>
      <c r="P44" s="93" t="s">
        <v>60</v>
      </c>
      <c r="Q44" s="105" t="s">
        <v>60</v>
      </c>
      <c r="R44" s="39" t="s">
        <v>149</v>
      </c>
    </row>
    <row r="45" spans="2:18" ht="12">
      <c r="B45" s="361"/>
      <c r="C45" s="192" t="s">
        <v>55</v>
      </c>
      <c r="D45" s="368"/>
      <c r="E45" s="365" t="s">
        <v>60</v>
      </c>
      <c r="F45" s="23" t="s">
        <v>60</v>
      </c>
      <c r="G45" s="32" t="s">
        <v>60</v>
      </c>
      <c r="H45" s="23" t="s">
        <v>60</v>
      </c>
      <c r="I45" s="93" t="s">
        <v>60</v>
      </c>
      <c r="J45" s="105" t="s">
        <v>60</v>
      </c>
      <c r="K45" s="39" t="s">
        <v>154</v>
      </c>
      <c r="L45" s="98" t="s">
        <v>60</v>
      </c>
      <c r="M45" s="23" t="s">
        <v>60</v>
      </c>
      <c r="N45" s="23" t="s">
        <v>60</v>
      </c>
      <c r="O45" s="23" t="s">
        <v>60</v>
      </c>
      <c r="P45" s="93" t="s">
        <v>60</v>
      </c>
      <c r="Q45" s="105" t="s">
        <v>60</v>
      </c>
      <c r="R45" s="39" t="s">
        <v>154</v>
      </c>
    </row>
    <row r="46" spans="2:18" ht="12.75" thickBot="1">
      <c r="B46" s="361"/>
      <c r="C46" s="198" t="s">
        <v>56</v>
      </c>
      <c r="D46" s="369"/>
      <c r="E46" s="363">
        <v>34.9</v>
      </c>
      <c r="F46" s="22">
        <v>244914</v>
      </c>
      <c r="G46" s="31" t="s">
        <v>121</v>
      </c>
      <c r="H46" s="22">
        <v>8382</v>
      </c>
      <c r="I46" s="92">
        <v>3.42</v>
      </c>
      <c r="J46" s="103">
        <v>5450</v>
      </c>
      <c r="K46" s="104">
        <f aca="true" t="shared" si="4" ref="K46:K56">ROUND((H46-J46)/J46*100,2)</f>
        <v>53.8</v>
      </c>
      <c r="L46" s="97">
        <v>34</v>
      </c>
      <c r="M46" s="22">
        <v>234495</v>
      </c>
      <c r="N46" s="22" t="s">
        <v>121</v>
      </c>
      <c r="O46" s="22">
        <v>4449</v>
      </c>
      <c r="P46" s="92">
        <v>1.9</v>
      </c>
      <c r="Q46" s="103">
        <v>5450</v>
      </c>
      <c r="R46" s="38">
        <f aca="true" t="shared" si="5" ref="R46:R56">ROUND((O46-Q46)/Q46*100,2)</f>
        <v>-18.37</v>
      </c>
    </row>
    <row r="47" spans="2:18" ht="12">
      <c r="B47" s="358"/>
      <c r="C47" s="24" t="s">
        <v>21</v>
      </c>
      <c r="D47" s="370" t="s">
        <v>22</v>
      </c>
      <c r="E47" s="371">
        <v>40.7</v>
      </c>
      <c r="F47" s="25">
        <v>327445</v>
      </c>
      <c r="G47" s="33">
        <v>8</v>
      </c>
      <c r="H47" s="25">
        <v>6888</v>
      </c>
      <c r="I47" s="94">
        <v>2.1</v>
      </c>
      <c r="J47" s="106">
        <v>6697</v>
      </c>
      <c r="K47" s="40">
        <f t="shared" si="4"/>
        <v>2.85</v>
      </c>
      <c r="L47" s="99">
        <v>40.7</v>
      </c>
      <c r="M47" s="25">
        <v>327445</v>
      </c>
      <c r="N47" s="25">
        <v>8</v>
      </c>
      <c r="O47" s="25">
        <v>6075</v>
      </c>
      <c r="P47" s="94">
        <v>1.86</v>
      </c>
      <c r="Q47" s="106">
        <v>6145</v>
      </c>
      <c r="R47" s="40">
        <f t="shared" si="5"/>
        <v>-1.14</v>
      </c>
    </row>
    <row r="48" spans="2:18" ht="12">
      <c r="B48" s="361" t="s">
        <v>23</v>
      </c>
      <c r="C48" s="26"/>
      <c r="D48" s="372" t="s">
        <v>24</v>
      </c>
      <c r="E48" s="365">
        <v>37.7</v>
      </c>
      <c r="F48" s="23">
        <v>274940</v>
      </c>
      <c r="G48" s="32">
        <v>24</v>
      </c>
      <c r="H48" s="23">
        <v>6458</v>
      </c>
      <c r="I48" s="93">
        <v>2.35</v>
      </c>
      <c r="J48" s="105">
        <v>6410</v>
      </c>
      <c r="K48" s="39">
        <f t="shared" si="4"/>
        <v>0.75</v>
      </c>
      <c r="L48" s="98">
        <v>37.7</v>
      </c>
      <c r="M48" s="23">
        <v>274880</v>
      </c>
      <c r="N48" s="23">
        <v>23</v>
      </c>
      <c r="O48" s="23">
        <v>5683</v>
      </c>
      <c r="P48" s="93">
        <v>2.07</v>
      </c>
      <c r="Q48" s="105">
        <v>5728</v>
      </c>
      <c r="R48" s="39">
        <f t="shared" si="5"/>
        <v>-0.79</v>
      </c>
    </row>
    <row r="49" spans="2:18" ht="12">
      <c r="B49" s="361"/>
      <c r="C49" s="26" t="s">
        <v>25</v>
      </c>
      <c r="D49" s="372" t="s">
        <v>26</v>
      </c>
      <c r="E49" s="365">
        <v>37.9</v>
      </c>
      <c r="F49" s="23">
        <v>275281</v>
      </c>
      <c r="G49" s="32">
        <v>11</v>
      </c>
      <c r="H49" s="23">
        <v>6679</v>
      </c>
      <c r="I49" s="93">
        <v>2.43</v>
      </c>
      <c r="J49" s="105">
        <v>6241</v>
      </c>
      <c r="K49" s="39">
        <f t="shared" si="4"/>
        <v>7.02</v>
      </c>
      <c r="L49" s="98">
        <v>37.9</v>
      </c>
      <c r="M49" s="23">
        <v>275281</v>
      </c>
      <c r="N49" s="23">
        <v>11</v>
      </c>
      <c r="O49" s="23">
        <v>5745</v>
      </c>
      <c r="P49" s="93">
        <v>2.09</v>
      </c>
      <c r="Q49" s="105">
        <v>5308</v>
      </c>
      <c r="R49" s="39">
        <f t="shared" si="5"/>
        <v>8.23</v>
      </c>
    </row>
    <row r="50" spans="2:18" ht="12">
      <c r="B50" s="361"/>
      <c r="C50" s="26"/>
      <c r="D50" s="372" t="s">
        <v>27</v>
      </c>
      <c r="E50" s="365">
        <v>34.9</v>
      </c>
      <c r="F50" s="23">
        <v>249796</v>
      </c>
      <c r="G50" s="32">
        <v>18</v>
      </c>
      <c r="H50" s="23">
        <v>5772</v>
      </c>
      <c r="I50" s="93">
        <v>2.31</v>
      </c>
      <c r="J50" s="105">
        <v>5616</v>
      </c>
      <c r="K50" s="39">
        <f t="shared" si="4"/>
        <v>2.78</v>
      </c>
      <c r="L50" s="98">
        <v>34.9</v>
      </c>
      <c r="M50" s="23">
        <v>249796</v>
      </c>
      <c r="N50" s="23">
        <v>18</v>
      </c>
      <c r="O50" s="23">
        <v>4430</v>
      </c>
      <c r="P50" s="93">
        <v>1.77</v>
      </c>
      <c r="Q50" s="105">
        <v>4527</v>
      </c>
      <c r="R50" s="39">
        <f t="shared" si="5"/>
        <v>-2.14</v>
      </c>
    </row>
    <row r="51" spans="2:18" ht="12">
      <c r="B51" s="361" t="s">
        <v>28</v>
      </c>
      <c r="C51" s="27" t="s">
        <v>6</v>
      </c>
      <c r="D51" s="372" t="s">
        <v>29</v>
      </c>
      <c r="E51" s="365">
        <v>38.9</v>
      </c>
      <c r="F51" s="23">
        <v>297547</v>
      </c>
      <c r="G51" s="32">
        <v>61</v>
      </c>
      <c r="H51" s="23">
        <v>6625</v>
      </c>
      <c r="I51" s="93">
        <v>2.23</v>
      </c>
      <c r="J51" s="105">
        <v>6450</v>
      </c>
      <c r="K51" s="39">
        <f t="shared" si="4"/>
        <v>2.71</v>
      </c>
      <c r="L51" s="98">
        <v>38.9</v>
      </c>
      <c r="M51" s="23">
        <v>297630</v>
      </c>
      <c r="N51" s="23">
        <v>60</v>
      </c>
      <c r="O51" s="23">
        <v>5765</v>
      </c>
      <c r="P51" s="93">
        <v>1.94</v>
      </c>
      <c r="Q51" s="105">
        <v>5760</v>
      </c>
      <c r="R51" s="39">
        <f t="shared" si="5"/>
        <v>0.09</v>
      </c>
    </row>
    <row r="52" spans="2:18" ht="12">
      <c r="B52" s="361"/>
      <c r="C52" s="26" t="s">
        <v>30</v>
      </c>
      <c r="D52" s="372" t="s">
        <v>31</v>
      </c>
      <c r="E52" s="365">
        <v>36.4</v>
      </c>
      <c r="F52" s="23">
        <v>237674</v>
      </c>
      <c r="G52" s="32">
        <v>31</v>
      </c>
      <c r="H52" s="23">
        <v>6082</v>
      </c>
      <c r="I52" s="93">
        <v>2.56</v>
      </c>
      <c r="J52" s="105">
        <v>5802</v>
      </c>
      <c r="K52" s="39">
        <f t="shared" si="4"/>
        <v>4.83</v>
      </c>
      <c r="L52" s="98">
        <v>36.3</v>
      </c>
      <c r="M52" s="23">
        <v>236341</v>
      </c>
      <c r="N52" s="23">
        <v>30</v>
      </c>
      <c r="O52" s="23">
        <v>4547</v>
      </c>
      <c r="P52" s="93">
        <v>1.92</v>
      </c>
      <c r="Q52" s="105">
        <v>4249</v>
      </c>
      <c r="R52" s="39">
        <f t="shared" si="5"/>
        <v>7.01</v>
      </c>
    </row>
    <row r="53" spans="2:18" ht="12">
      <c r="B53" s="361"/>
      <c r="C53" s="26" t="s">
        <v>32</v>
      </c>
      <c r="D53" s="372" t="s">
        <v>33</v>
      </c>
      <c r="E53" s="365">
        <v>40.8</v>
      </c>
      <c r="F53" s="23">
        <v>254361</v>
      </c>
      <c r="G53" s="32">
        <v>13</v>
      </c>
      <c r="H53" s="23">
        <v>8244</v>
      </c>
      <c r="I53" s="93">
        <v>3.24</v>
      </c>
      <c r="J53" s="105">
        <v>6456</v>
      </c>
      <c r="K53" s="39">
        <f t="shared" si="4"/>
        <v>27.7</v>
      </c>
      <c r="L53" s="98">
        <v>40.8</v>
      </c>
      <c r="M53" s="23">
        <v>254361</v>
      </c>
      <c r="N53" s="23">
        <v>13</v>
      </c>
      <c r="O53" s="23">
        <v>5280</v>
      </c>
      <c r="P53" s="93">
        <v>2.08</v>
      </c>
      <c r="Q53" s="105">
        <v>4321</v>
      </c>
      <c r="R53" s="39">
        <f t="shared" si="5"/>
        <v>22.19</v>
      </c>
    </row>
    <row r="54" spans="2:18" ht="12">
      <c r="B54" s="361" t="s">
        <v>19</v>
      </c>
      <c r="C54" s="26" t="s">
        <v>25</v>
      </c>
      <c r="D54" s="372" t="s">
        <v>34</v>
      </c>
      <c r="E54" s="365">
        <v>51.9</v>
      </c>
      <c r="F54" s="23">
        <v>260517</v>
      </c>
      <c r="G54" s="32" t="s">
        <v>121</v>
      </c>
      <c r="H54" s="23">
        <v>12741</v>
      </c>
      <c r="I54" s="93">
        <v>4.89</v>
      </c>
      <c r="J54" s="105">
        <v>20000</v>
      </c>
      <c r="K54" s="39">
        <f t="shared" si="4"/>
        <v>-36.3</v>
      </c>
      <c r="L54" s="98">
        <v>51.9</v>
      </c>
      <c r="M54" s="23">
        <v>260517</v>
      </c>
      <c r="N54" s="23" t="s">
        <v>121</v>
      </c>
      <c r="O54" s="23">
        <v>3147</v>
      </c>
      <c r="P54" s="93">
        <v>1.21</v>
      </c>
      <c r="Q54" s="105">
        <v>5000</v>
      </c>
      <c r="R54" s="39">
        <f t="shared" si="5"/>
        <v>-37.06</v>
      </c>
    </row>
    <row r="55" spans="2:18" ht="12">
      <c r="B55" s="361"/>
      <c r="C55" s="26" t="s">
        <v>6</v>
      </c>
      <c r="D55" s="372" t="s">
        <v>29</v>
      </c>
      <c r="E55" s="365">
        <v>36.9</v>
      </c>
      <c r="F55" s="23">
        <v>239648</v>
      </c>
      <c r="G55" s="32">
        <v>47</v>
      </c>
      <c r="H55" s="23">
        <v>6354</v>
      </c>
      <c r="I55" s="93">
        <v>2.65</v>
      </c>
      <c r="J55" s="105">
        <v>5894</v>
      </c>
      <c r="K55" s="39">
        <f t="shared" si="4"/>
        <v>7.8</v>
      </c>
      <c r="L55" s="98">
        <v>36.9</v>
      </c>
      <c r="M55" s="23">
        <v>238514</v>
      </c>
      <c r="N55" s="23">
        <v>46</v>
      </c>
      <c r="O55" s="23">
        <v>4625</v>
      </c>
      <c r="P55" s="93">
        <v>1.94</v>
      </c>
      <c r="Q55" s="105">
        <v>4258</v>
      </c>
      <c r="R55" s="39">
        <f t="shared" si="5"/>
        <v>8.62</v>
      </c>
    </row>
    <row r="56" spans="2:18" ht="12.75" thickBot="1">
      <c r="B56" s="373"/>
      <c r="C56" s="204" t="s">
        <v>35</v>
      </c>
      <c r="D56" s="374"/>
      <c r="E56" s="375">
        <v>37.8</v>
      </c>
      <c r="F56" s="28">
        <v>257072</v>
      </c>
      <c r="G56" s="34" t="s">
        <v>121</v>
      </c>
      <c r="H56" s="28">
        <v>6271</v>
      </c>
      <c r="I56" s="95">
        <v>2.44</v>
      </c>
      <c r="J56" s="107">
        <v>5818</v>
      </c>
      <c r="K56" s="41">
        <f t="shared" si="4"/>
        <v>7.79</v>
      </c>
      <c r="L56" s="100">
        <v>37.8</v>
      </c>
      <c r="M56" s="28">
        <v>257072</v>
      </c>
      <c r="N56" s="28" t="s">
        <v>121</v>
      </c>
      <c r="O56" s="28">
        <v>4113</v>
      </c>
      <c r="P56" s="95">
        <v>1.6</v>
      </c>
      <c r="Q56" s="107">
        <v>4109</v>
      </c>
      <c r="R56" s="41">
        <f t="shared" si="5"/>
        <v>0.1</v>
      </c>
    </row>
    <row r="57" spans="2:18" ht="12">
      <c r="B57" s="358" t="s">
        <v>36</v>
      </c>
      <c r="C57" s="200" t="s">
        <v>37</v>
      </c>
      <c r="D57" s="376"/>
      <c r="E57" s="371" t="s">
        <v>60</v>
      </c>
      <c r="F57" s="25" t="s">
        <v>60</v>
      </c>
      <c r="G57" s="33" t="s">
        <v>60</v>
      </c>
      <c r="H57" s="25" t="s">
        <v>60</v>
      </c>
      <c r="I57" s="94" t="s">
        <v>60</v>
      </c>
      <c r="J57" s="106" t="s">
        <v>60</v>
      </c>
      <c r="K57" s="40" t="s">
        <v>140</v>
      </c>
      <c r="L57" s="99" t="s">
        <v>60</v>
      </c>
      <c r="M57" s="25" t="s">
        <v>60</v>
      </c>
      <c r="N57" s="25" t="s">
        <v>60</v>
      </c>
      <c r="O57" s="25" t="s">
        <v>60</v>
      </c>
      <c r="P57" s="94" t="s">
        <v>60</v>
      </c>
      <c r="Q57" s="106" t="s">
        <v>60</v>
      </c>
      <c r="R57" s="40" t="s">
        <v>140</v>
      </c>
    </row>
    <row r="58" spans="2:18" ht="12">
      <c r="B58" s="361" t="s">
        <v>38</v>
      </c>
      <c r="C58" s="194" t="s">
        <v>39</v>
      </c>
      <c r="D58" s="377"/>
      <c r="E58" s="365" t="s">
        <v>60</v>
      </c>
      <c r="F58" s="23" t="s">
        <v>60</v>
      </c>
      <c r="G58" s="32" t="s">
        <v>60</v>
      </c>
      <c r="H58" s="23" t="s">
        <v>60</v>
      </c>
      <c r="I58" s="93" t="s">
        <v>60</v>
      </c>
      <c r="J58" s="105" t="s">
        <v>60</v>
      </c>
      <c r="K58" s="39" t="s">
        <v>140</v>
      </c>
      <c r="L58" s="98" t="s">
        <v>60</v>
      </c>
      <c r="M58" s="23" t="s">
        <v>60</v>
      </c>
      <c r="N58" s="23" t="s">
        <v>60</v>
      </c>
      <c r="O58" s="23" t="s">
        <v>60</v>
      </c>
      <c r="P58" s="93" t="s">
        <v>60</v>
      </c>
      <c r="Q58" s="105" t="s">
        <v>60</v>
      </c>
      <c r="R58" s="39" t="s">
        <v>140</v>
      </c>
    </row>
    <row r="59" spans="2:18" ht="12.75" thickBot="1">
      <c r="B59" s="373" t="s">
        <v>19</v>
      </c>
      <c r="C59" s="196" t="s">
        <v>40</v>
      </c>
      <c r="D59" s="378"/>
      <c r="E59" s="375" t="s">
        <v>60</v>
      </c>
      <c r="F59" s="28" t="s">
        <v>60</v>
      </c>
      <c r="G59" s="34" t="s">
        <v>60</v>
      </c>
      <c r="H59" s="28" t="s">
        <v>60</v>
      </c>
      <c r="I59" s="95" t="s">
        <v>60</v>
      </c>
      <c r="J59" s="107" t="s">
        <v>60</v>
      </c>
      <c r="K59" s="41" t="s">
        <v>140</v>
      </c>
      <c r="L59" s="100" t="s">
        <v>60</v>
      </c>
      <c r="M59" s="28" t="s">
        <v>60</v>
      </c>
      <c r="N59" s="28" t="s">
        <v>60</v>
      </c>
      <c r="O59" s="28" t="s">
        <v>60</v>
      </c>
      <c r="P59" s="95" t="s">
        <v>60</v>
      </c>
      <c r="Q59" s="107" t="s">
        <v>60</v>
      </c>
      <c r="R59" s="41" t="s">
        <v>140</v>
      </c>
    </row>
    <row r="60" spans="2:18" ht="12.75" thickBot="1">
      <c r="B60" s="379" t="s">
        <v>41</v>
      </c>
      <c r="C60" s="380"/>
      <c r="D60" s="381"/>
      <c r="E60" s="382">
        <v>38.8</v>
      </c>
      <c r="F60" s="29">
        <v>292497</v>
      </c>
      <c r="G60" s="35">
        <v>110</v>
      </c>
      <c r="H60" s="29">
        <v>6600</v>
      </c>
      <c r="I60" s="36">
        <v>2.26</v>
      </c>
      <c r="J60" s="108">
        <v>6391</v>
      </c>
      <c r="K60" s="42">
        <f>ROUND((H60-J60)/J60*100,2)</f>
        <v>3.27</v>
      </c>
      <c r="L60" s="101">
        <v>38.8</v>
      </c>
      <c r="M60" s="29">
        <v>292546</v>
      </c>
      <c r="N60" s="29">
        <v>108</v>
      </c>
      <c r="O60" s="29">
        <v>5657</v>
      </c>
      <c r="P60" s="36">
        <v>1.93</v>
      </c>
      <c r="Q60" s="108">
        <v>5611</v>
      </c>
      <c r="R60" s="42">
        <f>ROUND((O60-Q60)/Q60*100,2)</f>
        <v>0.82</v>
      </c>
    </row>
    <row r="61" spans="15:18" ht="12">
      <c r="O61" s="3"/>
      <c r="R61" s="5"/>
    </row>
    <row r="62" spans="15:18" ht="12">
      <c r="O62" s="3"/>
      <c r="R62" s="5"/>
    </row>
  </sheetData>
  <mergeCells count="22">
    <mergeCell ref="C57:D57"/>
    <mergeCell ref="C58:D58"/>
    <mergeCell ref="C59:D59"/>
    <mergeCell ref="C43:D43"/>
    <mergeCell ref="C44:D44"/>
    <mergeCell ref="C45:D45"/>
    <mergeCell ref="C46:D46"/>
    <mergeCell ref="C56:D56"/>
    <mergeCell ref="C32:D32"/>
    <mergeCell ref="C33:D33"/>
    <mergeCell ref="C34:D34"/>
    <mergeCell ref="C42:D42"/>
    <mergeCell ref="C8:D8"/>
    <mergeCell ref="C29:D29"/>
    <mergeCell ref="C30:D30"/>
    <mergeCell ref="C31:D31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A2" sqref="A2:A4"/>
    </sheetView>
  </sheetViews>
  <sheetFormatPr defaultColWidth="9.00390625" defaultRowHeight="13.5"/>
  <cols>
    <col min="1" max="1" width="18.00390625" style="225" customWidth="1"/>
    <col min="2" max="2" width="7.875" style="225" customWidth="1"/>
    <col min="3" max="3" width="10.125" style="225" customWidth="1"/>
    <col min="4" max="4" width="7.625" style="225" customWidth="1"/>
    <col min="5" max="7" width="8.125" style="225" customWidth="1"/>
    <col min="8" max="9" width="7.875" style="225" customWidth="1"/>
    <col min="10" max="10" width="10.125" style="225" customWidth="1"/>
    <col min="11" max="11" width="7.625" style="225" customWidth="1"/>
    <col min="12" max="14" width="8.125" style="225" customWidth="1"/>
    <col min="15" max="15" width="7.875" style="225" customWidth="1"/>
    <col min="16" max="16384" width="9.00390625" style="225" customWidth="1"/>
  </cols>
  <sheetData>
    <row r="1" spans="1:15" ht="14.25" thickBot="1">
      <c r="A1" s="223" t="s">
        <v>70</v>
      </c>
      <c r="B1" s="223"/>
      <c r="C1" s="223"/>
      <c r="D1" s="223"/>
      <c r="E1" s="223"/>
      <c r="F1" s="223"/>
      <c r="G1" s="223"/>
      <c r="H1" s="223"/>
      <c r="I1" s="223"/>
      <c r="J1" s="224"/>
      <c r="O1" s="412" t="s">
        <v>152</v>
      </c>
    </row>
    <row r="2" spans="1:15" ht="14.25" thickBot="1">
      <c r="A2" s="226" t="s">
        <v>57</v>
      </c>
      <c r="B2" s="227" t="s">
        <v>58</v>
      </c>
      <c r="C2" s="228"/>
      <c r="D2" s="228"/>
      <c r="E2" s="228"/>
      <c r="F2" s="228"/>
      <c r="G2" s="229"/>
      <c r="H2" s="230"/>
      <c r="I2" s="228" t="s">
        <v>43</v>
      </c>
      <c r="J2" s="228"/>
      <c r="K2" s="228"/>
      <c r="L2" s="228"/>
      <c r="M2" s="228"/>
      <c r="N2" s="229"/>
      <c r="O2" s="230"/>
    </row>
    <row r="3" spans="1:15" ht="13.5">
      <c r="A3" s="231"/>
      <c r="B3" s="232"/>
      <c r="C3" s="233"/>
      <c r="D3" s="233"/>
      <c r="E3" s="233"/>
      <c r="F3" s="233"/>
      <c r="G3" s="227" t="s">
        <v>71</v>
      </c>
      <c r="H3" s="234"/>
      <c r="I3" s="233"/>
      <c r="J3" s="233"/>
      <c r="K3" s="233"/>
      <c r="L3" s="233"/>
      <c r="M3" s="233"/>
      <c r="N3" s="227" t="s">
        <v>71</v>
      </c>
      <c r="O3" s="234"/>
    </row>
    <row r="4" spans="1:15" ht="52.5" customHeight="1" thickBot="1">
      <c r="A4" s="235"/>
      <c r="B4" s="236" t="s">
        <v>104</v>
      </c>
      <c r="C4" s="237" t="s">
        <v>72</v>
      </c>
      <c r="D4" s="237" t="s">
        <v>59</v>
      </c>
      <c r="E4" s="237" t="s">
        <v>73</v>
      </c>
      <c r="F4" s="238" t="s">
        <v>74</v>
      </c>
      <c r="G4" s="236" t="s">
        <v>75</v>
      </c>
      <c r="H4" s="239" t="s">
        <v>76</v>
      </c>
      <c r="I4" s="237" t="s">
        <v>104</v>
      </c>
      <c r="J4" s="237" t="s">
        <v>72</v>
      </c>
      <c r="K4" s="237" t="s">
        <v>59</v>
      </c>
      <c r="L4" s="237" t="s">
        <v>77</v>
      </c>
      <c r="M4" s="238" t="s">
        <v>74</v>
      </c>
      <c r="N4" s="236" t="s">
        <v>78</v>
      </c>
      <c r="O4" s="240" t="s">
        <v>76</v>
      </c>
    </row>
    <row r="5" spans="1:15" ht="13.5">
      <c r="A5" s="413" t="s">
        <v>79</v>
      </c>
      <c r="B5" s="414">
        <v>37.3</v>
      </c>
      <c r="C5" s="243">
        <v>280501</v>
      </c>
      <c r="D5" s="243">
        <v>152</v>
      </c>
      <c r="E5" s="243">
        <v>11969</v>
      </c>
      <c r="F5" s="244">
        <v>4.27</v>
      </c>
      <c r="G5" s="245">
        <v>12863</v>
      </c>
      <c r="H5" s="246">
        <f aca="true" t="shared" si="0" ref="H5:H15">ROUND((E5-G5)/G5*100,2)</f>
        <v>-6.95</v>
      </c>
      <c r="I5" s="415" t="s">
        <v>60</v>
      </c>
      <c r="J5" s="416" t="s">
        <v>60</v>
      </c>
      <c r="K5" s="417">
        <v>150</v>
      </c>
      <c r="L5" s="418">
        <v>7316</v>
      </c>
      <c r="M5" s="419">
        <v>2.61</v>
      </c>
      <c r="N5" s="245">
        <v>8142</v>
      </c>
      <c r="O5" s="251">
        <f aca="true" t="shared" si="1" ref="O5:O15">ROUND((L5-N5)/N5*100,2)</f>
        <v>-10.14</v>
      </c>
    </row>
    <row r="6" spans="1:15" ht="13.5">
      <c r="A6" s="420" t="s">
        <v>80</v>
      </c>
      <c r="B6" s="414">
        <v>36.9</v>
      </c>
      <c r="C6" s="243">
        <v>279349</v>
      </c>
      <c r="D6" s="243">
        <v>145</v>
      </c>
      <c r="E6" s="243">
        <v>10339</v>
      </c>
      <c r="F6" s="244">
        <v>3.7</v>
      </c>
      <c r="G6" s="245">
        <v>11969</v>
      </c>
      <c r="H6" s="246">
        <f t="shared" si="0"/>
        <v>-13.62</v>
      </c>
      <c r="I6" s="415" t="s">
        <v>60</v>
      </c>
      <c r="J6" s="416" t="s">
        <v>60</v>
      </c>
      <c r="K6" s="417">
        <v>137</v>
      </c>
      <c r="L6" s="418">
        <v>6178</v>
      </c>
      <c r="M6" s="419">
        <v>2.21</v>
      </c>
      <c r="N6" s="245">
        <v>7316</v>
      </c>
      <c r="O6" s="251">
        <f t="shared" si="1"/>
        <v>-15.55</v>
      </c>
    </row>
    <row r="7" spans="1:15" ht="13.5">
      <c r="A7" s="420" t="s">
        <v>81</v>
      </c>
      <c r="B7" s="414">
        <v>37.6</v>
      </c>
      <c r="C7" s="243">
        <v>283652</v>
      </c>
      <c r="D7" s="243">
        <v>133</v>
      </c>
      <c r="E7" s="243">
        <v>8643</v>
      </c>
      <c r="F7" s="244">
        <v>3.0470435604191053</v>
      </c>
      <c r="G7" s="245">
        <v>10339</v>
      </c>
      <c r="H7" s="246">
        <f t="shared" si="0"/>
        <v>-16.4</v>
      </c>
      <c r="I7" s="415" t="s">
        <v>60</v>
      </c>
      <c r="J7" s="416" t="s">
        <v>60</v>
      </c>
      <c r="K7" s="417">
        <v>126</v>
      </c>
      <c r="L7" s="418">
        <v>6165</v>
      </c>
      <c r="M7" s="419">
        <v>2.173437874578709</v>
      </c>
      <c r="N7" s="245">
        <v>6178</v>
      </c>
      <c r="O7" s="251">
        <f t="shared" si="1"/>
        <v>-0.21</v>
      </c>
    </row>
    <row r="8" spans="1:15" ht="13.5">
      <c r="A8" s="420" t="s">
        <v>82</v>
      </c>
      <c r="B8" s="414">
        <v>38</v>
      </c>
      <c r="C8" s="243">
        <v>290764</v>
      </c>
      <c r="D8" s="243">
        <v>135</v>
      </c>
      <c r="E8" s="243">
        <v>8397</v>
      </c>
      <c r="F8" s="244">
        <v>2.89</v>
      </c>
      <c r="G8" s="245">
        <v>8643</v>
      </c>
      <c r="H8" s="246">
        <f t="shared" si="0"/>
        <v>-2.85</v>
      </c>
      <c r="I8" s="415" t="s">
        <v>60</v>
      </c>
      <c r="J8" s="416" t="s">
        <v>60</v>
      </c>
      <c r="K8" s="417">
        <v>131</v>
      </c>
      <c r="L8" s="418">
        <v>6114</v>
      </c>
      <c r="M8" s="419">
        <v>2.1</v>
      </c>
      <c r="N8" s="245">
        <v>6165</v>
      </c>
      <c r="O8" s="251">
        <f t="shared" si="1"/>
        <v>-0.83</v>
      </c>
    </row>
    <row r="9" spans="1:15" ht="13.5">
      <c r="A9" s="420" t="s">
        <v>83</v>
      </c>
      <c r="B9" s="421">
        <v>38.3</v>
      </c>
      <c r="C9" s="253">
        <v>293398</v>
      </c>
      <c r="D9" s="254">
        <v>131</v>
      </c>
      <c r="E9" s="253">
        <v>6530</v>
      </c>
      <c r="F9" s="255">
        <v>2.23</v>
      </c>
      <c r="G9" s="256">
        <v>8397</v>
      </c>
      <c r="H9" s="246">
        <f t="shared" si="0"/>
        <v>-22.23</v>
      </c>
      <c r="I9" s="422" t="s">
        <v>60</v>
      </c>
      <c r="J9" s="423" t="s">
        <v>60</v>
      </c>
      <c r="K9" s="424">
        <v>124</v>
      </c>
      <c r="L9" s="425">
        <v>5258</v>
      </c>
      <c r="M9" s="426">
        <v>1.79</v>
      </c>
      <c r="N9" s="256">
        <v>6114</v>
      </c>
      <c r="O9" s="251">
        <f t="shared" si="1"/>
        <v>-14</v>
      </c>
    </row>
    <row r="10" spans="1:15" ht="13.5">
      <c r="A10" s="420" t="s">
        <v>84</v>
      </c>
      <c r="B10" s="414">
        <v>38.3</v>
      </c>
      <c r="C10" s="243">
        <v>291787</v>
      </c>
      <c r="D10" s="243">
        <v>132</v>
      </c>
      <c r="E10" s="243">
        <v>5708</v>
      </c>
      <c r="F10" s="255">
        <v>1.96</v>
      </c>
      <c r="G10" s="256">
        <v>6530</v>
      </c>
      <c r="H10" s="246">
        <f t="shared" si="0"/>
        <v>-12.59</v>
      </c>
      <c r="I10" s="422" t="s">
        <v>60</v>
      </c>
      <c r="J10" s="423" t="s">
        <v>60</v>
      </c>
      <c r="K10" s="424">
        <v>128</v>
      </c>
      <c r="L10" s="425">
        <v>5109</v>
      </c>
      <c r="M10" s="426">
        <v>1.75</v>
      </c>
      <c r="N10" s="256">
        <v>5258</v>
      </c>
      <c r="O10" s="251">
        <f t="shared" si="1"/>
        <v>-2.83</v>
      </c>
    </row>
    <row r="11" spans="1:15" ht="13.5">
      <c r="A11" s="420" t="s">
        <v>85</v>
      </c>
      <c r="B11" s="414">
        <v>38.1</v>
      </c>
      <c r="C11" s="243">
        <v>284632</v>
      </c>
      <c r="D11" s="243">
        <v>124</v>
      </c>
      <c r="E11" s="243">
        <v>5906</v>
      </c>
      <c r="F11" s="244">
        <v>2.08</v>
      </c>
      <c r="G11" s="245">
        <v>5708</v>
      </c>
      <c r="H11" s="246">
        <f t="shared" si="0"/>
        <v>3.47</v>
      </c>
      <c r="I11" s="415" t="s">
        <v>60</v>
      </c>
      <c r="J11" s="416" t="s">
        <v>60</v>
      </c>
      <c r="K11" s="417">
        <v>122</v>
      </c>
      <c r="L11" s="418">
        <v>4781</v>
      </c>
      <c r="M11" s="419">
        <v>1.68</v>
      </c>
      <c r="N11" s="245">
        <v>5109</v>
      </c>
      <c r="O11" s="251">
        <f t="shared" si="1"/>
        <v>-6.42</v>
      </c>
    </row>
    <row r="12" spans="1:15" ht="13.5">
      <c r="A12" s="420" t="s">
        <v>106</v>
      </c>
      <c r="B12" s="427">
        <v>39.4</v>
      </c>
      <c r="C12" s="262">
        <v>290109</v>
      </c>
      <c r="D12" s="262">
        <v>116</v>
      </c>
      <c r="E12" s="262">
        <v>5624</v>
      </c>
      <c r="F12" s="263">
        <v>1.94</v>
      </c>
      <c r="G12" s="264">
        <v>5906</v>
      </c>
      <c r="H12" s="246">
        <f t="shared" si="0"/>
        <v>-4.77</v>
      </c>
      <c r="I12" s="428" t="s">
        <v>60</v>
      </c>
      <c r="J12" s="429" t="s">
        <v>60</v>
      </c>
      <c r="K12" s="430">
        <v>113</v>
      </c>
      <c r="L12" s="431">
        <v>4804</v>
      </c>
      <c r="M12" s="432">
        <v>1.66</v>
      </c>
      <c r="N12" s="264">
        <v>4781</v>
      </c>
      <c r="O12" s="433">
        <f t="shared" si="1"/>
        <v>0.48</v>
      </c>
    </row>
    <row r="13" spans="1:15" ht="14.25" thickBot="1">
      <c r="A13" s="420" t="s">
        <v>112</v>
      </c>
      <c r="B13" s="434">
        <v>38.7</v>
      </c>
      <c r="C13" s="270">
        <v>290837</v>
      </c>
      <c r="D13" s="270">
        <v>115</v>
      </c>
      <c r="E13" s="270">
        <v>6391</v>
      </c>
      <c r="F13" s="271">
        <v>2.2</v>
      </c>
      <c r="G13" s="272">
        <v>5624</v>
      </c>
      <c r="H13" s="246">
        <f t="shared" si="0"/>
        <v>13.64</v>
      </c>
      <c r="I13" s="273">
        <v>38.8</v>
      </c>
      <c r="J13" s="274">
        <v>291242</v>
      </c>
      <c r="K13" s="435">
        <v>112</v>
      </c>
      <c r="L13" s="436">
        <v>5611</v>
      </c>
      <c r="M13" s="432">
        <v>1.93</v>
      </c>
      <c r="N13" s="264">
        <v>4804</v>
      </c>
      <c r="O13" s="433">
        <f t="shared" si="1"/>
        <v>16.8</v>
      </c>
    </row>
    <row r="14" spans="1:15" ht="13.5">
      <c r="A14" s="413" t="s">
        <v>119</v>
      </c>
      <c r="B14" s="437">
        <v>38.8</v>
      </c>
      <c r="C14" s="278">
        <v>292497</v>
      </c>
      <c r="D14" s="279">
        <v>110</v>
      </c>
      <c r="E14" s="279">
        <v>6600</v>
      </c>
      <c r="F14" s="280">
        <v>2.26</v>
      </c>
      <c r="G14" s="281">
        <v>6391</v>
      </c>
      <c r="H14" s="282">
        <f t="shared" si="0"/>
        <v>3.27</v>
      </c>
      <c r="I14" s="283">
        <v>38.8</v>
      </c>
      <c r="J14" s="284">
        <v>292546</v>
      </c>
      <c r="K14" s="438">
        <v>108</v>
      </c>
      <c r="L14" s="439">
        <v>5657</v>
      </c>
      <c r="M14" s="440">
        <v>1.93</v>
      </c>
      <c r="N14" s="281">
        <v>5611</v>
      </c>
      <c r="O14" s="288">
        <f t="shared" si="1"/>
        <v>0.82</v>
      </c>
    </row>
    <row r="15" spans="1:15" ht="14.25" thickBot="1">
      <c r="A15" s="441" t="s">
        <v>118</v>
      </c>
      <c r="B15" s="442">
        <v>38.7</v>
      </c>
      <c r="C15" s="270">
        <v>290837</v>
      </c>
      <c r="D15" s="291">
        <v>115</v>
      </c>
      <c r="E15" s="270">
        <v>6391</v>
      </c>
      <c r="F15" s="271">
        <v>2.2</v>
      </c>
      <c r="G15" s="272">
        <v>5624</v>
      </c>
      <c r="H15" s="292">
        <f t="shared" si="0"/>
        <v>13.64</v>
      </c>
      <c r="I15" s="273">
        <v>38.8</v>
      </c>
      <c r="J15" s="274">
        <v>291242</v>
      </c>
      <c r="K15" s="443">
        <v>112</v>
      </c>
      <c r="L15" s="436">
        <v>5611</v>
      </c>
      <c r="M15" s="444">
        <v>1.93</v>
      </c>
      <c r="N15" s="272">
        <v>4804</v>
      </c>
      <c r="O15" s="295">
        <f t="shared" si="1"/>
        <v>16.8</v>
      </c>
    </row>
    <row r="16" spans="1:15" ht="14.25" thickBot="1">
      <c r="A16" s="445" t="s">
        <v>86</v>
      </c>
      <c r="B16" s="446">
        <f aca="true" t="shared" si="2" ref="B16:O16">B14-B15</f>
        <v>0.09999999999999432</v>
      </c>
      <c r="C16" s="298">
        <f t="shared" si="2"/>
        <v>1660</v>
      </c>
      <c r="D16" s="299">
        <f t="shared" si="2"/>
        <v>-5</v>
      </c>
      <c r="E16" s="300">
        <f t="shared" si="2"/>
        <v>209</v>
      </c>
      <c r="F16" s="301">
        <f t="shared" si="2"/>
        <v>0.05999999999999961</v>
      </c>
      <c r="G16" s="447">
        <f t="shared" si="2"/>
        <v>767</v>
      </c>
      <c r="H16" s="303">
        <f t="shared" si="2"/>
        <v>-10.370000000000001</v>
      </c>
      <c r="I16" s="304">
        <f t="shared" si="2"/>
        <v>0</v>
      </c>
      <c r="J16" s="448">
        <f t="shared" si="2"/>
        <v>1304</v>
      </c>
      <c r="K16" s="449">
        <f t="shared" si="2"/>
        <v>-4</v>
      </c>
      <c r="L16" s="305">
        <f t="shared" si="2"/>
        <v>46</v>
      </c>
      <c r="M16" s="450">
        <f t="shared" si="2"/>
        <v>0</v>
      </c>
      <c r="N16" s="447">
        <f t="shared" si="2"/>
        <v>807</v>
      </c>
      <c r="O16" s="303">
        <f t="shared" si="2"/>
        <v>-15.98</v>
      </c>
    </row>
    <row r="17" spans="1:15" ht="13.5">
      <c r="A17" s="307"/>
      <c r="B17" s="308"/>
      <c r="C17" s="309"/>
      <c r="D17" s="310"/>
      <c r="E17" s="310"/>
      <c r="F17" s="311"/>
      <c r="G17" s="310"/>
      <c r="H17" s="311"/>
      <c r="I17" s="308"/>
      <c r="J17" s="309"/>
      <c r="K17" s="310"/>
      <c r="L17" s="310"/>
      <c r="M17" s="312"/>
      <c r="N17" s="310"/>
      <c r="O17" s="311"/>
    </row>
    <row r="18" spans="1:15" ht="13.5">
      <c r="A18" s="307"/>
      <c r="B18" s="308"/>
      <c r="C18" s="309"/>
      <c r="D18" s="310"/>
      <c r="E18" s="310"/>
      <c r="F18" s="311"/>
      <c r="G18" s="310"/>
      <c r="H18" s="311"/>
      <c r="I18" s="308"/>
      <c r="J18" s="309"/>
      <c r="K18" s="310"/>
      <c r="L18" s="310"/>
      <c r="M18" s="312"/>
      <c r="N18" s="310"/>
      <c r="O18" s="311"/>
    </row>
    <row r="19" spans="1:15" ht="13.5">
      <c r="A19" s="307"/>
      <c r="B19" s="308"/>
      <c r="C19" s="309"/>
      <c r="D19" s="310"/>
      <c r="E19" s="310"/>
      <c r="F19" s="311"/>
      <c r="G19" s="310"/>
      <c r="H19" s="311"/>
      <c r="I19" s="308"/>
      <c r="J19" s="309"/>
      <c r="K19" s="310"/>
      <c r="L19" s="310"/>
      <c r="M19" s="312"/>
      <c r="N19" s="310"/>
      <c r="O19" s="311"/>
    </row>
    <row r="20" spans="1:15" ht="13.5">
      <c r="A20" s="307"/>
      <c r="B20" s="308"/>
      <c r="C20" s="309"/>
      <c r="D20" s="310"/>
      <c r="E20" s="310"/>
      <c r="F20" s="311"/>
      <c r="G20" s="310"/>
      <c r="H20" s="311"/>
      <c r="I20" s="308"/>
      <c r="J20" s="309"/>
      <c r="K20" s="310"/>
      <c r="L20" s="310"/>
      <c r="M20" s="312"/>
      <c r="N20" s="310"/>
      <c r="O20" s="311"/>
    </row>
    <row r="21" spans="1:15" ht="13.5">
      <c r="A21" s="307"/>
      <c r="B21" s="308"/>
      <c r="C21" s="309"/>
      <c r="D21" s="310"/>
      <c r="E21" s="310"/>
      <c r="F21" s="311"/>
      <c r="G21" s="310"/>
      <c r="H21" s="311"/>
      <c r="I21" s="308"/>
      <c r="J21" s="309"/>
      <c r="K21" s="310"/>
      <c r="L21" s="310"/>
      <c r="M21" s="312"/>
      <c r="N21" s="310"/>
      <c r="O21" s="311"/>
    </row>
    <row r="22" spans="1:15" ht="13.5">
      <c r="A22" s="307"/>
      <c r="B22" s="308"/>
      <c r="C22" s="309"/>
      <c r="D22" s="310"/>
      <c r="E22" s="310"/>
      <c r="F22" s="311"/>
      <c r="G22" s="310"/>
      <c r="H22" s="311"/>
      <c r="I22" s="308"/>
      <c r="J22" s="309"/>
      <c r="K22" s="310"/>
      <c r="L22" s="310"/>
      <c r="M22" s="312"/>
      <c r="N22" s="310"/>
      <c r="O22" s="311"/>
    </row>
    <row r="23" spans="1:15" ht="13.5">
      <c r="A23" s="307"/>
      <c r="B23" s="308"/>
      <c r="C23" s="309"/>
      <c r="D23" s="310"/>
      <c r="E23" s="310"/>
      <c r="F23" s="311"/>
      <c r="G23" s="310"/>
      <c r="H23" s="311"/>
      <c r="I23" s="308"/>
      <c r="J23" s="309"/>
      <c r="K23" s="310"/>
      <c r="L23" s="310"/>
      <c r="M23" s="312"/>
      <c r="N23" s="310"/>
      <c r="O23" s="311"/>
    </row>
    <row r="24" spans="1:9" ht="14.25" thickBot="1">
      <c r="A24" s="313"/>
      <c r="B24" s="313"/>
      <c r="C24" s="313"/>
      <c r="D24" s="313"/>
      <c r="E24" s="313"/>
      <c r="F24" s="313"/>
      <c r="G24" s="313"/>
      <c r="H24" s="313"/>
      <c r="I24" s="313"/>
    </row>
    <row r="25" spans="1:15" ht="13.5">
      <c r="A25" s="314"/>
      <c r="B25" s="315"/>
      <c r="C25" s="315"/>
      <c r="D25" s="315"/>
      <c r="E25" s="315"/>
      <c r="F25" s="315"/>
      <c r="G25" s="315"/>
      <c r="H25" s="315"/>
      <c r="I25" s="315"/>
      <c r="J25" s="316"/>
      <c r="K25" s="317"/>
      <c r="L25" s="317"/>
      <c r="M25" s="317"/>
      <c r="N25" s="317"/>
      <c r="O25" s="318"/>
    </row>
    <row r="26" spans="1:15" ht="13.5">
      <c r="A26" s="319" t="s">
        <v>87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1"/>
      <c r="N26" s="321"/>
      <c r="O26" s="322"/>
    </row>
    <row r="27" spans="1:15" ht="13.5">
      <c r="A27" s="323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2"/>
    </row>
    <row r="28" spans="1:15" ht="14.25">
      <c r="A28" s="324" t="s">
        <v>133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1"/>
      <c r="N28" s="321"/>
      <c r="O28" s="322"/>
    </row>
    <row r="29" spans="1:15" ht="14.25">
      <c r="A29" s="324" t="s">
        <v>108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1"/>
      <c r="N29" s="321"/>
      <c r="O29" s="322"/>
    </row>
    <row r="30" spans="1:15" ht="25.5" customHeight="1">
      <c r="A30" s="319" t="s">
        <v>150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2"/>
      <c r="N30" s="452"/>
      <c r="O30" s="453"/>
    </row>
    <row r="31" spans="1:15" ht="25.5" customHeight="1">
      <c r="A31" s="328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30"/>
      <c r="N31" s="330"/>
      <c r="O31" s="331"/>
    </row>
    <row r="32" spans="1:15" ht="25.5" customHeight="1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30"/>
      <c r="N32" s="330"/>
      <c r="O32" s="331"/>
    </row>
    <row r="33" spans="1:15" ht="25.5" customHeight="1">
      <c r="A33" s="328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30"/>
      <c r="N33" s="330"/>
      <c r="O33" s="331"/>
    </row>
    <row r="34" spans="1:15" ht="25.5" customHeight="1">
      <c r="A34" s="328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30"/>
      <c r="N34" s="330"/>
      <c r="O34" s="331"/>
    </row>
    <row r="35" spans="1:15" ht="13.5">
      <c r="A35" s="332"/>
      <c r="B35" s="333"/>
      <c r="C35" s="333"/>
      <c r="D35" s="334"/>
      <c r="E35" s="334"/>
      <c r="F35" s="334"/>
      <c r="G35" s="334"/>
      <c r="H35" s="334"/>
      <c r="I35" s="334"/>
      <c r="J35" s="334"/>
      <c r="K35" s="335"/>
      <c r="L35" s="335"/>
      <c r="M35" s="335"/>
      <c r="N35" s="335"/>
      <c r="O35" s="336"/>
    </row>
    <row r="36" spans="1:15" ht="11.25" customHeight="1">
      <c r="A36" s="332"/>
      <c r="B36" s="334"/>
      <c r="C36" s="334"/>
      <c r="D36" s="334"/>
      <c r="E36" s="334"/>
      <c r="F36" s="334"/>
      <c r="G36" s="334"/>
      <c r="H36" s="334"/>
      <c r="I36" s="334"/>
      <c r="J36" s="334"/>
      <c r="K36" s="335"/>
      <c r="L36" s="335"/>
      <c r="M36" s="335"/>
      <c r="N36" s="335"/>
      <c r="O36" s="336"/>
    </row>
    <row r="37" spans="1:15" ht="23.25" customHeight="1">
      <c r="A37" s="319" t="s">
        <v>109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1"/>
      <c r="N37" s="321"/>
      <c r="O37" s="322"/>
    </row>
    <row r="38" spans="1:15" ht="13.5">
      <c r="A38" s="332"/>
      <c r="B38" s="334"/>
      <c r="C38" s="334"/>
      <c r="D38" s="334"/>
      <c r="E38" s="334"/>
      <c r="F38" s="334"/>
      <c r="G38" s="334"/>
      <c r="H38" s="334"/>
      <c r="I38" s="334"/>
      <c r="J38" s="334"/>
      <c r="K38" s="335"/>
      <c r="L38" s="335"/>
      <c r="M38" s="335"/>
      <c r="N38" s="335"/>
      <c r="O38" s="336"/>
    </row>
    <row r="39" spans="1:15" ht="13.5">
      <c r="A39" s="79" t="s">
        <v>88</v>
      </c>
      <c r="C39" s="337"/>
      <c r="D39" s="335"/>
      <c r="F39" s="338"/>
      <c r="G39" s="338" t="s">
        <v>89</v>
      </c>
      <c r="H39" s="335"/>
      <c r="I39" s="335"/>
      <c r="J39" s="335"/>
      <c r="K39" s="335"/>
      <c r="L39" s="335"/>
      <c r="M39" s="335"/>
      <c r="N39" s="335"/>
      <c r="O39" s="336"/>
    </row>
    <row r="40" spans="1:15" ht="13.5">
      <c r="A40" s="79" t="s">
        <v>90</v>
      </c>
      <c r="C40" s="337"/>
      <c r="D40" s="335"/>
      <c r="F40" s="338"/>
      <c r="G40" s="338" t="s">
        <v>91</v>
      </c>
      <c r="H40" s="335"/>
      <c r="I40" s="335"/>
      <c r="J40" s="335"/>
      <c r="K40" s="335"/>
      <c r="L40" s="335"/>
      <c r="M40" s="335"/>
      <c r="N40" s="335"/>
      <c r="O40" s="336"/>
    </row>
    <row r="41" spans="1:15" ht="13.5">
      <c r="A41" s="79" t="s">
        <v>92</v>
      </c>
      <c r="C41" s="337"/>
      <c r="D41" s="335"/>
      <c r="F41" s="338"/>
      <c r="G41" s="338" t="s">
        <v>93</v>
      </c>
      <c r="H41" s="335"/>
      <c r="I41" s="335"/>
      <c r="J41" s="335"/>
      <c r="K41" s="335"/>
      <c r="L41" s="335"/>
      <c r="M41" s="335"/>
      <c r="N41" s="335"/>
      <c r="O41" s="336"/>
    </row>
    <row r="42" spans="1:15" ht="13.5">
      <c r="A42" s="79" t="s">
        <v>94</v>
      </c>
      <c r="B42" s="337"/>
      <c r="C42" s="337"/>
      <c r="D42" s="335"/>
      <c r="F42" s="338"/>
      <c r="G42" s="338" t="s">
        <v>95</v>
      </c>
      <c r="H42" s="335"/>
      <c r="I42" s="335"/>
      <c r="J42" s="335"/>
      <c r="K42" s="335"/>
      <c r="L42" s="335"/>
      <c r="M42" s="335"/>
      <c r="N42" s="335"/>
      <c r="O42" s="336"/>
    </row>
    <row r="43" spans="1:15" ht="13.5">
      <c r="A43" s="79" t="s">
        <v>96</v>
      </c>
      <c r="B43" s="337"/>
      <c r="C43" s="337"/>
      <c r="D43" s="335"/>
      <c r="F43" s="338"/>
      <c r="G43" s="338" t="s">
        <v>97</v>
      </c>
      <c r="H43" s="335"/>
      <c r="I43" s="335"/>
      <c r="J43" s="335"/>
      <c r="K43" s="335"/>
      <c r="L43" s="335"/>
      <c r="M43" s="335"/>
      <c r="N43" s="335"/>
      <c r="O43" s="336"/>
    </row>
    <row r="44" spans="1:15" ht="13.5">
      <c r="A44" s="79" t="s">
        <v>98</v>
      </c>
      <c r="B44" s="337"/>
      <c r="C44" s="337"/>
      <c r="D44" s="335"/>
      <c r="F44" s="338"/>
      <c r="G44" s="338" t="s">
        <v>99</v>
      </c>
      <c r="H44" s="335"/>
      <c r="I44" s="335"/>
      <c r="J44" s="335"/>
      <c r="K44" s="335"/>
      <c r="L44" s="335"/>
      <c r="M44" s="335"/>
      <c r="N44" s="335"/>
      <c r="O44" s="336"/>
    </row>
    <row r="45" spans="1:15" ht="13.5">
      <c r="A45" s="79" t="s">
        <v>100</v>
      </c>
      <c r="B45" s="337"/>
      <c r="C45" s="337"/>
      <c r="D45" s="335"/>
      <c r="F45" s="338"/>
      <c r="G45" s="338" t="s">
        <v>110</v>
      </c>
      <c r="H45" s="335"/>
      <c r="I45" s="335"/>
      <c r="J45" s="335"/>
      <c r="K45" s="335"/>
      <c r="L45" s="335"/>
      <c r="M45" s="335"/>
      <c r="N45" s="335"/>
      <c r="O45" s="336"/>
    </row>
    <row r="46" spans="1:15" ht="13.5">
      <c r="A46" s="79" t="s">
        <v>101</v>
      </c>
      <c r="B46" s="337"/>
      <c r="C46" s="337"/>
      <c r="D46" s="335"/>
      <c r="F46" s="338"/>
      <c r="G46" s="338" t="s">
        <v>153</v>
      </c>
      <c r="H46" s="335"/>
      <c r="I46" s="335"/>
      <c r="J46" s="335"/>
      <c r="K46" s="335"/>
      <c r="L46" s="335"/>
      <c r="M46" s="335"/>
      <c r="N46" s="335"/>
      <c r="O46" s="336"/>
    </row>
    <row r="47" spans="1:15" ht="13.5">
      <c r="A47" s="79" t="s">
        <v>102</v>
      </c>
      <c r="B47" s="337"/>
      <c r="C47" s="337"/>
      <c r="D47" s="335"/>
      <c r="F47" s="338"/>
      <c r="G47" s="338" t="s">
        <v>111</v>
      </c>
      <c r="H47" s="335"/>
      <c r="I47" s="335"/>
      <c r="J47" s="335"/>
      <c r="K47" s="335"/>
      <c r="L47" s="335"/>
      <c r="M47" s="335"/>
      <c r="N47" s="335"/>
      <c r="O47" s="336"/>
    </row>
    <row r="48" spans="1:15" ht="13.5">
      <c r="A48" s="79"/>
      <c r="B48" s="337"/>
      <c r="C48" s="337"/>
      <c r="D48" s="335"/>
      <c r="F48" s="338"/>
      <c r="G48" s="338"/>
      <c r="H48" s="335"/>
      <c r="I48" s="335"/>
      <c r="J48" s="335"/>
      <c r="K48" s="335"/>
      <c r="L48" s="335"/>
      <c r="M48" s="335"/>
      <c r="N48" s="335"/>
      <c r="O48" s="336"/>
    </row>
    <row r="49" spans="1:15" ht="13.5">
      <c r="A49" s="79"/>
      <c r="B49" s="337"/>
      <c r="C49" s="337"/>
      <c r="D49" s="335"/>
      <c r="F49" s="338"/>
      <c r="G49" s="338"/>
      <c r="H49" s="335"/>
      <c r="I49" s="335"/>
      <c r="J49" s="335"/>
      <c r="K49" s="335"/>
      <c r="L49" s="335"/>
      <c r="M49" s="335"/>
      <c r="N49" s="335"/>
      <c r="O49" s="336"/>
    </row>
    <row r="50" spans="1:15" ht="13.5">
      <c r="A50" s="79"/>
      <c r="B50" s="337"/>
      <c r="C50" s="337"/>
      <c r="D50" s="335"/>
      <c r="F50" s="338"/>
      <c r="G50" s="338"/>
      <c r="H50" s="335"/>
      <c r="I50" s="335"/>
      <c r="J50" s="335"/>
      <c r="K50" s="335"/>
      <c r="L50" s="335"/>
      <c r="M50" s="335"/>
      <c r="N50" s="335"/>
      <c r="O50" s="336"/>
    </row>
    <row r="51" spans="1:15" ht="13.5">
      <c r="A51" s="79"/>
      <c r="B51" s="337"/>
      <c r="C51" s="337"/>
      <c r="D51" s="335"/>
      <c r="F51" s="338"/>
      <c r="G51" s="338"/>
      <c r="H51" s="335"/>
      <c r="I51" s="335"/>
      <c r="J51" s="335"/>
      <c r="K51" s="335"/>
      <c r="L51" s="335"/>
      <c r="M51" s="335"/>
      <c r="N51" s="335"/>
      <c r="O51" s="336"/>
    </row>
    <row r="52" spans="1:15" ht="13.5">
      <c r="A52" s="80"/>
      <c r="B52" s="337"/>
      <c r="C52" s="337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6"/>
    </row>
    <row r="53" spans="1:15" ht="13.5">
      <c r="A53" s="80"/>
      <c r="B53" s="337"/>
      <c r="C53" s="337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6"/>
    </row>
    <row r="54" spans="1:15" ht="13.5">
      <c r="A54" s="80"/>
      <c r="B54" s="337"/>
      <c r="C54" s="337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6"/>
    </row>
    <row r="55" spans="1:15" ht="13.5">
      <c r="A55" s="80"/>
      <c r="B55" s="337"/>
      <c r="C55" s="337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6"/>
    </row>
    <row r="56" spans="1:15" ht="13.5">
      <c r="A56" s="80"/>
      <c r="B56" s="337"/>
      <c r="C56" s="337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6"/>
    </row>
    <row r="57" spans="1:15" ht="13.5">
      <c r="A57" s="80"/>
      <c r="B57" s="337"/>
      <c r="C57" s="337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6"/>
    </row>
    <row r="58" spans="1:15" ht="13.5">
      <c r="A58" s="80"/>
      <c r="B58" s="337"/>
      <c r="C58" s="337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6"/>
    </row>
    <row r="59" spans="1:15" ht="13.5">
      <c r="A59" s="80"/>
      <c r="B59" s="337"/>
      <c r="C59" s="337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6"/>
    </row>
    <row r="60" spans="1:15" ht="13.5">
      <c r="A60" s="80"/>
      <c r="B60" s="337"/>
      <c r="C60" s="337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6"/>
    </row>
    <row r="61" spans="1:15" ht="14.25" thickBot="1">
      <c r="A61" s="339"/>
      <c r="B61" s="340"/>
      <c r="C61" s="340"/>
      <c r="D61" s="340"/>
      <c r="E61" s="340"/>
      <c r="F61" s="340"/>
      <c r="G61" s="340"/>
      <c r="H61" s="340"/>
      <c r="I61" s="340"/>
      <c r="J61" s="340"/>
      <c r="K61" s="341"/>
      <c r="L61" s="341"/>
      <c r="M61" s="341"/>
      <c r="N61" s="341"/>
      <c r="O61" s="342"/>
    </row>
  </sheetData>
  <mergeCells count="10">
    <mergeCell ref="A26:O27"/>
    <mergeCell ref="A29:O29"/>
    <mergeCell ref="A30:O30"/>
    <mergeCell ref="A37:O37"/>
    <mergeCell ref="A28:O28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2007-07-12T06:31:15Z</cp:lastPrinted>
  <dcterms:created xsi:type="dcterms:W3CDTF">2005-12-21T00:54:05Z</dcterms:created>
  <dcterms:modified xsi:type="dcterms:W3CDTF">2008-06-02T11:00:13Z</dcterms:modified>
  <cp:category/>
  <cp:version/>
  <cp:contentType/>
  <cp:contentStatus/>
</cp:coreProperties>
</file>